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drawings/drawing22.xml" ContentType="application/vnd.openxmlformats-officedocument.drawing+xml"/>
  <Override PartName="/xl/comments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C:\Users\lazareva\Documents\UNIDO\"/>
    </mc:Choice>
  </mc:AlternateContent>
  <bookViews>
    <workbookView xWindow="-11400" yWindow="-28800" windowWidth="51204" windowHeight="28800" tabRatio="933" activeTab="2"/>
  </bookViews>
  <sheets>
    <sheet name="Instructions" sheetId="58" r:id="rId1"/>
    <sheet name="Forcefield Analysis" sheetId="47" r:id="rId2"/>
    <sheet name="SWOT Analysis" sheetId="48" r:id="rId3"/>
    <sheet name="Gap analysis" sheetId="59" r:id="rId4"/>
    <sheet name="Energy Manual" sheetId="51" r:id="rId5"/>
    <sheet name="Scope" sheetId="28" r:id="rId6"/>
    <sheet name="Policy" sheetId="60" r:id="rId7"/>
    <sheet name="Legal" sheetId="43" r:id="rId8"/>
    <sheet name="Planning process" sheetId="54" r:id="rId9"/>
    <sheet name="Energy data" sheetId="30" r:id="rId10"/>
    <sheet name="Trends" sheetId="41" r:id="rId11"/>
    <sheet name="SEUs" sheetId="8" r:id="rId12"/>
    <sheet name="ESO List" sheetId="19" r:id="rId13"/>
    <sheet name="Baselines" sheetId="9" r:id="rId14"/>
    <sheet name="EnPIs" sheetId="31" r:id="rId15"/>
    <sheet name="Targets" sheetId="55" r:id="rId16"/>
    <sheet name="Measurement Plan - EnPI" sheetId="13" r:id="rId17"/>
    <sheet name="Measurement plan - COP" sheetId="46" r:id="rId18"/>
    <sheet name="Communication" sheetId="52" r:id="rId19"/>
    <sheet name="Training" sheetId="36" r:id="rId20"/>
    <sheet name="Op Cont" sheetId="39" r:id="rId21"/>
    <sheet name="Critical Op Param" sheetId="16" r:id="rId22"/>
    <sheet name="Maintenance criteria" sheetId="17" r:id="rId23"/>
    <sheet name="Procurement" sheetId="42" r:id="rId24"/>
    <sheet name="Design Workflow" sheetId="56" r:id="rId25"/>
    <sheet name="Design" sheetId="45" r:id="rId26"/>
    <sheet name="Non-conformities" sheetId="21" r:id="rId27"/>
    <sheet name="IA Checklist" sheetId="44" r:id="rId28"/>
    <sheet name="IA plans" sheetId="57" r:id="rId29"/>
    <sheet name="SEU - Motors" sheetId="4" r:id="rId30"/>
    <sheet name="SEU - Heat Uses" sheetId="5" r:id="rId31"/>
    <sheet name="SEU - Lighting" sheetId="6" r:id="rId32"/>
    <sheet name="Info -Finance" sheetId="27" r:id="rId33"/>
  </sheets>
  <externalReferences>
    <externalReference r:id="rId34"/>
  </externalReferences>
  <definedNames>
    <definedName name="_xlnm.Print_Titles" localSheetId="13">Baselines!#REF!</definedName>
    <definedName name="_xlnm.Print_Titles" localSheetId="21">'Critical Op Param'!#REF!</definedName>
    <definedName name="_xlnm.Print_Titles" localSheetId="25">Design!#REF!</definedName>
    <definedName name="_xlnm.Print_Titles" localSheetId="9">'Energy data'!#REF!</definedName>
    <definedName name="_xlnm.Print_Titles" localSheetId="14">EnPIs!#REF!</definedName>
    <definedName name="_xlnm.Print_Titles" localSheetId="27">'IA Checklist'!#REF!</definedName>
    <definedName name="_xlnm.Print_Titles" localSheetId="7">Legal!#REF!</definedName>
    <definedName name="_xlnm.Print_Titles" localSheetId="22">'Maintenance criteria'!#REF!</definedName>
    <definedName name="_xlnm.Print_Titles" localSheetId="16">'Measurement Plan - EnPI'!#REF!</definedName>
    <definedName name="_xlnm.Print_Titles" localSheetId="26">'Non-conformities'!#REF!</definedName>
    <definedName name="_xlnm.Print_Titles" localSheetId="20">'Op Cont'!#REF!</definedName>
    <definedName name="_xlnm.Print_Titles" localSheetId="23">Procurement!#REF!</definedName>
    <definedName name="_xlnm.Print_Titles" localSheetId="11">SEUs!#REF!</definedName>
    <definedName name="_xlnm.Print_Titles" localSheetId="19">Training!#REF!</definedName>
    <definedName name="_xlnm.Print_Titles" localSheetId="10">Trends!#REF!</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P5" i="8" l="1"/>
  <c r="P6" i="8"/>
  <c r="P7" i="8"/>
  <c r="P8" i="8"/>
  <c r="P9" i="8"/>
  <c r="P10" i="8"/>
  <c r="P11" i="8"/>
  <c r="G5" i="8"/>
  <c r="G6" i="8"/>
  <c r="G7" i="8"/>
  <c r="G8" i="8"/>
  <c r="G9" i="8"/>
  <c r="G10" i="8"/>
  <c r="G11" i="8"/>
  <c r="M9" i="57"/>
  <c r="G8" i="57"/>
  <c r="L7" i="57"/>
  <c r="E7" i="57"/>
  <c r="H6" i="57"/>
  <c r="N5" i="57"/>
  <c r="J5" i="57"/>
  <c r="F5" i="57"/>
  <c r="D5" i="57"/>
  <c r="C4" i="57"/>
  <c r="I7" i="21"/>
  <c r="I6" i="21"/>
  <c r="I5" i="21"/>
  <c r="I4" i="21"/>
  <c r="L4" i="45"/>
  <c r="A18" i="36"/>
  <c r="A17" i="36"/>
  <c r="A16" i="36"/>
  <c r="A15" i="36"/>
  <c r="A14" i="36"/>
  <c r="A13" i="36"/>
  <c r="A12" i="36"/>
  <c r="A11" i="36"/>
  <c r="A10" i="36"/>
  <c r="A9" i="36"/>
  <c r="A8" i="36"/>
  <c r="A7" i="36"/>
  <c r="A6" i="36"/>
  <c r="A5" i="36"/>
  <c r="A4" i="36"/>
  <c r="B18" i="36"/>
  <c r="B17" i="36"/>
  <c r="B16" i="36"/>
  <c r="B15" i="36"/>
  <c r="B14" i="36"/>
  <c r="B13" i="36"/>
  <c r="B12" i="36"/>
  <c r="B11" i="36"/>
  <c r="B10" i="36"/>
  <c r="B9" i="36"/>
  <c r="B8" i="36"/>
  <c r="B7" i="36"/>
  <c r="B6" i="36"/>
  <c r="B5" i="36"/>
  <c r="B4" i="36"/>
  <c r="I7" i="43"/>
  <c r="I6" i="43"/>
  <c r="I5" i="43"/>
  <c r="I4" i="43"/>
  <c r="B4" i="41"/>
  <c r="B4" i="55"/>
  <c r="B4" i="31"/>
  <c r="E4" i="31"/>
  <c r="F4" i="31"/>
  <c r="B5" i="31"/>
  <c r="E5" i="31"/>
  <c r="F5" i="31"/>
  <c r="B6" i="31"/>
  <c r="E6" i="31"/>
  <c r="F6" i="31"/>
  <c r="B7" i="31"/>
  <c r="E7" i="31"/>
  <c r="F7" i="31"/>
  <c r="B8" i="31"/>
  <c r="E8" i="31"/>
  <c r="F8" i="31"/>
  <c r="B9" i="31"/>
  <c r="E9" i="31"/>
  <c r="F9" i="31"/>
  <c r="F7" i="9"/>
  <c r="F8" i="9"/>
  <c r="F9" i="9"/>
  <c r="F10" i="9"/>
  <c r="F11" i="9"/>
  <c r="F12" i="9"/>
  <c r="F13" i="9"/>
  <c r="F14" i="9"/>
  <c r="F15" i="9"/>
  <c r="F16" i="9"/>
  <c r="F17" i="9"/>
  <c r="F6" i="9"/>
  <c r="E7" i="9"/>
  <c r="E8" i="9"/>
  <c r="E9" i="9"/>
  <c r="E10" i="9"/>
  <c r="E11" i="9"/>
  <c r="E12" i="9"/>
  <c r="E13" i="9"/>
  <c r="E14" i="9"/>
  <c r="E15" i="9"/>
  <c r="E16" i="9"/>
  <c r="E17" i="9"/>
  <c r="E6" i="9"/>
  <c r="C7" i="9"/>
  <c r="C8" i="9"/>
  <c r="C9" i="9"/>
  <c r="C10" i="9"/>
  <c r="C11" i="9"/>
  <c r="C12" i="9"/>
  <c r="C13" i="9"/>
  <c r="C14" i="9"/>
  <c r="C15" i="9"/>
  <c r="C16" i="9"/>
  <c r="C17" i="9"/>
  <c r="C6" i="9"/>
  <c r="B7" i="9"/>
  <c r="B8" i="9"/>
  <c r="B9" i="9"/>
  <c r="B10" i="9"/>
  <c r="B11" i="9"/>
  <c r="B12" i="9"/>
  <c r="B13" i="9"/>
  <c r="B14" i="9"/>
  <c r="B15" i="9"/>
  <c r="B16" i="9"/>
  <c r="B17" i="9"/>
  <c r="B6" i="9"/>
  <c r="G7" i="9"/>
  <c r="G8" i="9"/>
  <c r="G9" i="9"/>
  <c r="G10" i="9"/>
  <c r="G11" i="9"/>
  <c r="G12" i="9"/>
  <c r="G13" i="9"/>
  <c r="G14" i="9"/>
  <c r="G15" i="9"/>
  <c r="G16" i="9"/>
  <c r="G17" i="9"/>
  <c r="G6" i="9"/>
  <c r="D16" i="9"/>
  <c r="D17" i="9"/>
  <c r="D15" i="9"/>
  <c r="D14" i="9"/>
  <c r="D13" i="9"/>
  <c r="D12" i="9"/>
  <c r="D11" i="9"/>
  <c r="D10" i="9"/>
  <c r="D9" i="9"/>
  <c r="D8" i="9"/>
  <c r="D7" i="9"/>
  <c r="D6" i="9"/>
  <c r="C4" i="41"/>
  <c r="D4" i="55"/>
  <c r="D4" i="41"/>
  <c r="F4" i="55"/>
  <c r="H4" i="55"/>
  <c r="C4" i="31"/>
  <c r="D4" i="31"/>
  <c r="C9" i="31"/>
  <c r="C8" i="31"/>
  <c r="C7" i="31"/>
  <c r="C6" i="31"/>
  <c r="C5" i="31"/>
  <c r="D10" i="41"/>
  <c r="D9" i="41"/>
  <c r="D8" i="41"/>
  <c r="D7" i="41"/>
  <c r="D6" i="41"/>
  <c r="D5" i="41"/>
  <c r="C10" i="41"/>
  <c r="C9" i="41"/>
  <c r="C8" i="41"/>
  <c r="C7" i="41"/>
  <c r="C6" i="41"/>
  <c r="C5" i="41"/>
  <c r="B10" i="41"/>
  <c r="B9" i="41"/>
  <c r="B8" i="41"/>
  <c r="B7" i="41"/>
  <c r="B6" i="41"/>
  <c r="B5" i="41"/>
  <c r="O13" i="8"/>
  <c r="O14" i="8"/>
  <c r="N5" i="8"/>
  <c r="N13" i="8"/>
  <c r="N14" i="8"/>
  <c r="F13" i="8"/>
  <c r="F14" i="8"/>
  <c r="E13" i="8"/>
  <c r="E14" i="8"/>
  <c r="D5" i="31"/>
  <c r="D6" i="31"/>
  <c r="D7" i="31"/>
  <c r="D8" i="31"/>
  <c r="D9" i="31"/>
  <c r="K39" i="9"/>
  <c r="J39" i="9"/>
  <c r="K38" i="9"/>
  <c r="J38" i="9"/>
  <c r="K37" i="9"/>
  <c r="J37" i="9"/>
  <c r="K36" i="9"/>
  <c r="J36" i="9"/>
  <c r="K35" i="9"/>
  <c r="J35" i="9"/>
  <c r="K34" i="9"/>
  <c r="J34" i="9"/>
  <c r="K33" i="9"/>
  <c r="J33" i="9"/>
  <c r="K32" i="9"/>
  <c r="J32" i="9"/>
  <c r="K31" i="9"/>
  <c r="J31" i="9"/>
  <c r="K30" i="9"/>
  <c r="J30" i="9"/>
  <c r="K29" i="9"/>
  <c r="J29" i="9"/>
  <c r="K28" i="9"/>
  <c r="J28" i="9"/>
  <c r="G22" i="30"/>
  <c r="E22" i="30"/>
  <c r="C22" i="30"/>
  <c r="G21" i="30"/>
  <c r="E21" i="30"/>
  <c r="C21" i="30"/>
  <c r="G20" i="30"/>
  <c r="E20" i="30"/>
  <c r="C20" i="30"/>
  <c r="G19" i="30"/>
  <c r="E19" i="30"/>
  <c r="C19" i="30"/>
  <c r="G18" i="30"/>
  <c r="E18" i="30"/>
  <c r="C18" i="30"/>
  <c r="G17" i="30"/>
  <c r="E17" i="30"/>
  <c r="C17" i="30"/>
  <c r="G16" i="30"/>
  <c r="E16" i="30"/>
  <c r="C16" i="30"/>
  <c r="G15" i="30"/>
  <c r="E15" i="30"/>
  <c r="C15" i="30"/>
  <c r="G14" i="30"/>
  <c r="E14" i="30"/>
  <c r="C14" i="30"/>
  <c r="G13" i="30"/>
  <c r="E13" i="30"/>
  <c r="C13" i="30"/>
  <c r="G12" i="30"/>
  <c r="E12" i="30"/>
  <c r="C12" i="30"/>
  <c r="G11" i="30"/>
  <c r="E11" i="30"/>
  <c r="C11" i="30"/>
  <c r="G10" i="30"/>
  <c r="E10" i="30"/>
  <c r="C10" i="30"/>
  <c r="G9" i="30"/>
  <c r="E9" i="30"/>
  <c r="C9" i="30"/>
  <c r="G8" i="30"/>
  <c r="E8" i="30"/>
  <c r="C8" i="30"/>
  <c r="O7" i="30"/>
  <c r="G7" i="30"/>
  <c r="E7" i="30"/>
  <c r="C7" i="30"/>
  <c r="O6" i="30"/>
  <c r="G6" i="30"/>
  <c r="E6" i="30"/>
  <c r="C6" i="30"/>
  <c r="G5" i="30"/>
  <c r="E5" i="30"/>
  <c r="C5" i="30"/>
  <c r="I9" i="27"/>
  <c r="I10" i="27"/>
  <c r="I11" i="27"/>
  <c r="I12" i="27"/>
  <c r="I13" i="27"/>
  <c r="I14" i="27"/>
  <c r="I15" i="27"/>
  <c r="I16" i="27"/>
  <c r="I17" i="27"/>
  <c r="I19" i="27"/>
  <c r="H9" i="27"/>
  <c r="H10" i="27"/>
  <c r="H11" i="27"/>
  <c r="H12" i="27"/>
  <c r="H13" i="27"/>
  <c r="H14" i="27"/>
  <c r="H15" i="27"/>
  <c r="H16" i="27"/>
  <c r="H17" i="27"/>
  <c r="H19" i="27"/>
  <c r="B9" i="27"/>
  <c r="B10" i="27"/>
  <c r="B11" i="27"/>
  <c r="B12" i="27"/>
  <c r="B13" i="27"/>
  <c r="B14" i="27"/>
  <c r="B15" i="27"/>
  <c r="B16" i="27"/>
  <c r="B17" i="27"/>
  <c r="E13" i="27"/>
  <c r="E12" i="27"/>
  <c r="I13" i="6"/>
  <c r="I12" i="6"/>
  <c r="I11" i="6"/>
  <c r="I10" i="6"/>
  <c r="I9" i="6"/>
  <c r="I8" i="6"/>
  <c r="I7" i="6"/>
  <c r="I6" i="6"/>
  <c r="I5" i="6"/>
  <c r="I4" i="6"/>
  <c r="G19" i="5"/>
  <c r="F4" i="5"/>
  <c r="D4" i="5"/>
  <c r="G4" i="5"/>
  <c r="H4" i="5"/>
  <c r="F5" i="5"/>
  <c r="D5" i="5"/>
  <c r="G5" i="5"/>
  <c r="H5" i="5"/>
  <c r="F6" i="5"/>
  <c r="D6" i="5"/>
  <c r="G6" i="5"/>
  <c r="H6" i="5"/>
  <c r="F7" i="5"/>
  <c r="D7" i="5"/>
  <c r="G7" i="5"/>
  <c r="H7" i="5"/>
  <c r="F8" i="5"/>
  <c r="G8" i="5"/>
  <c r="H8" i="5"/>
  <c r="F9" i="5"/>
  <c r="G9" i="5"/>
  <c r="H9" i="5"/>
  <c r="F10" i="5"/>
  <c r="G10" i="5"/>
  <c r="H10" i="5"/>
  <c r="F11" i="5"/>
  <c r="G11" i="5"/>
  <c r="H11" i="5"/>
  <c r="F12" i="5"/>
  <c r="G12" i="5"/>
  <c r="H12" i="5"/>
  <c r="F13" i="5"/>
  <c r="G13" i="5"/>
  <c r="H13" i="5"/>
  <c r="F14" i="5"/>
  <c r="G14" i="5"/>
  <c r="H14" i="5"/>
  <c r="H16" i="5"/>
  <c r="G16" i="5"/>
  <c r="D4" i="4"/>
  <c r="G4" i="4"/>
  <c r="H4" i="4"/>
  <c r="K4" i="4"/>
  <c r="D5" i="4"/>
  <c r="G5" i="4"/>
  <c r="H5" i="4"/>
  <c r="K5" i="4"/>
  <c r="D6" i="4"/>
  <c r="G6" i="4"/>
  <c r="H6" i="4"/>
  <c r="K6" i="4"/>
  <c r="D7" i="4"/>
  <c r="G7" i="4"/>
  <c r="H7" i="4"/>
  <c r="K7" i="4"/>
  <c r="D8" i="4"/>
  <c r="G8" i="4"/>
  <c r="H8" i="4"/>
  <c r="K8" i="4"/>
  <c r="G9" i="4"/>
  <c r="H9" i="4"/>
  <c r="K9" i="4"/>
  <c r="G10" i="4"/>
  <c r="H10" i="4"/>
  <c r="K10" i="4"/>
  <c r="G11" i="4"/>
  <c r="H11" i="4"/>
  <c r="K11" i="4"/>
  <c r="G12" i="4"/>
  <c r="H12" i="4"/>
  <c r="K12" i="4"/>
  <c r="K14" i="4"/>
  <c r="H14" i="4"/>
</calcChain>
</file>

<file path=xl/comments1.xml><?xml version="1.0" encoding="utf-8"?>
<comments xmlns="http://schemas.openxmlformats.org/spreadsheetml/2006/main">
  <authors>
    <author>Liam McLaughlin</author>
  </authors>
  <commentList>
    <comment ref="C3" authorId="0" shapeId="0">
      <text>
        <r>
          <rPr>
            <b/>
            <sz val="9"/>
            <color indexed="81"/>
            <rFont val="Calibri"/>
            <family val="2"/>
          </rPr>
          <t>Liam McLaughlin:</t>
        </r>
        <r>
          <rPr>
            <sz val="9"/>
            <color indexed="81"/>
            <rFont val="Calibri"/>
            <family val="2"/>
          </rPr>
          <t xml:space="preserve">
insert any application identifying number of other</t>
        </r>
      </text>
    </comment>
  </commentList>
</comments>
</file>

<file path=xl/comments2.xml><?xml version="1.0" encoding="utf-8"?>
<comments xmlns="http://schemas.openxmlformats.org/spreadsheetml/2006/main">
  <authors>
    <author>Liam McLaughlin</author>
  </authors>
  <commentList>
    <comment ref="B3" authorId="0" shapeId="0">
      <text>
        <r>
          <rPr>
            <b/>
            <sz val="10"/>
            <color indexed="81"/>
            <rFont val="Calibri"/>
          </rPr>
          <t>Liam McLaughlin:</t>
        </r>
        <r>
          <rPr>
            <sz val="10"/>
            <color indexed="81"/>
            <rFont val="Calibri"/>
          </rPr>
          <t xml:space="preserve">
The colours of the columns have a significance as follows:
1.  The 3 light green columns are normally completed by the person with the idea.
2.  The darker green columns are completed by the energy manager or designate and are used to decide if the idea is viable.
3.  The 5 pink columns are used to assign responsibility and trachk progress.
4.  The last 6 orange columns are used to quantify and verify actual savings.</t>
        </r>
      </text>
    </comment>
    <comment ref="A4" authorId="0" shapeId="0">
      <text>
        <r>
          <rPr>
            <b/>
            <sz val="10"/>
            <color indexed="81"/>
            <rFont val="Calibri"/>
          </rPr>
          <t>Liam McLaughlin:</t>
        </r>
        <r>
          <rPr>
            <sz val="10"/>
            <color indexed="81"/>
            <rFont val="Calibri"/>
          </rPr>
          <t xml:space="preserve">
The energy manager should assign a sequential ID number for each idea. These are used to reference the ideas.
</t>
        </r>
      </text>
    </comment>
    <comment ref="B4" authorId="0" shapeId="0">
      <text>
        <r>
          <rPr>
            <b/>
            <sz val="10"/>
            <color indexed="81"/>
            <rFont val="Calibri"/>
          </rPr>
          <t>Liam McLaughlin:</t>
        </r>
        <r>
          <rPr>
            <sz val="10"/>
            <color indexed="81"/>
            <rFont val="Calibri"/>
          </rPr>
          <t xml:space="preserve">
Insert a specific description of each idea. Use action words. Do not give generic ideas, e.g. improve efficiency. Say what is to be done
</t>
        </r>
      </text>
    </comment>
    <comment ref="C4" authorId="0" shapeId="0">
      <text>
        <r>
          <rPr>
            <b/>
            <sz val="10"/>
            <color indexed="81"/>
            <rFont val="Calibri"/>
          </rPr>
          <t>Liam McLaughlin:</t>
        </r>
        <r>
          <rPr>
            <sz val="10"/>
            <color indexed="81"/>
            <rFont val="Calibri"/>
          </rPr>
          <t xml:space="preserve">
When was the idea thought of?</t>
        </r>
      </text>
    </comment>
    <comment ref="D4" authorId="0" shapeId="0">
      <text>
        <r>
          <rPr>
            <b/>
            <sz val="10"/>
            <color indexed="81"/>
            <rFont val="Calibri"/>
          </rPr>
          <t>Liam McLaughlin:</t>
        </r>
        <r>
          <rPr>
            <sz val="10"/>
            <color indexed="81"/>
            <rFont val="Calibri"/>
          </rPr>
          <t xml:space="preserve">
Who originated the idea</t>
        </r>
      </text>
    </comment>
    <comment ref="E4" authorId="0" shapeId="0">
      <text>
        <r>
          <rPr>
            <b/>
            <sz val="10"/>
            <color indexed="81"/>
            <rFont val="Calibri"/>
          </rPr>
          <t>Liam McLaughlin:</t>
        </r>
        <r>
          <rPr>
            <sz val="10"/>
            <color indexed="81"/>
            <rFont val="Calibri"/>
          </rPr>
          <t xml:space="preserve">
Insert the name of the SEU related to the idea
</t>
        </r>
      </text>
    </comment>
    <comment ref="F4" authorId="0" shapeId="0">
      <text>
        <r>
          <rPr>
            <b/>
            <sz val="10"/>
            <color indexed="81"/>
            <rFont val="Calibri"/>
          </rPr>
          <t>Liam McLaughlin:</t>
        </r>
        <r>
          <rPr>
            <sz val="10"/>
            <color indexed="81"/>
            <rFont val="Calibri"/>
          </rPr>
          <t xml:space="preserve">
Identify potential barriers and risks associated with the idea. Include how these barriers and risk will be minimised or overcome
</t>
        </r>
      </text>
    </comment>
    <comment ref="G4" authorId="0" shapeId="0">
      <text>
        <r>
          <rPr>
            <b/>
            <sz val="10"/>
            <color indexed="81"/>
            <rFont val="Calibri"/>
          </rPr>
          <t>Liam McLaughlin:</t>
        </r>
        <r>
          <rPr>
            <sz val="10"/>
            <color indexed="81"/>
            <rFont val="Calibri"/>
          </rPr>
          <t xml:space="preserve">
Describe the data requirements and methodology and assumptions used to estiamte the savings</t>
        </r>
      </text>
    </comment>
    <comment ref="H4" authorId="0" shapeId="0">
      <text>
        <r>
          <rPr>
            <b/>
            <sz val="10"/>
            <color indexed="81"/>
            <rFont val="Calibri"/>
          </rPr>
          <t>Liam McLaughlin:</t>
        </r>
        <r>
          <rPr>
            <sz val="10"/>
            <color indexed="81"/>
            <rFont val="Calibri"/>
          </rPr>
          <t xml:space="preserve">
List other benefits pf the idea besides energy savings, e.g. productivity, comfort, relaibility, rediuced maintenance, etc.</t>
        </r>
      </text>
    </comment>
    <comment ref="I4" authorId="0" shapeId="0">
      <text>
        <r>
          <rPr>
            <b/>
            <sz val="10"/>
            <color indexed="81"/>
            <rFont val="Calibri"/>
          </rPr>
          <t>Liam McLaughlin:</t>
        </r>
        <r>
          <rPr>
            <sz val="10"/>
            <color indexed="81"/>
            <rFont val="Calibri"/>
          </rPr>
          <t xml:space="preserve">
Estimate the financial  implications of the non-energy benefits per year</t>
        </r>
      </text>
    </comment>
    <comment ref="N4" authorId="0" shapeId="0">
      <text>
        <r>
          <rPr>
            <b/>
            <sz val="10"/>
            <color indexed="81"/>
            <rFont val="Calibri"/>
          </rPr>
          <t>Liam McLaughlin:</t>
        </r>
        <r>
          <rPr>
            <sz val="10"/>
            <color indexed="81"/>
            <rFont val="Calibri"/>
          </rPr>
          <t xml:space="preserve">
This can be calaulated using national data for electricty CO2 content and data for the various fuels you consume</t>
        </r>
      </text>
    </comment>
    <comment ref="O4" authorId="0" shapeId="0">
      <text>
        <r>
          <rPr>
            <b/>
            <sz val="10"/>
            <color indexed="81"/>
            <rFont val="Calibri"/>
          </rPr>
          <t>Liam McLaughlin:</t>
        </r>
        <r>
          <rPr>
            <sz val="10"/>
            <color indexed="81"/>
            <rFont val="Calibri"/>
          </rPr>
          <t xml:space="preserve">
What is the cost of the implementation. Include materials, labour, software, etc.</t>
        </r>
      </text>
    </comment>
    <comment ref="P4" authorId="0" shapeId="0">
      <text>
        <r>
          <rPr>
            <b/>
            <sz val="10"/>
            <color indexed="81"/>
            <rFont val="Calibri"/>
          </rPr>
          <t>Liam McLaughlin:</t>
        </r>
        <r>
          <rPr>
            <sz val="10"/>
            <color indexed="81"/>
            <rFont val="Calibri"/>
          </rPr>
          <t xml:space="preserve">
In addition to payback you could add columns to show NPV or IRR or other method used by your organisation for financial appraisal of investments</t>
        </r>
      </text>
    </comment>
    <comment ref="Q4" authorId="0" shapeId="0">
      <text>
        <r>
          <rPr>
            <b/>
            <sz val="10"/>
            <color indexed="81"/>
            <rFont val="Calibri"/>
          </rPr>
          <t>Liam McLaughlin:</t>
        </r>
        <r>
          <rPr>
            <sz val="10"/>
            <color indexed="81"/>
            <rFont val="Calibri"/>
          </rPr>
          <t xml:space="preserve">
How many years will the idea contine to generate energy savings? This is used for NPV calculation and also relevant to payback period.</t>
        </r>
      </text>
    </comment>
    <comment ref="R4" authorId="0" shapeId="0">
      <text>
        <r>
          <rPr>
            <b/>
            <sz val="10"/>
            <color indexed="81"/>
            <rFont val="Calibri"/>
          </rPr>
          <t>Liam McLaughlin:</t>
        </r>
        <r>
          <rPr>
            <sz val="10"/>
            <color indexed="81"/>
            <rFont val="Calibri"/>
          </rPr>
          <t xml:space="preserve">
What is the status of the idea? Items that are "approved" are your action plans.</t>
        </r>
      </text>
    </comment>
    <comment ref="S4" authorId="0" shapeId="0">
      <text>
        <r>
          <rPr>
            <b/>
            <sz val="10"/>
            <color indexed="81"/>
            <rFont val="Calibri"/>
          </rPr>
          <t>Liam McLaughlin:</t>
        </r>
        <r>
          <rPr>
            <sz val="10"/>
            <color indexed="81"/>
            <rFont val="Calibri"/>
          </rPr>
          <t xml:space="preserve">
Describe the reason for status change, especially for rejection or on hold
</t>
        </r>
      </text>
    </comment>
    <comment ref="T4" authorId="0" shapeId="0">
      <text>
        <r>
          <rPr>
            <b/>
            <sz val="10"/>
            <color indexed="81"/>
            <rFont val="Calibri"/>
          </rPr>
          <t>Liam McLaughlin:</t>
        </r>
        <r>
          <rPr>
            <sz val="10"/>
            <color indexed="81"/>
            <rFont val="Calibri"/>
          </rPr>
          <t xml:space="preserve">
Who is responsible to ensure the idea is implemented?</t>
        </r>
      </text>
    </comment>
    <comment ref="W4" authorId="0" shapeId="0">
      <text>
        <r>
          <rPr>
            <b/>
            <sz val="10"/>
            <color indexed="81"/>
            <rFont val="Calibri"/>
          </rPr>
          <t>Liam McLaughlin:</t>
        </r>
        <r>
          <rPr>
            <sz val="10"/>
            <color indexed="81"/>
            <rFont val="Calibri"/>
          </rPr>
          <t xml:space="preserve">
Describe the methodology to be used to measure and verifty the actual savings that are achieved</t>
        </r>
      </text>
    </comment>
  </commentList>
</comments>
</file>

<file path=xl/comments3.xml><?xml version="1.0" encoding="utf-8"?>
<comments xmlns="http://schemas.openxmlformats.org/spreadsheetml/2006/main">
  <authors>
    <author>Liam McLaughlin</author>
  </authors>
  <commentList>
    <comment ref="C3" authorId="0" shapeId="0">
      <text>
        <r>
          <rPr>
            <b/>
            <sz val="9"/>
            <color indexed="81"/>
            <rFont val="Tahoma"/>
            <family val="2"/>
          </rPr>
          <t>Proposed categories:</t>
        </r>
        <r>
          <rPr>
            <sz val="9"/>
            <color indexed="81"/>
            <rFont val="Tahoma"/>
            <family val="2"/>
          </rPr>
          <t xml:space="preserve">
  -  Direct Impact
  -  Influencer
  -  Sees things differently   
     (Cleaners, Security, etc.)</t>
        </r>
      </text>
    </comment>
  </commentList>
</comments>
</file>

<file path=xl/comments4.xml><?xml version="1.0" encoding="utf-8"?>
<comments xmlns="http://schemas.openxmlformats.org/spreadsheetml/2006/main">
  <authors>
    <author>Liam McLaughlin</author>
  </authors>
  <commentList>
    <comment ref="H3" authorId="0" shapeId="0">
      <text>
        <r>
          <rPr>
            <b/>
            <sz val="9"/>
            <color indexed="81"/>
            <rFont val="Tahoma"/>
            <family val="2"/>
          </rPr>
          <t>TIP:</t>
        </r>
        <r>
          <rPr>
            <sz val="9"/>
            <color indexed="81"/>
            <rFont val="Tahoma"/>
            <family val="2"/>
          </rPr>
          <t xml:space="preserve">
Check calibration system if appropriate</t>
        </r>
      </text>
    </comment>
  </commentList>
</comments>
</file>

<file path=xl/comments5.xml><?xml version="1.0" encoding="utf-8"?>
<comments xmlns="http://schemas.openxmlformats.org/spreadsheetml/2006/main">
  <authors>
    <author>Liam McLaughlin</author>
  </authors>
  <commentList>
    <comment ref="B3" authorId="0" shapeId="0">
      <text>
        <r>
          <rPr>
            <b/>
            <sz val="9"/>
            <color indexed="81"/>
            <rFont val="Tahoma"/>
            <family val="2"/>
          </rPr>
          <t>Remark:</t>
        </r>
        <r>
          <rPr>
            <sz val="9"/>
            <color indexed="81"/>
            <rFont val="Tahoma"/>
            <family val="2"/>
          </rPr>
          <t xml:space="preserve">
If a maintenance management system is used then this information will be stored there.</t>
        </r>
      </text>
    </comment>
  </commentList>
</comments>
</file>

<file path=xl/comments6.xml><?xml version="1.0" encoding="utf-8"?>
<comments xmlns="http://schemas.openxmlformats.org/spreadsheetml/2006/main">
  <authors>
    <author>Liam McLaughlin</author>
  </authors>
  <commentList>
    <comment ref="E3" authorId="0" shapeId="0">
      <text>
        <r>
          <rPr>
            <b/>
            <sz val="9"/>
            <color indexed="81"/>
            <rFont val="Calibri"/>
            <family val="2"/>
          </rPr>
          <t>TIP:</t>
        </r>
        <r>
          <rPr>
            <sz val="9"/>
            <color indexed="81"/>
            <rFont val="Calibri"/>
            <family val="2"/>
          </rPr>
          <t xml:space="preserve">
There will usually be more than one idea for each project. Use multiple rows per project
</t>
        </r>
      </text>
    </comment>
  </commentList>
</comments>
</file>

<file path=xl/sharedStrings.xml><?xml version="1.0" encoding="utf-8"?>
<sst xmlns="http://schemas.openxmlformats.org/spreadsheetml/2006/main" count="2025" uniqueCount="1154">
  <si>
    <t>Roles and Responsibilities</t>
  </si>
  <si>
    <t>Scope and boundaries</t>
  </si>
  <si>
    <t>Documents</t>
  </si>
  <si>
    <t>Communication</t>
  </si>
  <si>
    <t>Procurement</t>
  </si>
  <si>
    <t>Design</t>
  </si>
  <si>
    <t>Legal and other requirements</t>
  </si>
  <si>
    <t>There are 3 steps in developing these thoughts:</t>
  </si>
  <si>
    <t>3.  For each of the barriers you have identified, decide how you can reduce the power of this barrier. Develop an action plan to redcue the effects of each barrier</t>
  </si>
  <si>
    <t>Give each driving factor and each barrier a rating from 1 to 5 for how strong and influential it is.</t>
  </si>
  <si>
    <t>The key to improving the situation is to reduce the influence of the barreirs rather than trying to increase the influence of the driving factors</t>
  </si>
  <si>
    <t xml:space="preserve">A large part of reducing the influence fo the barriers is about communication and involving the key people </t>
  </si>
  <si>
    <t>Search online for further information about this topic</t>
  </si>
  <si>
    <t>DRIVING FACTORS</t>
  </si>
  <si>
    <t>Rate</t>
  </si>
  <si>
    <t>Volatile energy prices</t>
  </si>
  <si>
    <t>Strong sense of corporate social responsibility</t>
  </si>
  <si>
    <t>Enthusiastic energy engineer</t>
  </si>
  <si>
    <t>Support from the CEO</t>
  </si>
  <si>
    <t>Focus on cost reduction</t>
  </si>
  <si>
    <t>Source of competitive advantage</t>
  </si>
  <si>
    <t>BARRIERS</t>
  </si>
  <si>
    <t>SOLUTIONS</t>
  </si>
  <si>
    <t>What will be done to reduce the effects of this barrier</t>
  </si>
  <si>
    <t>Who is responsible?</t>
  </si>
  <si>
    <t>When will it be completed?</t>
  </si>
  <si>
    <t>When was it completed?</t>
  </si>
  <si>
    <t>Was it successful? Is follow-up required?</t>
  </si>
  <si>
    <t>Perception that saving energy will result in reduced product quality, reduced comfort and other compromises</t>
  </si>
  <si>
    <t>Analyse typical energy savings you might make and demonstrate that they do not involve compromising any of these things. Research other organisations who have done this and made savings without compromising. In fact, in most cases that are many other "non-energy benefits" in addition to the energy savings achieved</t>
  </si>
  <si>
    <t>"we are too busy"</t>
  </si>
  <si>
    <t>This is a problem in most organisations. It can be a very strong barrier. If the EnMS is implemented properly it does not increase workloads, it often reduces workload by working in a more systematic way.</t>
  </si>
  <si>
    <t>Resistance to and fear of change</t>
  </si>
  <si>
    <t>Learn and apply change management techniques</t>
  </si>
  <si>
    <t>Too many other priorities</t>
  </si>
  <si>
    <t>This is similar to "we are too busy"</t>
  </si>
  <si>
    <t>Lack of technical knowledge related to energy efficiency</t>
  </si>
  <si>
    <t>There is a lot of information available online to learn these techniques. There are also training courses and techniques such as systems optimisation.</t>
  </si>
  <si>
    <t>Lack of cooperation between departments</t>
  </si>
  <si>
    <t>This can lead of a very significant benefit to the organisation. An effective EnMS builds cooperation, which can have other benefits.</t>
  </si>
  <si>
    <t>This is a technique that involves analyzing the current situation under these 4 headings; Strengths, Wealkesses, Opportunities and Threats (SWOT)</t>
  </si>
  <si>
    <t>Think about your own situation under each of these headings. Delete our examples and replace then with your own situation</t>
  </si>
  <si>
    <t>Consider the situation both inside and external to your organisation</t>
  </si>
  <si>
    <t>Strengths</t>
  </si>
  <si>
    <t>Weaknesses</t>
  </si>
  <si>
    <t xml:space="preserve">Opportunities </t>
  </si>
  <si>
    <t>Threats</t>
  </si>
  <si>
    <t>Strong corporate commitment to improving sustainability</t>
  </si>
  <si>
    <t>Very high level of awarenss of the threat of cllimate change, e.g. COP21 and COP22.</t>
  </si>
  <si>
    <t>Perception that energy efficiency involves compromising on quality, comfort, productivity, safety or other critical aspects of the business</t>
  </si>
  <si>
    <t>Strong leadership from the CEO to reduce costs and improve sustainability</t>
  </si>
  <si>
    <t>Lack of technical knowledge related to measurement of energy performance</t>
  </si>
  <si>
    <t>Need to reduce operating costs</t>
  </si>
  <si>
    <t>Competitors are doing this and gaining an advantage</t>
  </si>
  <si>
    <t>Enthusiasm from the energy engineer</t>
  </si>
  <si>
    <t>Non-energy benefits; improving operational control to improve energy performance invariably provides other benefits in process stability and other areas</t>
  </si>
  <si>
    <t>Volatile energy costs</t>
  </si>
  <si>
    <t>Managing director</t>
  </si>
  <si>
    <t>Energy management representative</t>
  </si>
  <si>
    <t>Energy manager</t>
  </si>
  <si>
    <t>Maintenance</t>
  </si>
  <si>
    <t>Production</t>
  </si>
  <si>
    <t>Projects</t>
  </si>
  <si>
    <t>Facilities</t>
  </si>
  <si>
    <t>Purchasing</t>
  </si>
  <si>
    <t>Environment</t>
  </si>
  <si>
    <t>Finance</t>
  </si>
  <si>
    <t>SEU 1 operators</t>
  </si>
  <si>
    <t>SEU 2 operators</t>
  </si>
  <si>
    <t>SEU 3 operators</t>
  </si>
  <si>
    <t>Anna Akhmatova </t>
  </si>
  <si>
    <t>Fyodor Ivanovich</t>
  </si>
  <si>
    <t>Svetlana Kekova</t>
  </si>
  <si>
    <t>Boris Pasternak</t>
  </si>
  <si>
    <t>Irina Ermakova</t>
  </si>
  <si>
    <t>Vladimir Maiacovsky</t>
  </si>
  <si>
    <t>Bella Akhmadulina</t>
  </si>
  <si>
    <t>Serguei Yesenin </t>
  </si>
  <si>
    <t>Olga Berggolts</t>
  </si>
  <si>
    <t>Joseph Brodsky</t>
  </si>
  <si>
    <t>Vera Pavlova</t>
  </si>
  <si>
    <t>ID</t>
  </si>
  <si>
    <t>Task</t>
  </si>
  <si>
    <t>What is required</t>
  </si>
  <si>
    <t>Frequency</t>
  </si>
  <si>
    <t>Competences</t>
  </si>
  <si>
    <t>- Roles and responsibilities</t>
  </si>
  <si>
    <t xml:space="preserve">Commitment &amp; Preparation  </t>
  </si>
  <si>
    <t xml:space="preserve">Scope </t>
  </si>
  <si>
    <t>Define the scope of the EnMS</t>
  </si>
  <si>
    <t>Define the activities and processes that are included in the EnMS and list the exclusions and the reasons for the exclusion</t>
  </si>
  <si>
    <t>Annually</t>
  </si>
  <si>
    <t xml:space="preserve">Scope tab </t>
  </si>
  <si>
    <t>RnR team</t>
  </si>
  <si>
    <t>Boundaries</t>
  </si>
  <si>
    <t>Define the boundaries of the EnMS</t>
  </si>
  <si>
    <t>Define the physical or organization limits included in the EnMS and list the exclusions and the reasons for the exclusions</t>
  </si>
  <si>
    <t>Define the different roles and resposibilities in the EnMS</t>
  </si>
  <si>
    <t>This worksheet lists all tasks associated with implementing and operating the EnMS. Each task has details of how often it occurs, where documents are filled, who is responsble and their level of authority (Responsible, Accountable, Support, Consulted, Informed).
The personnel listed here includes all management, technical and operational personnel who can impact the energy consumption of the organisation. Adjust the column headings to match your organisation.</t>
  </si>
  <si>
    <t>Continuously. This activity needs to be continuosly reviewed and updated as personnel and activities change</t>
  </si>
  <si>
    <t>Energy Manual - this tab</t>
  </si>
  <si>
    <t>All personnel who can significantly affect the energy consumption of the organisation need to be competent and to understand their roles. This includes management, technical and operational personnel. The competences needed are listed in this worksheet</t>
  </si>
  <si>
    <t>Continuously. This will mainly be reviewed during planning activities but is updated when roles and responsibilties change</t>
  </si>
  <si>
    <t>Ensure the management representative is aware of the need for continual improvement and effective implementation of the EnMS</t>
  </si>
  <si>
    <t>N.A</t>
  </si>
  <si>
    <t>Continuously</t>
  </si>
  <si>
    <t>Energy Policy</t>
  </si>
  <si>
    <t xml:space="preserve">Develop, publish and periodically review the energy policy </t>
  </si>
  <si>
    <t xml:space="preserve">The energy policy is signed by the director of the organization </t>
  </si>
  <si>
    <t>Energy policy</t>
  </si>
  <si>
    <t>All staff and contractors</t>
  </si>
  <si>
    <t>Management Review</t>
  </si>
  <si>
    <t>Attend the management review meeting</t>
  </si>
  <si>
    <t>The management review is a meeting including top management to discuss what has been happening in the EnMS and what is planned in the coming period. Decisions and plans need to be made at that meeting.</t>
  </si>
  <si>
    <t>Management review presentation and minutes</t>
  </si>
  <si>
    <t>Long term planning</t>
  </si>
  <si>
    <t>Ensure that energy performance is considered in long term and strategic planning</t>
  </si>
  <si>
    <t>Whenever strategic plans are being considered, energy consumption and energy efficiency should be included in the agenda.</t>
  </si>
  <si>
    <t>As new design activities happen and when developing long term or strategic plans</t>
  </si>
  <si>
    <t>Projects and engineering teams</t>
  </si>
  <si>
    <t>Objectives and targets</t>
  </si>
  <si>
    <t>Objectives and targets tab</t>
  </si>
  <si>
    <t>Top management and RnR team</t>
  </si>
  <si>
    <t>Ensure that the objectives and targets are being achieved</t>
  </si>
  <si>
    <t>Monitor the actual consumption compared to the targets and also progress with implementing the plans</t>
  </si>
  <si>
    <t xml:space="preserve">Planning </t>
  </si>
  <si>
    <t>Identify all legal requirements applicable to the organisation's use of energy and comply with them</t>
  </si>
  <si>
    <t xml:space="preserve">Review all laws relevant to the organsiations activities and decide which have an impact and plan compliance with those laws. </t>
  </si>
  <si>
    <t>Legal tab</t>
  </si>
  <si>
    <t>Identify all other requirements applicable to the organisation's use of energy and comply with them</t>
  </si>
  <si>
    <t>Review also all other requirements such as corporate or client requirements</t>
  </si>
  <si>
    <t>Energy Review</t>
  </si>
  <si>
    <t>Develop the methodology used for the energy review and what criteria are used</t>
  </si>
  <si>
    <t>Energy team</t>
  </si>
  <si>
    <t>Collect energy data and develop consumption trends</t>
  </si>
  <si>
    <t>Energy data and trends tabs</t>
  </si>
  <si>
    <t>Complete an energy balance and select the SEUs</t>
  </si>
  <si>
    <t>Complete an energy balance for each energy source. If measured data is available it will make this task easier. Typically there is not always enough measured data available and much of this is based on estimates of consumption. For each source (electricity, gas, fuel, etc.) develop a diagram such as a horizontal bar chart or a Sankey diagram to show the annual consumption balance and its breakdown for each different energy use. Consider at least 80% of each energy source as SEUs for further work. There are also tabs for motors, heat uses and lighting which may be of helpin estimating consumptions for the energy balance</t>
  </si>
  <si>
    <t>SEUs tab</t>
  </si>
  <si>
    <t>Develop a list of all energy saving ideas from all sources. This is the core continual improvement document in the EnMS. All ideas will be reviewed and prioritized or rejected in accordance with the priorities and resources available. Add ideas during all the following steps as they arise</t>
  </si>
  <si>
    <t>ESO list tab</t>
  </si>
  <si>
    <t xml:space="preserve">Develop the baseline and EnPIs for each energy source and each SEU. </t>
  </si>
  <si>
    <t>Baseline and EnPI tabs</t>
  </si>
  <si>
    <t>Identify the personnel affecting energy use and consumption</t>
  </si>
  <si>
    <t>Consider the people in your organisation who can affect the energy consumption of each SEU. Check competence and training needs for each in relation to their impact. Review operational control and improve operational practices including use of critical operating parameters. Note: people are a relevant variable for your energy consumption.</t>
  </si>
  <si>
    <t>Investigate opportunities to reduce energy consumption in your technical systems</t>
  </si>
  <si>
    <t>This can involve modifying, upgrading or replacing existing technology with more energy efficient options. This can be achieved by an energy audit in some cases.</t>
  </si>
  <si>
    <t>Action plans</t>
  </si>
  <si>
    <t>Develop action plans from the ESO list</t>
  </si>
  <si>
    <t xml:space="preserve">From the ESO list, select which opportunities will be prioritised and implemented. These items are referred to as the action plan. Energy saving targets should be developed which take account of the action plans. </t>
  </si>
  <si>
    <t>Implementation &amp; Operation</t>
  </si>
  <si>
    <t>Training plans</t>
  </si>
  <si>
    <t>Implement training plans and maintain training records</t>
  </si>
  <si>
    <t>Ensure that all personnel including contractors who may significantly impact the energy use or enironmental performance are competent to carry out their roles through a mixture of education, training, experience and skills</t>
  </si>
  <si>
    <t>Ensure people are aware of EnMS, benefits, roles, impacts, link of behaviour to objectives and targets, consequences of departure from procedures </t>
  </si>
  <si>
    <t>This includes staff and contractors</t>
  </si>
  <si>
    <t xml:space="preserve">All staff </t>
  </si>
  <si>
    <t>As planned</t>
  </si>
  <si>
    <t>All personnel need to be given an opportunity to comment and make suggestions to improve the EnMS.</t>
  </si>
  <si>
    <t>Ensure all staff have an opportunity to suggest energy saving ideas and add to the ESO list as appropriate. </t>
  </si>
  <si>
    <t xml:space="preserve">
Decide if there will be external communication and document the decision</t>
  </si>
  <si>
    <t>In some instances you may decide to communicate about energy performance externally.</t>
  </si>
  <si>
    <t>Documentation</t>
  </si>
  <si>
    <t>Develop a process to manage and control documents and records</t>
  </si>
  <si>
    <t>Operational Control</t>
  </si>
  <si>
    <t>Ensure operational and maintenance criteria for SEUs are met</t>
  </si>
  <si>
    <t xml:space="preserve">Ensure that all significant energy using equipment and systems are operated and maintained efficiently in accordance with parameters and procedures developed during the planning steps. An important maintenance activity is to ensure that all critical instruments are accurate. Critical instruments include energy meters, </t>
  </si>
  <si>
    <t>Maintenance and operational staff</t>
  </si>
  <si>
    <t>Ensure that new projects (modified or renovated systems) with a significant energy impact are evaluated from an energy perspective</t>
  </si>
  <si>
    <t>Whenever there are design projects involving technical changes to any part of the organsiation which might affect energy consumption, they are revised in accordance with the design workflow.</t>
  </si>
  <si>
    <t>Energy team and design department</t>
  </si>
  <si>
    <t>Ensure suppliers are informed that procurement is partly evaluated based on energy performance</t>
  </si>
  <si>
    <t>Communication to suppliers</t>
  </si>
  <si>
    <t>Contractors</t>
  </si>
  <si>
    <t>Decide the criteria for assessing energy use, consumption and efficiency over the lifetime of products, equipment and services</t>
  </si>
  <si>
    <t>Purchasing specifications</t>
  </si>
  <si>
    <t>Energy team and purchasing department</t>
  </si>
  <si>
    <t>Investigate opportunities related to the procurement of energy</t>
  </si>
  <si>
    <t>There may be cost reduction opportunities related to tariffs or suppliers for some energy sources</t>
  </si>
  <si>
    <t>Checking</t>
  </si>
  <si>
    <t>Monitoring</t>
  </si>
  <si>
    <t>Ensure actual and expected energy consumption are compared and that action is taken when unexpected results are found</t>
  </si>
  <si>
    <t>EnPI tab</t>
  </si>
  <si>
    <t>Internal Audit</t>
  </si>
  <si>
    <t>Schedule and organise internal audits of the EnMS</t>
  </si>
  <si>
    <t>Decide when the EnMS will be audited internally. Develop an internal audit checklist. Follow up on all non-conformities and improvement opportunities identified in these audits. The internal audit can be completed as one full audit or numerous partial audits</t>
  </si>
  <si>
    <t>Non-conformity management</t>
  </si>
  <si>
    <t xml:space="preserve">Manage corrective and preventive actions related to the EnMS. </t>
  </si>
  <si>
    <t>Keep a list of all non conformities and improvement opportunities and ensure they are corrected and acted upon and records kept of each step.</t>
  </si>
  <si>
    <t>Non conformities tab</t>
  </si>
  <si>
    <t>Certification audits</t>
  </si>
  <si>
    <t xml:space="preserve">Certification audit </t>
  </si>
  <si>
    <t>Certification audit reports</t>
  </si>
  <si>
    <t>Included</t>
  </si>
  <si>
    <t>Excluded</t>
  </si>
  <si>
    <t>Rationale for excluding any source</t>
  </si>
  <si>
    <t>Notes</t>
  </si>
  <si>
    <t>All production activies</t>
  </si>
  <si>
    <t>Water</t>
  </si>
  <si>
    <t>Even though water is not energy, it will be managed in this system</t>
  </si>
  <si>
    <t>Transport</t>
  </si>
  <si>
    <t>Transport is less than 1% of energy costs. It may be included in the future</t>
  </si>
  <si>
    <t>Rationale for excluding any area</t>
  </si>
  <si>
    <t>All departments</t>
  </si>
  <si>
    <t>All buildings</t>
  </si>
  <si>
    <t>Remote warehouse facility</t>
  </si>
  <si>
    <t>It is not occupied normally and consumes less than 0.5% of our energy</t>
  </si>
  <si>
    <r>
      <rPr>
        <b/>
        <sz val="11"/>
        <color theme="1"/>
        <rFont val="Arial"/>
        <family val="2"/>
      </rPr>
      <t>NOTE 1:</t>
    </r>
    <r>
      <rPr>
        <sz val="11"/>
        <color theme="1"/>
        <rFont val="Arial"/>
        <family val="2"/>
      </rPr>
      <t xml:space="preserve"> Water is not energy but its consumption is commonly managed in the same way as energy.  An organization may want to consider including water in the EnMS.</t>
    </r>
  </si>
  <si>
    <r>
      <rPr>
        <b/>
        <sz val="11"/>
        <color theme="1"/>
        <rFont val="Arial"/>
        <family val="2"/>
      </rPr>
      <t xml:space="preserve">NOTE 2: </t>
    </r>
    <r>
      <rPr>
        <sz val="11"/>
        <color theme="1"/>
        <rFont val="Arial"/>
        <family val="2"/>
      </rPr>
      <t>Do not exclude any energy source if it has the potential to significantly impact the organisations energy performance.</t>
    </r>
  </si>
  <si>
    <t>ELECTRICITY</t>
  </si>
  <si>
    <t>GAS</t>
  </si>
  <si>
    <t>WATER</t>
  </si>
  <si>
    <t>Month</t>
  </si>
  <si>
    <t>kWh/month</t>
  </si>
  <si>
    <t>m3/month</t>
  </si>
  <si>
    <t>Cost</t>
  </si>
  <si>
    <t>Electricity</t>
  </si>
  <si>
    <t>Thermal Energy</t>
  </si>
  <si>
    <t>Name of SEU</t>
  </si>
  <si>
    <t xml:space="preserve"> Is the SEU metered? Auto/ Manual</t>
  </si>
  <si>
    <t>kWh p.a.</t>
  </si>
  <si>
    <t>% of Overall Usage</t>
  </si>
  <si>
    <t>Who influences the energy use?</t>
  </si>
  <si>
    <t>No</t>
  </si>
  <si>
    <t>Compressed air</t>
  </si>
  <si>
    <t>Lighting</t>
  </si>
  <si>
    <t>Everyone</t>
  </si>
  <si>
    <t>Total SEU</t>
  </si>
  <si>
    <t>Total non SEU</t>
  </si>
  <si>
    <t>Total consumption</t>
  </si>
  <si>
    <t>Purpose</t>
  </si>
  <si>
    <t>Name plate (kW)</t>
  </si>
  <si>
    <t>Hours per year</t>
  </si>
  <si>
    <t>Ave VSD speed (100% if fixed)</t>
  </si>
  <si>
    <t>% name plate load</t>
  </si>
  <si>
    <t>Actual Power (kW)</t>
  </si>
  <si>
    <t>Annual Power 
(kWh)</t>
  </si>
  <si>
    <t>Note</t>
  </si>
  <si>
    <t>When can this be switched off?</t>
  </si>
  <si>
    <t>% of total</t>
  </si>
  <si>
    <t>How were estimates made?</t>
  </si>
  <si>
    <t>Opportunities for improvement</t>
  </si>
  <si>
    <t>SEU</t>
  </si>
  <si>
    <t>Cooling Water Pump #1</t>
  </si>
  <si>
    <t>shares load with #2</t>
  </si>
  <si>
    <t>Hours run meter reading, estimate of speed, estimate of nameplate %</t>
  </si>
  <si>
    <t>insert ref nos from opp list</t>
  </si>
  <si>
    <t>Cooling water</t>
  </si>
  <si>
    <t>Cooling Water Pump #2</t>
  </si>
  <si>
    <t>Hydraulic pack drive</t>
  </si>
  <si>
    <t>used intermittently</t>
  </si>
  <si>
    <t>Seal cooler pump</t>
  </si>
  <si>
    <t>almost always</t>
  </si>
  <si>
    <t>review of operator logs, estimate of speed, estimate of nameplate %</t>
  </si>
  <si>
    <t>AHU 1 Fan</t>
  </si>
  <si>
    <t>night and weekend</t>
  </si>
  <si>
    <t>review of BEMS data, other items estimated</t>
  </si>
  <si>
    <t>HVAC</t>
  </si>
  <si>
    <t>Total</t>
  </si>
  <si>
    <t>Total electricity consumption</t>
  </si>
  <si>
    <t>kWh per year</t>
  </si>
  <si>
    <t xml:space="preserve">SEU - Heat Users </t>
  </si>
  <si>
    <t>Design (kW)</t>
  </si>
  <si>
    <t>% of design</t>
  </si>
  <si>
    <t>Annual Energy (kWh)</t>
  </si>
  <si>
    <t>How was this estimated?</t>
  </si>
  <si>
    <t>Process 1</t>
  </si>
  <si>
    <t>Analyse when if can be switched off</t>
  </si>
  <si>
    <t>position of control valve and design data</t>
  </si>
  <si>
    <t>Process 2</t>
  </si>
  <si>
    <t>Building 1 heating</t>
  </si>
  <si>
    <t>Building 2 heating</t>
  </si>
  <si>
    <t>Total of users</t>
  </si>
  <si>
    <t>Total fuel used</t>
  </si>
  <si>
    <t>kWh per year (from bills)</t>
  </si>
  <si>
    <t>Generation efficiency</t>
  </si>
  <si>
    <t>Total heat used</t>
  </si>
  <si>
    <t xml:space="preserve">kWh per year </t>
  </si>
  <si>
    <t>SEU - Lighting</t>
  </si>
  <si>
    <t>Area</t>
  </si>
  <si>
    <t>Category</t>
  </si>
  <si>
    <t>Type of Fitting</t>
  </si>
  <si>
    <t>Number of fittings</t>
  </si>
  <si>
    <t>Lamp rating (W)</t>
  </si>
  <si>
    <t>Number of Lamps/ fittings</t>
  </si>
  <si>
    <t>Hour per Year</t>
  </si>
  <si>
    <t>kWh per Year</t>
  </si>
  <si>
    <t>How is the light controlled?</t>
  </si>
  <si>
    <t>Are there different lux levels required in the area?</t>
  </si>
  <si>
    <t>Is there natural light available?</t>
  </si>
  <si>
    <t>Required Lux Levels</t>
  </si>
  <si>
    <t>Actual Lux levels</t>
  </si>
  <si>
    <t>General Office</t>
  </si>
  <si>
    <t>Office</t>
  </si>
  <si>
    <t>T8</t>
  </si>
  <si>
    <t>On/Off switch</t>
  </si>
  <si>
    <t>awareness, natural light, task lighting</t>
  </si>
  <si>
    <t>Yes, some passageways, some desks</t>
  </si>
  <si>
    <t>Yes, to the south end</t>
  </si>
  <si>
    <t>Warehouse 2</t>
  </si>
  <si>
    <t>Storage</t>
  </si>
  <si>
    <t>High Bay induction</t>
  </si>
  <si>
    <t>Entrance hall</t>
  </si>
  <si>
    <t>Corridor</t>
  </si>
  <si>
    <t>Estimated Savings</t>
  </si>
  <si>
    <t>Status</t>
  </si>
  <si>
    <t>Steam</t>
  </si>
  <si>
    <t>Date</t>
  </si>
  <si>
    <t xml:space="preserve">Measurement Plan - EnPIs </t>
  </si>
  <si>
    <t>Significant Energy User</t>
  </si>
  <si>
    <t>Energy Input</t>
  </si>
  <si>
    <t>Energy Variables</t>
  </si>
  <si>
    <t>Ideal means of measurement</t>
  </si>
  <si>
    <t>Instrumentation currently in place</t>
  </si>
  <si>
    <t xml:space="preserve">Gap from ideal instrumentation for operation and performance monitoring </t>
  </si>
  <si>
    <t>Meter Plan</t>
  </si>
  <si>
    <t>Air Compressor</t>
  </si>
  <si>
    <t>Compressor electricity</t>
  </si>
  <si>
    <t>Compressed air flow</t>
  </si>
  <si>
    <t>Electricity meter
Compressed air flow meter</t>
  </si>
  <si>
    <t>N.A.</t>
  </si>
  <si>
    <t>none</t>
  </si>
  <si>
    <t>Building heating</t>
  </si>
  <si>
    <t>Heating energy</t>
  </si>
  <si>
    <t>HDD and occupancy</t>
  </si>
  <si>
    <t>Refrigeration plant</t>
  </si>
  <si>
    <t>CDD, coooling load and supply temperature</t>
  </si>
  <si>
    <t>Measurement Plan  - Critical operating parameters</t>
  </si>
  <si>
    <t>Critical operating parameters</t>
  </si>
  <si>
    <t>Filter differential pressure</t>
  </si>
  <si>
    <t>flowrate and filter cleanliness</t>
  </si>
  <si>
    <t>differential pressure gauge</t>
  </si>
  <si>
    <t>Boilers</t>
  </si>
  <si>
    <t>Training</t>
  </si>
  <si>
    <t xml:space="preserve">Name </t>
  </si>
  <si>
    <t>Job Title/Function</t>
  </si>
  <si>
    <t>EnPIs</t>
  </si>
  <si>
    <t>Influencer</t>
  </si>
  <si>
    <t>Direct</t>
  </si>
  <si>
    <t>Operational control</t>
  </si>
  <si>
    <t>Check</t>
  </si>
  <si>
    <t>Method</t>
  </si>
  <si>
    <t>Expectations</t>
  </si>
  <si>
    <t>Corrective Action</t>
  </si>
  <si>
    <t>Uninsulated pipes, valves, fittings, boiler fittings</t>
  </si>
  <si>
    <t>Infra red thermometer, thermal imaging camera, surface temperature probe, your hand (don't touch hot surfaces!)</t>
  </si>
  <si>
    <t>It should be possible to keep ypur hand on all insulated surfaces without pain</t>
  </si>
  <si>
    <t>Repair, replace, upgrade insulation</t>
  </si>
  <si>
    <t>Condensate return rate</t>
  </si>
  <si>
    <t>Compare make up water flow rate with steam rate. Steam rate can be estmamted from fuel flow rate if a steam meter is not available</t>
  </si>
  <si>
    <t>Dependent on the process conditions. If steam is not lost to the process e.g. by sparging, humifdification ,etc. then over 80% condensate return is achievable</t>
  </si>
  <si>
    <t>Check condensate return units, flash steam (are there visible steam plumes), repair traps, are there condensate or steam leaks, open drains, ???</t>
  </si>
  <si>
    <t>Steam leaks</t>
  </si>
  <si>
    <t>Usually very visible and noisy</t>
  </si>
  <si>
    <t>There should be none</t>
  </si>
  <si>
    <t>Repair, check gaskets and seal materials for suitability, warm steam lines slowly</t>
  </si>
  <si>
    <t>Excessive boiler blowdown</t>
  </si>
  <si>
    <t>check total dissolved solids</t>
  </si>
  <si>
    <t>They should be close to the maximum allowed for the boiler type and operating conditions</t>
  </si>
  <si>
    <t>Excess oxygen in combustion</t>
  </si>
  <si>
    <t>Test exhaust gases for O2 content</t>
  </si>
  <si>
    <t>It should be close to the manufactures guide values.</t>
  </si>
  <si>
    <t>Tune the boiler. It may be beneficial to tune to close to normal operating output rather than maxumin outout.</t>
  </si>
  <si>
    <t>Compressed Air</t>
  </si>
  <si>
    <t>Audible leaks</t>
  </si>
  <si>
    <t>Listen, especially during times of low noise from other sources</t>
  </si>
  <si>
    <t xml:space="preserve">All audible leaks should be repaired, </t>
  </si>
  <si>
    <t>Repair ASAP</t>
  </si>
  <si>
    <t>Excessive pressure drops</t>
  </si>
  <si>
    <t>The compressor discharge pressure should be as close a spossilbe to the end user pressure</t>
  </si>
  <si>
    <t xml:space="preserve">Replace filters, replace poorly designed pipe fittings, </t>
  </si>
  <si>
    <t>Excess air compressor pressure</t>
  </si>
  <si>
    <t>Challenge required pressure, is there a small user drivinig the total system prerssure upwards</t>
  </si>
  <si>
    <t>Warm air entering the compressor(s)</t>
  </si>
  <si>
    <t>Refrigeration</t>
  </si>
  <si>
    <t>Chiller delivery temperature too low</t>
  </si>
  <si>
    <t>Compare with recorded temperature range</t>
  </si>
  <si>
    <t>greater than or equal to the upper limit</t>
  </si>
  <si>
    <t>Increase setpoint, check other issues</t>
  </si>
  <si>
    <t>Condensing temperature too high</t>
  </si>
  <si>
    <t>less than or equal to the lower limit allowing for ambient temperature conditions</t>
  </si>
  <si>
    <t>Reduce setpoint, check condenser condition, etc.</t>
  </si>
  <si>
    <t>Excess parasitic loads including pumping and fans</t>
  </si>
  <si>
    <t>Compare parasitic loads with optimum</t>
  </si>
  <si>
    <t>not exceeding normal for current conditions and loads</t>
  </si>
  <si>
    <t>reduce parasitic loads</t>
  </si>
  <si>
    <t>poor part load efficiency</t>
  </si>
  <si>
    <t>Monitor COP under current conditions</t>
  </si>
  <si>
    <t>identify and rectify</t>
  </si>
  <si>
    <t>Pumping</t>
  </si>
  <si>
    <t>Throttled pump discharge valves</t>
  </si>
  <si>
    <t>Check positions of valves</t>
  </si>
  <si>
    <t>Throttled valves waste energy, can they be opened</t>
  </si>
  <si>
    <t>Reduce pump speed, variable speed drive, pulley ratios, trim impellor</t>
  </si>
  <si>
    <t>Excess pumping pressure</t>
  </si>
  <si>
    <t>compare actual pump discharge pressure with required system pressure</t>
  </si>
  <si>
    <t>they should be similar</t>
  </si>
  <si>
    <t>eliminate pressure drops including throtted valves, etc</t>
  </si>
  <si>
    <t>Excess pressure drops</t>
  </si>
  <si>
    <t>pump pressure higher than system pressure at users</t>
  </si>
  <si>
    <t>small pressure drops, compare with design</t>
  </si>
  <si>
    <t>Fans</t>
  </si>
  <si>
    <t>Throttled air handling unit outlet dampers</t>
  </si>
  <si>
    <t>Check positions of dampers</t>
  </si>
  <si>
    <t>Throttled dampers waste energy, can they be opened</t>
  </si>
  <si>
    <t>Reduce fan speed, variable speed drive, pulley ratios, trim impellor or smaller impellor</t>
  </si>
  <si>
    <t>Fan pressure higher than system pressure at users</t>
  </si>
  <si>
    <t>eliminate pressure drops including throtted dampers, etc</t>
  </si>
  <si>
    <t>External lights on when not required</t>
  </si>
  <si>
    <t>Check ambient light levels</t>
  </si>
  <si>
    <t>Lights not on during the day or when area unoccupied</t>
  </si>
  <si>
    <t>Switch them off!</t>
  </si>
  <si>
    <t>Internal lights on when not required</t>
  </si>
  <si>
    <t>Check ambient light levels, occupancy and light levels</t>
  </si>
  <si>
    <t>Lights not on when daylight available or when area unoccupied</t>
  </si>
  <si>
    <t>Excess light levels for the purpose of the space</t>
  </si>
  <si>
    <t>Compare lux levels with required lux levels</t>
  </si>
  <si>
    <t>Actual to be slightly higher than required</t>
  </si>
  <si>
    <t>Remove lamps or fittings or starters or disconnect or change switching arrangement</t>
  </si>
  <si>
    <t>Simultaneous heating and cooling</t>
  </si>
  <si>
    <t>Check valve positions, consider ambient conditions</t>
  </si>
  <si>
    <t>no simultaneous heating and cooling</t>
  </si>
  <si>
    <t>Excess heating or cooling</t>
  </si>
  <si>
    <t>check room temperatures against required</t>
  </si>
  <si>
    <t>should be as high as possible during cooling times and as low as possible during heating times</t>
  </si>
  <si>
    <t>change setpoints, calibrations, leaking valves, etc.</t>
  </si>
  <si>
    <t>Critical Operating Parameters</t>
  </si>
  <si>
    <t>SEU (inc use)</t>
  </si>
  <si>
    <t>Parameter</t>
  </si>
  <si>
    <t>Eng Units</t>
  </si>
  <si>
    <t>Normal set point or value</t>
  </si>
  <si>
    <t>Upper Limit</t>
  </si>
  <si>
    <t>Lower Limit</t>
  </si>
  <si>
    <t>Measuring Instrument Designation</t>
  </si>
  <si>
    <t>Who needs to be informed of these values?</t>
  </si>
  <si>
    <t>Who needs to be informed of deviations?</t>
  </si>
  <si>
    <t>Steam system</t>
  </si>
  <si>
    <t>Total Dissolved Solids</t>
  </si>
  <si>
    <t>ppm</t>
  </si>
  <si>
    <t>TDS001</t>
  </si>
  <si>
    <t>3 months</t>
  </si>
  <si>
    <t>operators</t>
  </si>
  <si>
    <t>supervisor</t>
  </si>
  <si>
    <t>Boiler Pressure</t>
  </si>
  <si>
    <t>bar</t>
  </si>
  <si>
    <t>PT123</t>
  </si>
  <si>
    <t>12 months</t>
  </si>
  <si>
    <t>Exhaust Oxygen</t>
  </si>
  <si>
    <t>% O2</t>
  </si>
  <si>
    <t>Portable 123</t>
  </si>
  <si>
    <t>6 months</t>
  </si>
  <si>
    <t>Stack Temperature</t>
  </si>
  <si>
    <t>DegC</t>
  </si>
  <si>
    <t>TT124</t>
  </si>
  <si>
    <t>Varies with firing rate</t>
  </si>
  <si>
    <t>Pump 28</t>
  </si>
  <si>
    <t>Differential pressure</t>
  </si>
  <si>
    <t>P28</t>
  </si>
  <si>
    <t>24 months</t>
  </si>
  <si>
    <t>Temperature Lift</t>
  </si>
  <si>
    <t>25+/-10</t>
  </si>
  <si>
    <t>T12 and T16</t>
  </si>
  <si>
    <t>Condenser approach temperature</t>
  </si>
  <si>
    <t>T12</t>
  </si>
  <si>
    <t>Evaporator approach temperature</t>
  </si>
  <si>
    <t>Compressor discharge pressure</t>
  </si>
  <si>
    <t>PT124</t>
  </si>
  <si>
    <t>Compressor vs system pressure difference</t>
  </si>
  <si>
    <t>PT127</t>
  </si>
  <si>
    <t xml:space="preserve">Maintenance Criteria </t>
  </si>
  <si>
    <t>Who needs to be informed?</t>
  </si>
  <si>
    <t>Statutory inspection</t>
  </si>
  <si>
    <t>12 monthly</t>
  </si>
  <si>
    <t>Combustion testing</t>
  </si>
  <si>
    <t>6 monthly</t>
  </si>
  <si>
    <t>Chemical treatment testing</t>
  </si>
  <si>
    <t>weekly</t>
  </si>
  <si>
    <t>filter replacement</t>
  </si>
  <si>
    <t>Equipment Procurement Specifications</t>
  </si>
  <si>
    <t>Services procurement Specifications</t>
  </si>
  <si>
    <t>Next Review</t>
  </si>
  <si>
    <t>Responsible</t>
  </si>
  <si>
    <t>Project Name</t>
  </si>
  <si>
    <t>Project ID</t>
  </si>
  <si>
    <t>Project objective</t>
  </si>
  <si>
    <t>Impact on plant energy use</t>
  </si>
  <si>
    <t>Ideas from energy design review</t>
  </si>
  <si>
    <t>Idea ID</t>
  </si>
  <si>
    <t>Risks from this idea</t>
  </si>
  <si>
    <t>Risk minimisation</t>
  </si>
  <si>
    <t>Estimated additional costs</t>
  </si>
  <si>
    <t>Is this idea to be implemented?</t>
  </si>
  <si>
    <t>Responsibility for implementation</t>
  </si>
  <si>
    <t>Required actions</t>
  </si>
  <si>
    <t>Install new air compressor</t>
  </si>
  <si>
    <t>12/1234</t>
  </si>
  <si>
    <t>Improve efficiency of compressor plant by adding a new variable speed compressor with integrated dryer and heat recovery to boiler feed water</t>
  </si>
  <si>
    <t>This project will reduce both gas and electricity use.</t>
  </si>
  <si>
    <t>Reduce use of compressed air first by repairing leaks and elimnating waste</t>
  </si>
  <si>
    <t>12/1234/01</t>
  </si>
  <si>
    <t>Leaks will reoccur</t>
  </si>
  <si>
    <t>Implement a continuous leak minimisation program</t>
  </si>
  <si>
    <t>20% of compressed air usage and reduced size and cost of compressor. 20,000 per annum and 10,000 off capital cost</t>
  </si>
  <si>
    <t>Minor costs in maintenance personnel repairing leaks and implementing program. Capital cost reduction</t>
  </si>
  <si>
    <t>Yes</t>
  </si>
  <si>
    <t>Update project documentation and costs</t>
  </si>
  <si>
    <t>Non-conformities and Opportunities to improve the EnMS</t>
  </si>
  <si>
    <t>Description</t>
  </si>
  <si>
    <t>Requirement not conformed with</t>
  </si>
  <si>
    <t>Date Identified</t>
  </si>
  <si>
    <t>Source</t>
  </si>
  <si>
    <t>Potential consequences of the NC</t>
  </si>
  <si>
    <t>Root cause of NC</t>
  </si>
  <si>
    <t>Action (correction, corrective and preventive)</t>
  </si>
  <si>
    <t>Resp</t>
  </si>
  <si>
    <t>Target Completion</t>
  </si>
  <si>
    <t>Actual Completion</t>
  </si>
  <si>
    <t>Status of the Corrective action</t>
  </si>
  <si>
    <t>Review</t>
  </si>
  <si>
    <t>NC1</t>
  </si>
  <si>
    <t>If the information is not available the EnMS won't be transparent and won't be updated</t>
  </si>
  <si>
    <t>Update the energy policy before the management review meeting, including all the requirements</t>
  </si>
  <si>
    <t>Open</t>
  </si>
  <si>
    <t>NA</t>
  </si>
  <si>
    <t>NC2</t>
  </si>
  <si>
    <t>Procedure 1234 "Energy Performance Monitoring", section 6 states "Consumption reports will be updated weekly</t>
  </si>
  <si>
    <t>Routine work</t>
  </si>
  <si>
    <t>No reaction to deviations and not verify the actual savings</t>
  </si>
  <si>
    <t>No time to update the consumption table</t>
  </si>
  <si>
    <t>Increase the priority to update in weekly basis the reports</t>
  </si>
  <si>
    <t>Monthly</t>
  </si>
  <si>
    <t>Liam (Management representative)</t>
  </si>
  <si>
    <t>NC3</t>
  </si>
  <si>
    <t>The Roles and Responsibilties haven't been effectively communicated</t>
  </si>
  <si>
    <t>Lack of coordination and ineffectiveness between departments in theroutine work of the EnMS</t>
  </si>
  <si>
    <t>The managment representative didn't know this was his responsibility</t>
  </si>
  <si>
    <t>Internal meeting with the core energy management team to understand their roles and then another meeting with everybody involved in the RnR table</t>
  </si>
  <si>
    <t>Closed</t>
  </si>
  <si>
    <t xml:space="preserve">Meeting every six months to make sure everybody in the RnR understands their role </t>
  </si>
  <si>
    <t>The energy sources excluded from the scope of the EnMS don't include the reason why they have been excluded</t>
  </si>
  <si>
    <t>This will help in the future when scope and boundaries are reviewed</t>
  </si>
  <si>
    <t>Update the document and explain the reason</t>
  </si>
  <si>
    <t>Legal</t>
  </si>
  <si>
    <t>Title of requirement</t>
  </si>
  <si>
    <t xml:space="preserve">Reference </t>
  </si>
  <si>
    <t>Date identified</t>
  </si>
  <si>
    <t>Relevant (y/n)</t>
  </si>
  <si>
    <t>What is affected by this requirement?</t>
  </si>
  <si>
    <t>What action is required</t>
  </si>
  <si>
    <t>Reqd date</t>
  </si>
  <si>
    <t>How often will this be reviewed</t>
  </si>
  <si>
    <t>Compliance date</t>
  </si>
  <si>
    <t>Does it require further action?</t>
  </si>
  <si>
    <t>Quarterly corporate energy report</t>
  </si>
  <si>
    <t>Corporate</t>
  </si>
  <si>
    <t>y</t>
  </si>
  <si>
    <t>All energy data</t>
  </si>
  <si>
    <t>Generate and deliver</t>
  </si>
  <si>
    <t>Quarterly</t>
  </si>
  <si>
    <t>N</t>
  </si>
  <si>
    <t>Annual energy agency carbon accounts</t>
  </si>
  <si>
    <t>All specified carbon emissions</t>
  </si>
  <si>
    <t>Boiler emission licence limits</t>
  </si>
  <si>
    <t>Steam boilers</t>
  </si>
  <si>
    <t>Monitor and report</t>
  </si>
  <si>
    <t>continuous</t>
  </si>
  <si>
    <t>Continuous</t>
  </si>
  <si>
    <t>Annual enegy budget</t>
  </si>
  <si>
    <t>all purchased energies</t>
  </si>
  <si>
    <t>Estimate usage and cost</t>
  </si>
  <si>
    <t>Emmissions trading reproting</t>
  </si>
  <si>
    <t>EU2012/123</t>
  </si>
  <si>
    <t>Section</t>
  </si>
  <si>
    <t>Planning</t>
  </si>
  <si>
    <t>Financial Analysis</t>
  </si>
  <si>
    <t>Instructions: 
See notes below the tables</t>
  </si>
  <si>
    <t>Financial Benefits of an investment</t>
  </si>
  <si>
    <t>Life Cycle Costing (LCC)</t>
  </si>
  <si>
    <t>Option 1</t>
  </si>
  <si>
    <t>Option 2</t>
  </si>
  <si>
    <t>Year 0</t>
  </si>
  <si>
    <t>Discount Rate</t>
  </si>
  <si>
    <t>Year 1</t>
  </si>
  <si>
    <t>Savings Inflation</t>
  </si>
  <si>
    <t>Year 2</t>
  </si>
  <si>
    <t>Year 3</t>
  </si>
  <si>
    <t>Year 4</t>
  </si>
  <si>
    <t>Year 5</t>
  </si>
  <si>
    <t>NPV</t>
  </si>
  <si>
    <t>Year 6</t>
  </si>
  <si>
    <t>IRR</t>
  </si>
  <si>
    <t>Year 7</t>
  </si>
  <si>
    <t>Year 8</t>
  </si>
  <si>
    <t>Year 9</t>
  </si>
  <si>
    <t>Year 10</t>
  </si>
  <si>
    <t>LCC</t>
  </si>
  <si>
    <t>Enter Project Cost in cell B13, cost will be negative</t>
  </si>
  <si>
    <t>All values are negative</t>
  </si>
  <si>
    <t>Enter Annual savings in Cell C14</t>
  </si>
  <si>
    <t>The lowest LCC is the least negative of the 2</t>
  </si>
  <si>
    <t>You may insert or delete rows for projects with different useful lives</t>
  </si>
  <si>
    <t>You will then need to adjust the various formulae in colum E</t>
  </si>
  <si>
    <t>Cost/month (euro)</t>
  </si>
  <si>
    <t>Price</t>
  </si>
  <si>
    <t>Unit</t>
  </si>
  <si>
    <t>CO2 Emissions</t>
  </si>
  <si>
    <t>tCO2/kWh</t>
  </si>
  <si>
    <t>Natural gas</t>
  </si>
  <si>
    <t>€/kWh</t>
  </si>
  <si>
    <t>tCO2/m3</t>
  </si>
  <si>
    <t>Gas</t>
  </si>
  <si>
    <t>Occupancy</t>
  </si>
  <si>
    <t>CDD15,5</t>
  </si>
  <si>
    <t>Consumption</t>
  </si>
  <si>
    <t>HDD15,5</t>
  </si>
  <si>
    <t>ºC</t>
  </si>
  <si>
    <t>kWh</t>
  </si>
  <si>
    <t>Auditorio</t>
  </si>
  <si>
    <t>Building (2015) VS CDD15,5</t>
  </si>
  <si>
    <t>Regression Statistics</t>
  </si>
  <si>
    <t>Multiple R</t>
  </si>
  <si>
    <t>R Square</t>
  </si>
  <si>
    <t>Adjusted R Square</t>
  </si>
  <si>
    <t>Standard Error</t>
  </si>
  <si>
    <t>Observations</t>
  </si>
  <si>
    <t>df</t>
  </si>
  <si>
    <t>SS</t>
  </si>
  <si>
    <t>MS</t>
  </si>
  <si>
    <t>F</t>
  </si>
  <si>
    <t>Significance F</t>
  </si>
  <si>
    <t>Regression</t>
  </si>
  <si>
    <t>Residual</t>
  </si>
  <si>
    <t>Coefficients</t>
  </si>
  <si>
    <t>t Stat</t>
  </si>
  <si>
    <t>P-value</t>
  </si>
  <si>
    <t>Lower 95%</t>
  </si>
  <si>
    <t>Upper 95%</t>
  </si>
  <si>
    <t>Intercept</t>
  </si>
  <si>
    <t>Building (2015) VS Occupancy / CDD15,5</t>
  </si>
  <si>
    <t>Target savings</t>
  </si>
  <si>
    <t>CUSUM target</t>
  </si>
  <si>
    <t xml:space="preserve">Significant Energy Uses (SEU) List </t>
  </si>
  <si>
    <t>Weather and occupation</t>
  </si>
  <si>
    <t>Heating (production)</t>
  </si>
  <si>
    <t>Users/ Maintenance</t>
  </si>
  <si>
    <t>Cooling (production)</t>
  </si>
  <si>
    <t>Cooling (pumps)</t>
  </si>
  <si>
    <t>Ventilation</t>
  </si>
  <si>
    <t>Heating (pumps)</t>
  </si>
  <si>
    <t>Refrigeration
(CPD)</t>
  </si>
  <si>
    <t>Kitchen</t>
  </si>
  <si>
    <t>Ocupation</t>
  </si>
  <si>
    <t>Kicthen staff</t>
  </si>
  <si>
    <t>Identification date</t>
  </si>
  <si>
    <t>Identified by</t>
  </si>
  <si>
    <t>How are potential savings estimated?</t>
  </si>
  <si>
    <t>Estimated electricity saving (kWh p.a.)</t>
  </si>
  <si>
    <t>Estimated Gas Savings (kWh p.a.)</t>
  </si>
  <si>
    <t>Estimated Water saving (m3 p.a.)</t>
  </si>
  <si>
    <t>Estimated cost savings ($ per year)</t>
  </si>
  <si>
    <t>Estimated CO2 Saving (Ton p.a.)</t>
  </si>
  <si>
    <t>Estimated Implementation Cost</t>
  </si>
  <si>
    <t>Payback (years)</t>
  </si>
  <si>
    <t>Life of the project</t>
  </si>
  <si>
    <t>Responsible Person</t>
  </si>
  <si>
    <t>Target completion date</t>
  </si>
  <si>
    <t>Actual completion date</t>
  </si>
  <si>
    <t>Actual electricity saving (kWh p.a.)</t>
  </si>
  <si>
    <t>Actual Gas Savings (kWh p.a.)</t>
  </si>
  <si>
    <t>Actual Water saving (m3 p.a.)</t>
  </si>
  <si>
    <t>Actual cost savings ($ per year)</t>
  </si>
  <si>
    <t>Actual CO2 Saving (Ton p.a.)</t>
  </si>
  <si>
    <t>Actual Implementation Cost</t>
  </si>
  <si>
    <t>Electricity kWh</t>
  </si>
  <si>
    <t>%</t>
  </si>
  <si>
    <t>Gas kWh</t>
  </si>
  <si>
    <t>Water m3</t>
  </si>
  <si>
    <t>€</t>
  </si>
  <si>
    <t>Introduction to EnMS</t>
  </si>
  <si>
    <t>RnR</t>
  </si>
  <si>
    <t>Efficent design</t>
  </si>
  <si>
    <t>Efficient puchasing</t>
  </si>
  <si>
    <t>Cooling, heating and HVAC</t>
  </si>
  <si>
    <t>How to detect saving opportunities</t>
  </si>
  <si>
    <t>Communication and Awareness Plan</t>
  </si>
  <si>
    <t>Action</t>
  </si>
  <si>
    <t>Internal /  External</t>
  </si>
  <si>
    <t>Publishing date</t>
  </si>
  <si>
    <t>Publishing location</t>
  </si>
  <si>
    <t>EnMS on the Intranet</t>
  </si>
  <si>
    <t>Internal</t>
  </si>
  <si>
    <t>The company's EnMS will be a focal point of the "Staff portal" in the intranet. Information will include:
- the energy policy
- the EnMS's requirements, how each person can influence consumption and help achieve our goals
- benefit of a more efficient use of energy
- energy saving tips, at work and at home
- data on the EnMS performance, achiement of goals</t>
  </si>
  <si>
    <t>October 2016</t>
  </si>
  <si>
    <t>Company's intranet</t>
  </si>
  <si>
    <t>Suggestions and ideas portal</t>
  </si>
  <si>
    <t>An online tool for staff and those working for the company to suggest ideas to save energy and improve the EnMS</t>
  </si>
  <si>
    <t>November 2016</t>
  </si>
  <si>
    <t>Newsletter</t>
  </si>
  <si>
    <t>Monthly newsletter with the company's upates to include information about the EnMS. Sharing saving targets, actions carried out and other interesting topics within the EnMs.</t>
  </si>
  <si>
    <t>Awareness posters</t>
  </si>
  <si>
    <t>Posters in the main company building to encourage energy saving activities: use the stairs, switch off the lights, etc.</t>
  </si>
  <si>
    <t>February 2016</t>
  </si>
  <si>
    <t>HQ building</t>
  </si>
  <si>
    <t>2016 Energy Saving Calendar</t>
  </si>
  <si>
    <t>The desk calendar for 2015, given to all employees, will be dedicated to energy saving: with a different tip to save energy at work and at home every month</t>
  </si>
  <si>
    <t>January 2016</t>
  </si>
  <si>
    <t>All company offices</t>
  </si>
  <si>
    <t>Newsletter for providers</t>
  </si>
  <si>
    <t>A newsletter will be prepared for all those who work on behalf of the company, and cannot access the intranet, with key information on the EnMS</t>
  </si>
  <si>
    <t>Paper newsletter</t>
  </si>
  <si>
    <t>Clients Magazine Article</t>
  </si>
  <si>
    <t>External</t>
  </si>
  <si>
    <t>In number 22 of the Corporate Magazine, the company will publish an article on the EnMS's implementation, expected targets and actions.</t>
  </si>
  <si>
    <t>December 2016</t>
  </si>
  <si>
    <t>Clients magazine</t>
  </si>
  <si>
    <t>Energy performance</t>
  </si>
  <si>
    <t>January 2017</t>
  </si>
  <si>
    <t>Awareness stickers</t>
  </si>
  <si>
    <t>Stickers in the main company building to use the stairs instead of elevators</t>
  </si>
  <si>
    <t>April 2017</t>
  </si>
  <si>
    <t>All</t>
  </si>
  <si>
    <t>Upon ISO 50001 Certification</t>
  </si>
  <si>
    <t>Projects and design manager</t>
  </si>
  <si>
    <t>Chillers and associated equipment</t>
  </si>
  <si>
    <t>IT Equipment</t>
  </si>
  <si>
    <t>All new IT equipment must comply with international environmental standard, such as Energy Star</t>
  </si>
  <si>
    <t>Maintenance contract</t>
  </si>
  <si>
    <t>Maintenance companies will be awarded extra points if they are ISO 50001 certified</t>
  </si>
  <si>
    <t>Cafeteria contract</t>
  </si>
  <si>
    <t xml:space="preserve">Cafeteria contractors must train their staff in energy efficient practices. They will be awarded extra points if they are ISO 50001 certified. </t>
  </si>
  <si>
    <t>Internal Audits Check list</t>
  </si>
  <si>
    <t>HLS Section</t>
  </si>
  <si>
    <t>Topic</t>
  </si>
  <si>
    <t>Interviewee</t>
  </si>
  <si>
    <t>Questions</t>
  </si>
  <si>
    <t>Explanation of what is required</t>
  </si>
  <si>
    <t>Evidence required</t>
  </si>
  <si>
    <t>Evidence received</t>
  </si>
  <si>
    <t>Non-conformities/Improvement Opportunities</t>
  </si>
  <si>
    <t>Corrective action/decision</t>
  </si>
  <si>
    <t>Comments</t>
  </si>
  <si>
    <t>Commitment</t>
  </si>
  <si>
    <t>Context</t>
  </si>
  <si>
    <t>Energy Manager</t>
  </si>
  <si>
    <t>What are the energy sources in the scope of the EnMS? What are the boundaries of the system?</t>
  </si>
  <si>
    <t>Expect to see a document listing each energy source used in the company. These are the purchased energies, i.e. electriciity, gas, oil, etc. They could also include solar energy or other energies purchased. A common misconception here is including energies generated within the factory, for example, compressed air. If compressed air is made using compressors in the factory it souhld not be listed here. If it is purchased from someone else, it should be listed. The same applies to other services purchased from an external source, e.g. steam, nitrogen, etc. Some companies decide to include water management in the EnMs. In this case water should also be included. It is also important to list any energy sources which are not included on the EnMS scope and the reason for excluding them. Consider also if transport fuels are significant and should be included.
There should be a list of geographical location included in the EnMS. In most cases it is the boundary fence of the premises but there are case of multiple sites, or excluded parts of the factory. If any organsiational units are not included they souhld also be listed and the reason for exclusion documented also.</t>
  </si>
  <si>
    <t>Documented sources including exclusions with rationale</t>
  </si>
  <si>
    <t>Leadership</t>
  </si>
  <si>
    <t>Who is responsible for what?</t>
  </si>
  <si>
    <t>Expect to see a document listing all the tasks that require to be completed as part of the EnMS. This list is similar to this internal audit checklist. Responsibility for completing each activity should be documented. If it is normal that items such as this are part of peoples job descriptions, then the job descriptions should be reviewed to check for inclusion. It is nrmal that one person should be responsible for each activity and that others support the completion of the tasks or have other roles.</t>
  </si>
  <si>
    <t>Document showing roles and responsibilities</t>
  </si>
  <si>
    <t>Energy Manager, procurement, design, maintenance people, etc</t>
  </si>
  <si>
    <t>Is everyone aware of their role and trained and competent?</t>
  </si>
  <si>
    <t>Interview a sample of the people with documented roles including support roles. Ensure they are aware of their role and are actively completing it. Evidence should include completed records for activities. check what work has been done to evaluate competence and training needs for each activity and person.</t>
  </si>
  <si>
    <t xml:space="preserve">Sample interviews with relevant people from the document. For example: procurement, design, maintenance, operations, quality, </t>
  </si>
  <si>
    <t>Energy Manager/Management Representative</t>
  </si>
  <si>
    <t>Review the policy. Is it approved and communicated?</t>
  </si>
  <si>
    <t>Check the requirements o fISO 50001 and compare with the policy. Is each item included? Is is essential that the policy supports the EnMS and its activiites and decisions. It is important that the policy is approved by the top management and that is is communicated to all personnel.</t>
  </si>
  <si>
    <t>It must meet the requirements of the std; 4.3</t>
  </si>
  <si>
    <t>Performance Evaluation</t>
  </si>
  <si>
    <t>Review previous management review meeting minutes, notes, presentations, and plans.</t>
  </si>
  <si>
    <t xml:space="preserve">The management review meetings are the place where the top management of the company give some attention to the needs of the EnMs and the energy performance of the organsation. Check the records to ensure this is happening. </t>
  </si>
  <si>
    <t>Documents and records</t>
  </si>
  <si>
    <t xml:space="preserve">How is it managed and what is the process? </t>
  </si>
  <si>
    <t>It is important that when strategic decsions are being made and long term plans that energy performance is taken into account. Check how this is done. Ask for examples showing where energy performance has been considered in strategic decision making.</t>
  </si>
  <si>
    <t>What are they for the current year and the coming year if the review is late in the year? How are they set? Are objectives and targets being achieved?</t>
  </si>
  <si>
    <t>Ask the MR how targets are set. What is the basis of choosing the savings targets? What are the main targets for the current year? If the internal audit is occuring late in the year ask about the targets for the coming year.
Ask to see a comparison of targets with achievements to date. Are they on track to succeed? If yes will this success continue to the end of the year? If not, is corrective action being taken? If corrective action is being taken, is it enough to meet the targets?</t>
  </si>
  <si>
    <t>Records</t>
  </si>
  <si>
    <t>Review legal requirements and check evidence of compliance</t>
  </si>
  <si>
    <t>Expect to see a listing of all laws relevant to the organisation's use of energy. Expect to see also a listing of all non-legal requirements relevant to the organsation's use of energy. The listing should include other external and intenral requirements.Expect this listing to be reviewed regularly to ensure is it up to date. Check to ensure that actions are being taken to comply with all relevant legislation.</t>
  </si>
  <si>
    <t>What is the methodology used for the energy review and what criteria are used?</t>
  </si>
  <si>
    <t>How are the steps of the energy review carried out? Expect to see a documented description, procedure or workflow. This should include any criteria used to make decisions during the energy review process.</t>
  </si>
  <si>
    <t xml:space="preserve">Documents   </t>
  </si>
  <si>
    <t>Review past, present and future energy use and consumption</t>
  </si>
  <si>
    <t>Expect to see trends of energy consumption for preceeding years and the current period. Is energy consumption increasing or decreasing. Do they know why it is changing? Are energy uses chanigng, i.e. are there new uses or uses not required any more. Expect ot see the results of predicting future energy use. This might be budgets for the current or coming year. It could also be a more comprehensive reivew taking acocunt of changing energy uses.</t>
  </si>
  <si>
    <t>Review SEU list</t>
  </si>
  <si>
    <t>Expect to see data showing which energy uses consume the most. Expect this for each energy source in the scope of the EnMS. Expect that  each use is quantified. Expect the total of the uses to represent a significant portion of the total energy consumption for each source. The data may be presented in tabular or graphical form.</t>
  </si>
  <si>
    <t>Review relevant variables affecting SEUs and review the current performance of SEUs.
How is the baseline set and adjusted? How are EnPis established?</t>
  </si>
  <si>
    <t>For each SEU and for total energy consumption for each energy source: expect to see how they decided which were the relevant variables and how they tested their significance. How did they decide which were the final variables to use in the Baseline calculations. Check the statistical significance of each variable and the regression model as a whole.
Ensure the baselines are known and understood. Check the understanding of when and how baselines will be adjusted if required.
Check the current performance of each SEU. In many cases this may be done using the Baseline and EnPIs as described below. There may also be other measures of performance, for example, combustion efficiency tests, COP of refrigeration systems, etc.</t>
  </si>
  <si>
    <t>Which are the personnel affecting energy use and consumption</t>
  </si>
  <si>
    <t xml:space="preserve">Are personnel identified who affect the energy use and consumption of all SEUs. This should include both employees and external personnel as appropriate. </t>
  </si>
  <si>
    <t>Review energy performance opportunities list including investments and operational control improvements</t>
  </si>
  <si>
    <t>There should be a list of all ideas to improve energy performance. Check how many were completed last year, how many are planned to be completed this year. Check a sample of the savings calculations. Check how actual savings have been measured and verified. Check the measurement and verification methodologies.</t>
  </si>
  <si>
    <t>Opportunities list</t>
  </si>
  <si>
    <t>What are the action plans? Will they meet the targets? What happens if targets are not being met?</t>
  </si>
  <si>
    <t xml:space="preserve">How many action plan items are there for the current year? What is the total energy that will be saved when they are completed? Is this total enough to meet the energy savings targets? This has an overlap with 11 above. </t>
  </si>
  <si>
    <t>Implementation and operation</t>
  </si>
  <si>
    <t>Support</t>
  </si>
  <si>
    <t>Competence</t>
  </si>
  <si>
    <t>How is it ensured that relevant people (RnR and others) are competent with respect to their impact on energy performance and the EnMS</t>
  </si>
  <si>
    <t>For each of the people identified in 19 above, how have they evaluated required and actual competence and how have they identified training needs to improve competence to the required level?</t>
  </si>
  <si>
    <t>Training plans and records</t>
  </si>
  <si>
    <t>Review training plans and training records</t>
  </si>
  <si>
    <t>Examine the training plans and records related to energy management. Are they adequate? Are they being completed? Is the effectiveness of training being checked?</t>
  </si>
  <si>
    <t>Awareness and communication</t>
  </si>
  <si>
    <t>How are people aware of EnMS, benefits, roles, impacts, link of behaviour to objectives and targets, consequences of departure from procedures.
How are energy perfomance and the EnMS communicated internally?
How can personnel comment or make suggestions to improve the EnMS?
How is external communication managed and documented?</t>
  </si>
  <si>
    <t xml:space="preserve">Check samples of relevant energy awareness materials? Check frequency of awareness raising? Ask a sample of personnel in the organisation how aware they are of energy matters.
Check what has been communicated and how. 
Check the methodology for collecting ideas. Examine a sample of ideas generated and how they have been implemented. 
Check samples of items communicated externally if they have decided to do this. Note that some organisations may decide not to communicate externally except where legally required. </t>
  </si>
  <si>
    <t>How are documents and records controlled?</t>
  </si>
  <si>
    <t>Check the process for controlling documents and records. This should include how documents are identified, how old versions are removed from use, how documents are approved prior to use.</t>
  </si>
  <si>
    <t>Operation</t>
  </si>
  <si>
    <t>EM/operational and maintennace personnel</t>
  </si>
  <si>
    <t>Review operational and maintenance criteria for SEUs and how they are documented, communicated and controlled.
Review records to show that critical instruments are accurate</t>
  </si>
  <si>
    <t>Check planned maintenance schedules and content. Check maintenance records and follow up when problems are identified that could affect energy consumption. Check operating parameters and how they are communicated and controlled. What happens if there are deviations from specified operating parameter values?
All instruments that affect or measure energy performance need to be accurate. Check accuracy criteria and the methodology used to check accuracy. This might include calibration or other methods to ensure accurancy</t>
  </si>
  <si>
    <t>EM/Design personnel</t>
  </si>
  <si>
    <t>How is energy performance considered in design of new, modified or renovated systems?</t>
  </si>
  <si>
    <t>How are energy saving options identified and evaluated at the design stage? Review examples of where the results have been incorporated into specification, design and procurement activities. How are life cycle costs evaluated? How is actual energy performance evaluated?</t>
  </si>
  <si>
    <t>EM/procurement personnel</t>
  </si>
  <si>
    <t xml:space="preserve">Have suppliers been informed that procurement is partly evaluated based on energy performance.
What are the criteria for assessing energy use, consumption and efficiency over the lifetime of products, equipment and services?
Review samples of energy purchasing specifications
</t>
  </si>
  <si>
    <t>Check how it was communicated to a sample of equipment, services and other suppliers. 
Check a sample of records and decisions. Check is purchasing specifications include criteria for energy performance. 
Check the specifications for purchasing energy including electricity, fuels, etc.</t>
  </si>
  <si>
    <t>How are actual and expected energy consumption compared and what action is taken when unexpected results are found?</t>
  </si>
  <si>
    <t xml:space="preserve">How is it monitored and how is corrective action taken in the event of excessive consumption. </t>
  </si>
  <si>
    <t>Review the energy measurment plan</t>
  </si>
  <si>
    <t xml:space="preserve">What additional measurements are required in order to monitor energy performance and critical operating parameters. They should have reviewed requirements and decided which, if any, additional instruments were required. </t>
  </si>
  <si>
    <t>Review the internal audit plan and schedule</t>
  </si>
  <si>
    <t xml:space="preserve">This spreadsheet is an example of an internal audit plan. Check what is audited and when. Check that all SEUs are audited and all parts of the EnMS. </t>
  </si>
  <si>
    <t>Improvement</t>
  </si>
  <si>
    <t>Review non-conformity management and corrective actions</t>
  </si>
  <si>
    <t xml:space="preserve">Check how non-conformities are managed. This will include checking NCs from previous internal audits and certification audits. Check that they are being closed and that corrective actions are being taken and that they are effective in minimising the possibility of recurrence. </t>
  </si>
  <si>
    <t>Review certification audit reports</t>
  </si>
  <si>
    <t xml:space="preserve">Check that any necessary corrective actions are completed or in the process of being completed. </t>
  </si>
  <si>
    <t>NOTE 1</t>
  </si>
  <si>
    <t>All answers must include relevant documentation</t>
  </si>
  <si>
    <t>NOTE 2</t>
  </si>
  <si>
    <t>Most questions should check that answers are current and the up to date version</t>
  </si>
  <si>
    <r>
      <t xml:space="preserve">R: </t>
    </r>
    <r>
      <rPr>
        <sz val="11"/>
        <rFont val="Arial"/>
        <family val="2"/>
      </rPr>
      <t xml:space="preserve">Responsible </t>
    </r>
    <r>
      <rPr>
        <b/>
        <sz val="11"/>
        <rFont val="Arial"/>
        <family val="2"/>
      </rPr>
      <t xml:space="preserve">A: </t>
    </r>
    <r>
      <rPr>
        <sz val="11"/>
        <rFont val="Arial"/>
        <family val="2"/>
      </rPr>
      <t>Accountable</t>
    </r>
    <r>
      <rPr>
        <b/>
        <sz val="11"/>
        <rFont val="Arial"/>
        <family val="2"/>
      </rPr>
      <t xml:space="preserve"> S: </t>
    </r>
    <r>
      <rPr>
        <sz val="11"/>
        <rFont val="Arial"/>
        <family val="2"/>
      </rPr>
      <t>Support</t>
    </r>
    <r>
      <rPr>
        <b/>
        <sz val="11"/>
        <rFont val="Arial"/>
        <family val="2"/>
      </rPr>
      <t xml:space="preserve"> C: </t>
    </r>
    <r>
      <rPr>
        <sz val="11"/>
        <rFont val="Arial"/>
        <family val="2"/>
      </rPr>
      <t>Consulted</t>
    </r>
    <r>
      <rPr>
        <b/>
        <sz val="11"/>
        <rFont val="Arial"/>
        <family val="2"/>
      </rPr>
      <t xml:space="preserve"> I: </t>
    </r>
    <r>
      <rPr>
        <sz val="11"/>
        <rFont val="Arial"/>
        <family val="2"/>
      </rPr>
      <t>Informed</t>
    </r>
  </si>
  <si>
    <t>SEU XXX operators</t>
  </si>
  <si>
    <t>All utility operations and activities</t>
  </si>
  <si>
    <t>All purchased energies; electricity, fuel oil and gas</t>
  </si>
  <si>
    <t>Planning process tab</t>
  </si>
  <si>
    <t>See the workflow in the planning process tab</t>
  </si>
  <si>
    <t>Electricity (kWh per year)</t>
  </si>
  <si>
    <t>Gas (kWh per year)</t>
  </si>
  <si>
    <t>Water (m3 per year)</t>
  </si>
  <si>
    <t>Year ending</t>
  </si>
  <si>
    <t>How are actual savings going to be verified</t>
  </si>
  <si>
    <t>CUSUM Savings</t>
  </si>
  <si>
    <t>Year</t>
  </si>
  <si>
    <t>Energy Manual</t>
  </si>
  <si>
    <t>Forcefield Analysis</t>
  </si>
  <si>
    <t>SWOT Analysis</t>
  </si>
  <si>
    <t>Planning process</t>
  </si>
  <si>
    <t>Trends</t>
  </si>
  <si>
    <t>Energy Saving Opportunities (ESO) list</t>
  </si>
  <si>
    <t>Baselines</t>
  </si>
  <si>
    <t>Varies with the ambient wet bulb temperature</t>
  </si>
  <si>
    <t>Design Workflow</t>
  </si>
  <si>
    <r>
      <t>€</t>
    </r>
    <r>
      <rPr>
        <sz val="11"/>
        <rFont val="Arial"/>
        <family val="2"/>
      </rPr>
      <t>/kWh</t>
    </r>
  </si>
  <si>
    <r>
      <t>€/m</t>
    </r>
    <r>
      <rPr>
        <vertAlign val="superscript"/>
        <sz val="11"/>
        <color theme="1"/>
        <rFont val="Arial"/>
        <family val="2"/>
      </rPr>
      <t>3</t>
    </r>
  </si>
  <si>
    <t>Note: This total should be the same as the annual data from tab Energy data</t>
  </si>
  <si>
    <t>Energy data</t>
  </si>
  <si>
    <t>RELEVANT VARIABLES</t>
  </si>
  <si>
    <t>Internal Audits plans</t>
  </si>
  <si>
    <t>Feb</t>
  </si>
  <si>
    <t>Mar</t>
  </si>
  <si>
    <t>Apr</t>
  </si>
  <si>
    <t>May</t>
  </si>
  <si>
    <t>Jun</t>
  </si>
  <si>
    <t>Jul</t>
  </si>
  <si>
    <t>Aug</t>
  </si>
  <si>
    <t>Sep</t>
  </si>
  <si>
    <t>Oct</t>
  </si>
  <si>
    <t>Nov</t>
  </si>
  <si>
    <t>Dec</t>
  </si>
  <si>
    <t>Record Keeping</t>
  </si>
  <si>
    <t>Utilities</t>
  </si>
  <si>
    <t>Communications</t>
  </si>
  <si>
    <t>Administration</t>
  </si>
  <si>
    <t>Objectives and Targets</t>
  </si>
  <si>
    <t>Refrigaration</t>
  </si>
  <si>
    <t>Non-conformances and corrective actions</t>
  </si>
  <si>
    <t>Ensure that relevant personnel understand their roles, responsibilities and are competent for their own role in the EnMS implementation</t>
  </si>
  <si>
    <t>Design workflow tab</t>
  </si>
  <si>
    <t>In many organisations targets are set on a top down basis, e.g. 3% next year. Targets need to be converted into engineering units, e.g. kWh or GJ to enable effective planning. In other organisations targets are set based on available energy saving opportunities. Progess against the targets needs to be tracked. In the objectives and targets tab, it caulcates the savings target in engineering units if you insert the % number. It does this calculation using the previous year total consumption as the baseline.</t>
  </si>
  <si>
    <t>EnPIs tab and the ESO tab</t>
  </si>
  <si>
    <t>Develop the energy saving opportunities (ESO) list including investments and operational control improvements</t>
  </si>
  <si>
    <t>Expected Electricity Consumption (baseline)</t>
  </si>
  <si>
    <t>Actual - expected (EnPI)</t>
  </si>
  <si>
    <t>Analyse the current energy performance of the organisation and its SEUs. For each SEU and energy source, identify the variables which affect their consumption. Collect data for the variables and carry out regression analysis to establish baseline energy performance for each energy source and for each SEU where practical. These baselines will be used for monitoring energy performance using EnPIs. Use the measurement plan - EnPI tab to identify additional measurement needs. The baseline tab should be moved to a separate file in most organisations as it will involve many iterations to get to the best baseline model. The only parts required to be kept in this spreadhseet are the final formulae (or baseline formulae) used to calciulate the EnPI tab expected consumption. The EnPI tab automatically calculates all values using the data from the energy data tab, the % savings from the objectives and targets tab and and the base.ine formulae.</t>
  </si>
  <si>
    <t>Energy Manual - this tab and training tab</t>
  </si>
  <si>
    <t>Training tab</t>
  </si>
  <si>
    <t>Awareness campaign materials</t>
  </si>
  <si>
    <t>Ensure energy performance and the EnMS are communicated internally</t>
  </si>
  <si>
    <t>Communication tab</t>
  </si>
  <si>
    <t>Communication tab and ESO list tab</t>
  </si>
  <si>
    <t>1. This spreadsheet and all its tabs are the core of the EnMS. This document will be maintained as follows:
2. The energy manager maintains this document and is the only one with write access. He will update the document as required.
3. Every time the document is updated, its file name is updated to reflect the revision number in the form of YYMMDD, e.g. 160922.
4. Older versions are kep tin an archive folder and held for a period of 3 years.
5. This electronic copy is the master copy, any printed versions are superseded by this document on a daily basis, i.e. Any printed version is out of date at the end of the day it is printed.
6. Any tab that is updated as part of a regular review has its date of updating at the top of the sheet.</t>
  </si>
  <si>
    <t>Specified here in this row</t>
  </si>
  <si>
    <t>Op Cont tab, Critical Op Param tab and maintenance management system or tab</t>
  </si>
  <si>
    <t>Design workflow tab and design tab</t>
  </si>
  <si>
    <t>email or letter to each supplier or in some cases add text to tender documents</t>
  </si>
  <si>
    <t>Internal audit plan tab and non-conformities tab</t>
  </si>
  <si>
    <t>Collect data from energy bills and any other sources of data and develop trends of consumption. For each energy source develop an annualised trend of consumption and cost. An annualised trend is a running total of the previous 12 months of consumption and cost. The trends tab calculates and trends automatically, you need to copy each row each time you update the energy data.</t>
  </si>
  <si>
    <t>What are the main variables?</t>
  </si>
  <si>
    <r>
      <rPr>
        <b/>
        <sz val="10"/>
        <color rgb="FFFF0000"/>
        <rFont val="Arial"/>
      </rPr>
      <t>WARNING:</t>
    </r>
    <r>
      <rPr>
        <sz val="10"/>
        <color rgb="FFFF0000"/>
        <rFont val="Arial"/>
      </rPr>
      <t xml:space="preserve"> 
All the checks on this list are intended as an aid to trained personnel. If you do not fully understand the potential consequences of any of the items then check with a competent person before implementing any of the ideas. There are safety and reliability issues associated with incorrect understanding of many of these items. UNIDO and the  authors accept no responsibility for misinterpretation of these ideas.</t>
    </r>
  </si>
  <si>
    <t>A</t>
  </si>
  <si>
    <t>R</t>
  </si>
  <si>
    <t>I</t>
  </si>
  <si>
    <t>S</t>
  </si>
  <si>
    <t>C</t>
  </si>
  <si>
    <t>Set the objectives and targets based on the action plans</t>
  </si>
  <si>
    <t xml:space="preserve">- Introduction to EnMS
- Roles and Responsibilities
</t>
  </si>
  <si>
    <t>ISO 50001</t>
  </si>
  <si>
    <t xml:space="preserve">- Introduction to EnMS
- Roles and Responsibilities
- How to detect saving opportunities
</t>
  </si>
  <si>
    <t xml:space="preserve">- Introduction to EnMS
- Roles and Responsibilities
- Efficient design
</t>
  </si>
  <si>
    <t xml:space="preserve">- Introduction to EnMS
- Roles and Responsibilities
- Efficient purchasing
- LCC
</t>
  </si>
  <si>
    <t xml:space="preserve">- Introduction to EnMS
- Roles and Responsibilities
- LCC
</t>
  </si>
  <si>
    <t>- How to detect saving opportunities
- Cooling, heating and HVAC</t>
  </si>
  <si>
    <t xml:space="preserve">- Introduction to EnMS
- Roles and Responsibilities
- EnPIs
- ISO 50001
</t>
  </si>
  <si>
    <t>There was no weekly consumption report in August 2016</t>
  </si>
  <si>
    <t xml:space="preserve">Jan </t>
  </si>
  <si>
    <t>Cooling pumps</t>
  </si>
  <si>
    <t>Leon Tolstoi</t>
  </si>
  <si>
    <t>Fiodor Dostoyevski</t>
  </si>
  <si>
    <t>Ayn Rand</t>
  </si>
  <si>
    <t>Irene Nemerovsky</t>
  </si>
  <si>
    <t>NEB Value ($ per year)</t>
  </si>
  <si>
    <t>Non-energy benefits (NEB)</t>
  </si>
  <si>
    <t>Potential Non-energy benefits</t>
  </si>
  <si>
    <t>IO1</t>
  </si>
  <si>
    <t>IO2</t>
  </si>
  <si>
    <t>The first step is to develop an energy balance for each energy source in the scope of the EnMS.</t>
  </si>
  <si>
    <t>2.  For each use listed, measure or estimate its energy consumption.</t>
  </si>
  <si>
    <t>3.  Try to get a balance of energy uses for each source as close to 100% as technically and economically feasible.</t>
  </si>
  <si>
    <t>Note: remember it is not critical to be perfectly accurate. The purpose is to know where most energy is consumed.</t>
  </si>
  <si>
    <t>4.  From the list of uses select the ones you consider to be most significant. The top 80% of consumers should be considered.</t>
  </si>
  <si>
    <t>Cumulative %</t>
  </si>
  <si>
    <t>Example: in the sample above the top 5 electricty uses account for 81% of the total but they have decided to include 7 uses, representing 90%.</t>
  </si>
  <si>
    <t>Andrea: can we update the table to match the recommended approach ni the instructions. Let's discuss</t>
  </si>
  <si>
    <t>5.  The selected SEUs will be the focus of most of the activities of the EnMS.</t>
  </si>
  <si>
    <t>Note: Uses that are not SEUs should not be ignored. If there is a good saving opportunity in an non-SEU, then implement it</t>
  </si>
  <si>
    <t>SEU - Motor List (input to esrtimating SEUs)</t>
  </si>
  <si>
    <t>Measurement plan</t>
  </si>
  <si>
    <t>&gt; 0.5 bar DP</t>
  </si>
  <si>
    <t>Instructions</t>
  </si>
  <si>
    <t>The purpose of this worksheet is to analyse the forces that will help and hinder your efforts to improve your energy performance</t>
  </si>
  <si>
    <t>1.  Think about the factors that will help you, we call these the driving factors. There are examples in the table above but you need to delete these and replace with the reality of your own situation.</t>
  </si>
  <si>
    <t>2.  Think about the factors that will hinder you, we call these the barriers. There are examples above but you need to delete these and replace with the real barriers in your own situation. In many organsations the barriers are people related.</t>
  </si>
  <si>
    <t>Pay special attention to any item where you have a weakness related to a threat. This can increase the influence and downside of these factors</t>
  </si>
  <si>
    <t>This tab lists all the tasks required to have an effective energy management system</t>
  </si>
  <si>
    <t>For each task it shows what needs to be done, how often, by who and some other details</t>
  </si>
  <si>
    <t>In the last row, it shows the competences required for each person.</t>
  </si>
  <si>
    <t>You will need to adjust these competency requirements based on the roles and responsibilities you assign to each person</t>
  </si>
  <si>
    <t xml:space="preserve">The "documents" column shows where relevant documentation is maintained. This column also contains links to relevant tabs </t>
  </si>
  <si>
    <t>The boundaries table should show which parts of the organisation are included and excluded.</t>
  </si>
  <si>
    <t>The scope table should show which energy consuming activities and which energy sources are included and excluded in the EnMS.</t>
  </si>
  <si>
    <t>In both cases incude the rationale for exclusding any items</t>
  </si>
  <si>
    <t>Develop a list of all legal requirements that might apply to the organsiation's use of energy</t>
  </si>
  <si>
    <t>Check and document which parts of these requirements apply to the organisation</t>
  </si>
  <si>
    <t>Assign responsibility for each requirement to someone in the organisation</t>
  </si>
  <si>
    <t>Ensure that the requirements are met by regularly checking compliance</t>
  </si>
  <si>
    <t>Adjust this table as necessary for your situation:</t>
  </si>
  <si>
    <t xml:space="preserve">   Add or delete columns depending on which energy saources you have. Add 2 columns for each energy source, i.e. consumption and cost.</t>
  </si>
  <si>
    <t xml:space="preserve">   Add rows if your data is more frequent than the monthly data above</t>
  </si>
  <si>
    <t>Include columns for relevant variables. These variables are chosen based on results of the regression models you build in the developing your baseline</t>
  </si>
  <si>
    <t>Update the data here as it becomes available, e.g. when you receive energy bills</t>
  </si>
  <si>
    <t>This data is used for calculations in other tabs</t>
  </si>
  <si>
    <t>This tab is calculated automatically from the "data" tab</t>
  </si>
  <si>
    <t>You will need to add columns for each energy source in your scope</t>
  </si>
  <si>
    <t>You will need to copy the formulae in each row down to the next row as more dasta becomes available</t>
  </si>
  <si>
    <t>You will need to develop additioal trends for each energy source</t>
  </si>
  <si>
    <t>This data and trends are annualised and are useful to help you know how much energy you are consuming and the direction it is taking</t>
  </si>
  <si>
    <t>You can develop similar trends based on cost for each source and monitor actual annual cost against financial budgets</t>
  </si>
  <si>
    <t>This list is central to all continual improvement of your energy performance</t>
  </si>
  <si>
    <t>Regardless of the source of ESO's, they should all be listed here</t>
  </si>
  <si>
    <t>Each ESO should have one row in this table</t>
  </si>
  <si>
    <t>You will need to add more rows as more ESO's are identified.</t>
  </si>
  <si>
    <t>Idea Generation</t>
  </si>
  <si>
    <t>Technical and financial appraisal of each ESO</t>
  </si>
  <si>
    <t>Saving Opportunity Description</t>
  </si>
  <si>
    <t>The "technical and financial appraisal" columns need to be completed by a competent person. This information will faciliate the decision on whether to implement the ESO or not.</t>
  </si>
  <si>
    <t>Implementation Management</t>
  </si>
  <si>
    <t>Verification of results</t>
  </si>
  <si>
    <t>The "implementation management" columns are used to assign and monitor progress in the implementation phase of the ESO</t>
  </si>
  <si>
    <t>The "verification of results" columns are used to record the actual measured and verified savings</t>
  </si>
  <si>
    <t>There are comments in each of the colum headers to help understand the purpose and content of each cell</t>
  </si>
  <si>
    <t>Barriers/Risk/Notes</t>
  </si>
  <si>
    <t>Reason for status</t>
  </si>
  <si>
    <t>This tab is used to quantify the effects on your energy consumption of each relevant variable</t>
  </si>
  <si>
    <t>It uses Excel's statistical functions to build the best model for each energy source and each SEU</t>
  </si>
  <si>
    <t xml:space="preserve">The best model is used as the baseline to calculate expected consumption </t>
  </si>
  <si>
    <t>We recommend that this tab is built in a separate spreadsheet and the results used in the EnPi tab</t>
  </si>
  <si>
    <t>There are usually many iterations involved in getting to the best model</t>
  </si>
  <si>
    <t>This tab is used to monitor energy performance</t>
  </si>
  <si>
    <t xml:space="preserve">It compares actual consumption with expected and target  </t>
  </si>
  <si>
    <t>It automatically calculates these values using the data tab, baseline formula and target tab</t>
  </si>
  <si>
    <t>You will need to copy the demonstration method for each energy source and SEU.</t>
  </si>
  <si>
    <t>You will need to copy the formulae downwards to each new row as new data is added in the data tab</t>
  </si>
  <si>
    <t>This tab is used to set targets for energy savings</t>
  </si>
  <si>
    <t>You will need to complete it for each energy source</t>
  </si>
  <si>
    <t>The % target savings are used to calculate the target saving in the EnPis tab</t>
  </si>
  <si>
    <t>You will need to adjust the formulae each year here and in the EnPi tab</t>
  </si>
  <si>
    <t>Targets</t>
  </si>
  <si>
    <t>Objectives</t>
  </si>
  <si>
    <t>Sometimes objectives are seen as a higher level than targets</t>
  </si>
  <si>
    <t>If you want to have separate objectives from your targets, then list them in a table below this section</t>
  </si>
  <si>
    <t>The targets above should support and be aligned with the objectives you set</t>
  </si>
  <si>
    <t>You could also consider the % number above to be the objective and the kWh to be the target</t>
  </si>
  <si>
    <t>Significant Energy Use</t>
  </si>
  <si>
    <t xml:space="preserve">Required Range </t>
  </si>
  <si>
    <t>Engineering units</t>
  </si>
  <si>
    <t>Electricity meter</t>
  </si>
  <si>
    <t>CDD, cooling load meter and supply temperature</t>
  </si>
  <si>
    <t>0 to 1500</t>
  </si>
  <si>
    <t>kWh cooling</t>
  </si>
  <si>
    <t>-30 to 30</t>
  </si>
  <si>
    <t>deg C</t>
  </si>
  <si>
    <t>No action, cost too high</t>
  </si>
  <si>
    <t>Not practical to collect occupancy data, use HDD only</t>
  </si>
  <si>
    <t>Install Cooling load meter</t>
  </si>
  <si>
    <t>Install Supply Temperature Transmitter</t>
  </si>
  <si>
    <t>Production line 1</t>
  </si>
  <si>
    <t>Production volume</t>
  </si>
  <si>
    <t>Electricity meter and production data</t>
  </si>
  <si>
    <t>Production data collection</t>
  </si>
  <si>
    <t>Electricity meter for production line 1</t>
  </si>
  <si>
    <t>Install electricity meter on production line 1</t>
  </si>
  <si>
    <t>0 to 200</t>
  </si>
  <si>
    <t>This tab is used to prepare a measurement plan for instrumentation and other data related to EnPIs</t>
  </si>
  <si>
    <t>Total Site electricity</t>
  </si>
  <si>
    <t>CDD, production volumes for each of 3 products</t>
  </si>
  <si>
    <t>Electricity meter, production values for product 1 and 2</t>
  </si>
  <si>
    <t>CDD and production of product 3</t>
  </si>
  <si>
    <t>For each energy source and SEU, list the energy input and the relevant variables</t>
  </si>
  <si>
    <t>For each, list the ideal data to allow monitoring of the energy performance of the SEU or the total energy source</t>
  </si>
  <si>
    <t>For each, list the currently available data.</t>
  </si>
  <si>
    <t>The difference between the above 2 is the gap or missing data and also the potential requirements for additional data</t>
  </si>
  <si>
    <t>Decide which additional instruments you need. This decision will be affected by available finance. It is not always necessary to install additional instruments</t>
  </si>
  <si>
    <t>How will data be collected</t>
  </si>
  <si>
    <t>How often will data be collected</t>
  </si>
  <si>
    <t>Download CDD and collect production volume 3</t>
  </si>
  <si>
    <t>CDD from website and production data by email</t>
  </si>
  <si>
    <t>Data logger</t>
  </si>
  <si>
    <t>15 minute data collected daily</t>
  </si>
  <si>
    <t>This tab is used to prepare a measurement plan for instrumentation and other data related to critical operating parameters</t>
  </si>
  <si>
    <t>Who needs to know?</t>
  </si>
  <si>
    <t>What needs to be communicated?</t>
  </si>
  <si>
    <t>Was the message properly understood?</t>
  </si>
  <si>
    <t>All staff will have access and be informed about the location and content by email</t>
  </si>
  <si>
    <t xml:space="preserve">All staff   </t>
  </si>
  <si>
    <t>All staff</t>
  </si>
  <si>
    <t>Suppliers of goods and services and contract personnel</t>
  </si>
  <si>
    <t>Customers/clients</t>
  </si>
  <si>
    <t>Dashboard in the intranet with different colors to show if the building is saving energy</t>
  </si>
  <si>
    <t>This tab is used to prepare plans for communications and to maintain a record of these communications</t>
  </si>
  <si>
    <t>Develop a plan and decide what needs to be communicated, to who and how. Also consider if you need to check if the communication was successful</t>
  </si>
  <si>
    <t>Continually add new communications and keep records here in addition to copies of the communication materials</t>
  </si>
  <si>
    <t>Random sample discussions with employees to get feedback</t>
  </si>
  <si>
    <t>Discuss with suppliers to get their opinions</t>
  </si>
  <si>
    <t>This tab is used to plan and track training needs</t>
  </si>
  <si>
    <t>The input comes from the planning activities and checking comperence of those with a significant impact on energy performance</t>
  </si>
  <si>
    <t>Continually update this tab with new trainings as required to help improve energy performance</t>
  </si>
  <si>
    <t>You can add more items to this list and train personnel how to use it. It can become a valualbe resource in identifying low cost savingsd and also in maintaining those savings by regularly chekcing these items</t>
  </si>
  <si>
    <t>This tab is used to plan monitoring of critical operating parameters for all SEUs</t>
  </si>
  <si>
    <t xml:space="preserve">For each SEU, decide what are the ciritcal operating parameters and decide how they will be measured and monitored </t>
  </si>
  <si>
    <t>It is very important to ensure that these instruments are accurate wither by calibration or other checking</t>
  </si>
  <si>
    <t>Accuracy/Calibration Frequency</t>
  </si>
  <si>
    <t>If you have a maintenance management system, then the accuracy checking/calibration activity should be documented there</t>
  </si>
  <si>
    <t>Continually update this tab as required to help improve energy performance</t>
  </si>
  <si>
    <t>This tab is used to help in planning maintenance activites related to SEUs</t>
  </si>
  <si>
    <t>For each SEU, decide what maintenace is needed to ensure energy performance is not reduced</t>
  </si>
  <si>
    <t>If you have a maintenance management system, then these activites should be documented ands monitored there</t>
  </si>
  <si>
    <t>This tab is used to help in planning energy aspects of procurement activities</t>
  </si>
  <si>
    <t xml:space="preserve">General procurement policy includes energy as a purchasing criterion </t>
  </si>
  <si>
    <t>Letter to all suppliers showing that energy will be a purchasing criterion</t>
  </si>
  <si>
    <t>Update lighting purchasing specifications to include energy efficiency</t>
  </si>
  <si>
    <t>Ensure that designers and maintenance companies are energy competent and experienced</t>
  </si>
  <si>
    <t>Update boiler purchasing specifications to include energy efficiency</t>
  </si>
  <si>
    <t>Update chillers and pump purchasing specifications to include energy efficiency</t>
  </si>
  <si>
    <t xml:space="preserve">For each SEU (and possibly other purchases also for non-SEUs), decide what products or services could affect energy performance </t>
  </si>
  <si>
    <t>Take account of life cycle costs in making purchasing decisions including energy costs</t>
  </si>
  <si>
    <t>This tab is used to ensure that energy performance is taken into account in design activities</t>
  </si>
  <si>
    <t>Design activities can include small or large projects</t>
  </si>
  <si>
    <t>Take account of life cycle costs in making design decisions including energy costs</t>
  </si>
  <si>
    <t>Use the design workflow tab as an aid to this activity</t>
  </si>
  <si>
    <t>This tab is used to manage and document non-conformities in the EnMS and also other EnMS improvement opportunities</t>
  </si>
  <si>
    <t>Non-conformities (NC) can come from many sources; internal audits, certification audits or from operational observations</t>
  </si>
  <si>
    <t>Similarly improvement opportunities (IO) can come from the same sources</t>
  </si>
  <si>
    <t>The Energy policy doesn't comply with the requirements of ISO 50001</t>
  </si>
  <si>
    <t>4.3 c) ISO 50001</t>
  </si>
  <si>
    <t>4.2.2 f) ISO 50001</t>
  </si>
  <si>
    <t>The energy manager didn't read the ISO 50001 standard</t>
  </si>
  <si>
    <t>This tab is used as a checklist during the conduct of the internal audit</t>
  </si>
  <si>
    <t>It is based on the roles and responsibilities matrix</t>
  </si>
  <si>
    <t>Non-conformities and observations which arise during the internal audits should be added to the non-conformities list for tracking and corrective actions</t>
  </si>
  <si>
    <t>In some cases an additional internal audit report may be required</t>
  </si>
  <si>
    <t>This tab is used to plan dates, content and internal auditor</t>
  </si>
  <si>
    <t>The auditor needs to be competent and independent of the part being audited</t>
  </si>
  <si>
    <t>There can be one large audit every year or a number of partial audits</t>
  </si>
  <si>
    <t>In many organsiations most electricity is consumed by motors</t>
  </si>
  <si>
    <t>The output from this sheet can be used as part of the energy balance and identification of the SEUs</t>
  </si>
  <si>
    <t>This tab is an option to help to estimate where electricity is being consumed</t>
  </si>
  <si>
    <t>Start by listing all significant motors in the facility</t>
  </si>
  <si>
    <t>Then estimate the energy consumption of each</t>
  </si>
  <si>
    <t>Then group them use energy use to give the total estiamted energy consumption for each use, e.g. all motors related to refrigeration</t>
  </si>
  <si>
    <t>This tab is an option to help to estimate where heat energy is being consumed</t>
  </si>
  <si>
    <t>Start by listing all significant heat uses in the facility</t>
  </si>
  <si>
    <t>Then group them use energy use to give the total estimated energy consumption for each use</t>
  </si>
  <si>
    <t>There are also some questions to consider for each which may help to identify low cost energy savings</t>
  </si>
  <si>
    <t>This tab is an option to help to estimate where lighting energy is being consumed</t>
  </si>
  <si>
    <t>Start by listing all light fittings in the facility probably grouped by space being lit</t>
  </si>
  <si>
    <t>Then estimate the lighting energy consumption of each space</t>
  </si>
  <si>
    <t>This tab is an option to help with financial analysis and life cycle costing for different opportunities</t>
  </si>
  <si>
    <t>It is important to understand the basics of these topics to be able to use the tool effectively and to interpret the results</t>
  </si>
  <si>
    <t>Question</t>
  </si>
  <si>
    <t>Titles</t>
  </si>
  <si>
    <t>Score</t>
  </si>
  <si>
    <t>Evidence</t>
  </si>
  <si>
    <t>Consider</t>
  </si>
  <si>
    <t>Does the top management know that significant energy cost savings can be achieved by simple low cost measures without necessitating financial investment?</t>
  </si>
  <si>
    <t>Accept potential</t>
  </si>
  <si>
    <t>Has the organisation exhausted all low cost opportunities before stating to invest in capital projects?</t>
  </si>
  <si>
    <t>Is the top management committed to energy cost reduction and is there an approved energy policy in place?</t>
  </si>
  <si>
    <t>Management commitment</t>
  </si>
  <si>
    <t>When a compromise is needed to reduce energy consumption, what normally takes the priority?</t>
  </si>
  <si>
    <t>Have roles, responsibility and authority been identified for all persons having an influence on significant energy use and is this documented?</t>
  </si>
  <si>
    <t>Roles and responsibilities</t>
  </si>
  <si>
    <t>Are "I'm too busy" or "I have more important things to do" common excuses?</t>
  </si>
  <si>
    <t>Have the significant energy uses been quantified and documented?</t>
  </si>
  <si>
    <t>SEUs</t>
  </si>
  <si>
    <t>Do you know where at least 80% of your energy is used?</t>
  </si>
  <si>
    <t>Has a baseline of energy performance been established against which progress can be measured?</t>
  </si>
  <si>
    <t>Baseline</t>
  </si>
  <si>
    <t>Are you able to estimate energy use based on variables before bills arrive?</t>
  </si>
  <si>
    <t>Have indicator(s) or metrics been identified to use in measuring progress against your baseline?</t>
  </si>
  <si>
    <t>Do you respond pro-actively when actual consumption exceeds expected?</t>
  </si>
  <si>
    <t>Have the organisation’s energy objectives and targets been identified and documented?</t>
  </si>
  <si>
    <t xml:space="preserve">Are they quantified and monitored regularly for success? </t>
  </si>
  <si>
    <t xml:space="preserve">Have energy action plans been established? </t>
  </si>
  <si>
    <t>Action Plan</t>
  </si>
  <si>
    <t>Are they approved and resourced adaquately and will they result in targets being met?</t>
  </si>
  <si>
    <t>Is the energy management system evaluated at least once a year and are improvements made based on the results of the evaluation.</t>
  </si>
  <si>
    <t>Internal audit</t>
  </si>
  <si>
    <t>Do you have a list of improvement ideas for the mangement system (non-technical ideas)?</t>
  </si>
  <si>
    <t>Gap Analysis</t>
  </si>
  <si>
    <r>
      <rPr>
        <u/>
        <sz val="11"/>
        <color theme="1"/>
        <rFont val="Arial"/>
      </rPr>
      <t xml:space="preserve">Instructions: </t>
    </r>
    <r>
      <rPr>
        <sz val="11"/>
        <color theme="1"/>
        <rFont val="Arial"/>
        <family val="2"/>
      </rPr>
      <t xml:space="preserve">
Score is 0 to 5. 0 means very poor marks and 5 full marks.
In the Evidence column examples and/or explanation of the score given should be provided.</t>
    </r>
  </si>
  <si>
    <r>
      <t xml:space="preserve">In the job title row, it shows in </t>
    </r>
    <r>
      <rPr>
        <sz val="11"/>
        <color rgb="FF578642"/>
        <rFont val="Arial"/>
      </rPr>
      <t>GREEN</t>
    </r>
    <r>
      <rPr>
        <sz val="11"/>
        <color rgb="FF00B050"/>
        <rFont val="Arial"/>
      </rPr>
      <t xml:space="preserve"> </t>
    </r>
    <r>
      <rPr>
        <sz val="11"/>
        <color theme="1"/>
        <rFont val="Arial"/>
        <family val="2"/>
      </rPr>
      <t>all the people who are members of the energy team</t>
    </r>
  </si>
  <si>
    <t xml:space="preserve">The "what is required" column gives some detail of how each task should be completed. You can change this to suit your own organsation </t>
  </si>
  <si>
    <t>The "Communication" column shows who needs to be informed about each task</t>
  </si>
  <si>
    <t>Include non-legal requirements from other parties. These can include corporate reporting requirements, voluntary agreements, customers requirements, etc.</t>
  </si>
  <si>
    <t>1.  For each source (electricity, fuel, water, etc), list all known uses.</t>
  </si>
  <si>
    <t>The idea is initially added to the list by populating the "idea generation" columns. These give the basis information to allow appraisal to begin. The description should be as specific as possilbe to allow the reader to understand what is being proposed.</t>
  </si>
  <si>
    <t>This decision depends on your normal practice in the use of these two terms</t>
  </si>
  <si>
    <t>The savings in energy units are calculated from the annualised consumption of the previous year and the 5 target savings</t>
  </si>
  <si>
    <t>Flow meter</t>
  </si>
  <si>
    <t>Gas meter, HDD from web</t>
  </si>
  <si>
    <t>Heat energy meter, HDD and occupancy</t>
  </si>
  <si>
    <t>Electricty meter, CDD, cooling load meter, supply temperature</t>
  </si>
  <si>
    <t>Daily</t>
  </si>
  <si>
    <t>For each SEU, list the critIcal operating parameters which don't currently have measurements</t>
  </si>
  <si>
    <t>The people are listed in the first column and the training events are in the third row</t>
  </si>
  <si>
    <t>The dates signify the training dates. The ones in green are complete and the ones in blue are planned.</t>
  </si>
  <si>
    <t>Many companies use a separate maintenance management system and will then not need this tab</t>
  </si>
  <si>
    <t>All parts of the EnMS should have an internal audit once per year</t>
  </si>
  <si>
    <t>Instructions on the use of the various tabs are included in each tab</t>
  </si>
  <si>
    <t xml:space="preserve">Go first to the "energy manual"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</si>
</sst>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quot;€&quot;_-;\-* #,##0.00\ &quot;€&quot;_-;_-* &quot;-&quot;??\ &quot;€&quot;_-;_-@_-"/>
    <numFmt numFmtId="165" formatCode="&quot;€&quot;#,##0.00;[Red]\-&quot;€&quot;#,##0.00"/>
    <numFmt numFmtId="166" formatCode="_-* #,##0.00_-;\-* #,##0.00_-;_-* &quot;-&quot;??_-;_-@_-"/>
    <numFmt numFmtId="167" formatCode="_-* #,##0_-;\-* #,##0_-;_-* &quot;-&quot;??_-;_-@_-"/>
    <numFmt numFmtId="168" formatCode="mm\-yyyy"/>
    <numFmt numFmtId="169" formatCode="0.0000"/>
    <numFmt numFmtId="170" formatCode="0.0000000"/>
    <numFmt numFmtId="171" formatCode="_-* #,##0.00\ [$€-C0A]_-;\-* #,##0.00\ [$€-C0A]_-;_-* &quot;-&quot;??\ [$€-C0A]_-;_-@_-"/>
    <numFmt numFmtId="172" formatCode="_-* #,##0\ &quot;€&quot;_-;\-* #,##0\ &quot;€&quot;_-;_-* &quot;-&quot;??\ &quot;€&quot;_-;_-@_-"/>
    <numFmt numFmtId="173" formatCode="0_ ;\-0\ "/>
    <numFmt numFmtId="174" formatCode="#,##0_ ;\-#,##0\ "/>
  </numFmts>
  <fonts count="48"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b/>
      <sz val="9"/>
      <color indexed="81"/>
      <name val="Tahoma"/>
      <family val="2"/>
    </font>
    <font>
      <sz val="9"/>
      <color indexed="81"/>
      <name val="Tahoma"/>
      <family val="2"/>
    </font>
    <font>
      <u/>
      <sz val="11"/>
      <color theme="10"/>
      <name val="Calibri"/>
      <family val="2"/>
      <scheme val="minor"/>
    </font>
    <font>
      <u/>
      <sz val="11"/>
      <color theme="11"/>
      <name val="Calibri"/>
      <family val="2"/>
      <scheme val="minor"/>
    </font>
    <font>
      <b/>
      <sz val="15"/>
      <color theme="3"/>
      <name val="Calibri"/>
      <family val="2"/>
      <scheme val="minor"/>
    </font>
    <font>
      <sz val="9"/>
      <color indexed="81"/>
      <name val="Calibri"/>
      <family val="2"/>
    </font>
    <font>
      <b/>
      <sz val="9"/>
      <color indexed="81"/>
      <name val="Calibri"/>
      <family val="2"/>
    </font>
    <font>
      <b/>
      <sz val="14"/>
      <color theme="0"/>
      <name val="Arial"/>
      <family val="2"/>
    </font>
    <font>
      <sz val="11"/>
      <color theme="1"/>
      <name val="Arial"/>
      <family val="2"/>
    </font>
    <font>
      <b/>
      <sz val="11"/>
      <color theme="0"/>
      <name val="Arial"/>
      <family val="2"/>
    </font>
    <font>
      <sz val="11"/>
      <color rgb="FF000000"/>
      <name val="Arial"/>
    </font>
    <font>
      <b/>
      <sz val="11"/>
      <name val="Arial"/>
      <family val="2"/>
    </font>
    <font>
      <b/>
      <sz val="11"/>
      <color theme="1"/>
      <name val="Arial"/>
      <family val="2"/>
    </font>
    <font>
      <sz val="10"/>
      <name val="Arial"/>
      <family val="2"/>
    </font>
    <font>
      <sz val="11"/>
      <name val="Arial"/>
      <family val="2"/>
    </font>
    <font>
      <sz val="18"/>
      <color rgb="FF333333"/>
      <name val="Arial"/>
    </font>
    <font>
      <sz val="11"/>
      <color rgb="FFFF0000"/>
      <name val="Arial"/>
      <family val="2"/>
    </font>
    <font>
      <b/>
      <sz val="11"/>
      <color rgb="FFFF0000"/>
      <name val="Arial"/>
      <family val="2"/>
    </font>
    <font>
      <b/>
      <sz val="11"/>
      <color rgb="FFFFFFFF"/>
      <name val="Arial"/>
      <family val="2"/>
    </font>
    <font>
      <b/>
      <sz val="10"/>
      <color theme="0"/>
      <name val="Arial"/>
      <family val="2"/>
    </font>
    <font>
      <sz val="10"/>
      <color rgb="FF000000"/>
      <name val="Arial"/>
    </font>
    <font>
      <sz val="11"/>
      <color theme="0"/>
      <name val="Arial"/>
      <family val="2"/>
    </font>
    <font>
      <sz val="12"/>
      <color theme="1"/>
      <name val="Arial"/>
    </font>
    <font>
      <vertAlign val="superscript"/>
      <sz val="11"/>
      <color theme="1"/>
      <name val="Arial"/>
      <family val="2"/>
    </font>
    <font>
      <b/>
      <sz val="14"/>
      <color rgb="FFFFFFFF"/>
      <name val="Arial"/>
      <family val="2"/>
    </font>
    <font>
      <i/>
      <sz val="11"/>
      <name val="Arial"/>
      <family val="2"/>
    </font>
    <font>
      <sz val="12"/>
      <color rgb="FFFF0000"/>
      <name val="Calibri"/>
      <family val="2"/>
      <scheme val="minor"/>
    </font>
    <font>
      <sz val="10"/>
      <color rgb="FFFF0000"/>
      <name val="Arial"/>
    </font>
    <font>
      <b/>
      <sz val="10"/>
      <color rgb="FFFF0000"/>
      <name val="Arial"/>
    </font>
    <font>
      <sz val="11"/>
      <color rgb="FF333333"/>
      <name val="Arial"/>
    </font>
    <font>
      <sz val="10"/>
      <color indexed="81"/>
      <name val="Calibri"/>
    </font>
    <font>
      <b/>
      <sz val="10"/>
      <color indexed="81"/>
      <name val="Calibri"/>
    </font>
    <font>
      <sz val="11"/>
      <color rgb="FFFF0000"/>
      <name val="Calibri"/>
      <family val="2"/>
      <scheme val="minor"/>
    </font>
    <font>
      <sz val="11"/>
      <color rgb="FF00B050"/>
      <name val="Arial"/>
    </font>
    <font>
      <u/>
      <sz val="11"/>
      <color theme="1"/>
      <name val="Arial"/>
    </font>
    <font>
      <sz val="11"/>
      <color rgb="FF578642"/>
      <name val="Arial"/>
    </font>
    <font>
      <u/>
      <sz val="11"/>
      <color theme="10"/>
      <name val="Arial"/>
    </font>
    <font>
      <sz val="14"/>
      <color rgb="FF000000"/>
      <name val="Arial"/>
    </font>
    <font>
      <b/>
      <sz val="14"/>
      <color rgb="FF000000"/>
      <name val="Arial"/>
    </font>
    <font>
      <b/>
      <sz val="16"/>
      <color rgb="FFFF0000"/>
      <name val="Arial"/>
    </font>
    <font>
      <i/>
      <sz val="14"/>
      <color rgb="FF000000"/>
      <name val="Arial"/>
    </font>
    <font>
      <sz val="8"/>
      <name val="Calibri"/>
      <family val="2"/>
      <scheme val="minor"/>
    </font>
    <font>
      <sz val="12"/>
      <color rgb="FF000000"/>
      <name val="Arial"/>
    </font>
  </fonts>
  <fills count="3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499984740745262"/>
        <bgColor rgb="FFFFFFFF"/>
      </patternFill>
    </fill>
    <fill>
      <patternFill patternType="solid">
        <fgColor theme="4" tint="0.79998168889431442"/>
        <bgColor indexed="64"/>
      </patternFill>
    </fill>
    <fill>
      <patternFill patternType="solid">
        <fgColor rgb="FFDCE6F1"/>
        <bgColor indexed="64"/>
      </patternFill>
    </fill>
    <fill>
      <patternFill patternType="solid">
        <fgColor theme="0" tint="-4.9989318521683403E-2"/>
        <bgColor indexed="64"/>
      </patternFill>
    </fill>
    <fill>
      <patternFill patternType="solid">
        <fgColor rgb="FFC1C1C1"/>
        <bgColor indexed="64"/>
      </patternFill>
    </fill>
    <fill>
      <patternFill patternType="solid">
        <fgColor rgb="FF578642"/>
        <bgColor indexed="64"/>
      </patternFill>
    </fill>
    <fill>
      <patternFill patternType="solid">
        <fgColor rgb="FF578642"/>
        <bgColor rgb="FFFFBC43"/>
      </patternFill>
    </fill>
    <fill>
      <patternFill patternType="solid">
        <fgColor rgb="FFDE761C"/>
        <bgColor indexed="64"/>
      </patternFill>
    </fill>
    <fill>
      <patternFill patternType="solid">
        <fgColor rgb="FFDE761C"/>
        <bgColor rgb="FFFFBC43"/>
      </patternFill>
    </fill>
    <fill>
      <patternFill patternType="solid">
        <fgColor rgb="FF0073BC"/>
        <bgColor indexed="64"/>
      </patternFill>
    </fill>
    <fill>
      <patternFill patternType="solid">
        <fgColor rgb="FF0073BC"/>
        <bgColor rgb="FFFFBC43"/>
      </patternFill>
    </fill>
    <fill>
      <patternFill patternType="solid">
        <fgColor rgb="FFD14F9D"/>
        <bgColor indexed="64"/>
      </patternFill>
    </fill>
    <fill>
      <patternFill patternType="solid">
        <fgColor rgb="FFD14F9D"/>
        <bgColor rgb="FFFFBC43"/>
      </patternFill>
    </fill>
    <fill>
      <patternFill patternType="solid">
        <fgColor rgb="FF2F93D1"/>
        <bgColor indexed="64"/>
      </patternFill>
    </fill>
    <fill>
      <patternFill patternType="solid">
        <fgColor rgb="FFC4CA3D"/>
        <bgColor indexed="64"/>
      </patternFill>
    </fill>
    <fill>
      <patternFill patternType="solid">
        <fgColor theme="0" tint="-0.499984740745262"/>
        <bgColor rgb="FFEFEFEF"/>
      </patternFill>
    </fill>
    <fill>
      <patternFill patternType="solid">
        <fgColor rgb="FF2F93D1"/>
        <bgColor rgb="FF000000"/>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249977111117893"/>
        <bgColor indexed="64"/>
      </patternFill>
    </fill>
    <fill>
      <patternFill patternType="solid">
        <fgColor rgb="FFD2ECB6"/>
        <bgColor indexed="64"/>
      </patternFill>
    </fill>
    <fill>
      <patternFill patternType="solid">
        <fgColor rgb="FF0073BC"/>
        <bgColor rgb="FF93C47D"/>
      </patternFill>
    </fill>
    <fill>
      <patternFill patternType="solid">
        <fgColor rgb="FF578642"/>
        <bgColor rgb="FF93C47D"/>
      </patternFill>
    </fill>
    <fill>
      <patternFill patternType="solid">
        <fgColor rgb="FFDE761C"/>
        <bgColor rgb="FF93C47D"/>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ck">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right/>
      <top/>
      <bottom style="thin">
        <color auto="1"/>
      </bottom>
      <diagonal/>
    </border>
  </borders>
  <cellStyleXfs count="462">
    <xf numFmtId="0" fontId="0" fillId="0" borderId="0"/>
    <xf numFmtId="166" fontId="3"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0" borderId="6" applyNumberFormat="0" applyFill="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66" fontId="18" fillId="0" borderId="0" applyFont="0" applyFill="0" applyBorder="0" applyAlignment="0" applyProtection="0"/>
    <xf numFmtId="0" fontId="1" fillId="0" borderId="0"/>
    <xf numFmtId="0" fontId="18"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7" fillId="0" borderId="0" applyNumberFormat="0" applyFill="0" applyBorder="0" applyAlignment="0" applyProtection="0"/>
  </cellStyleXfs>
  <cellXfs count="484">
    <xf numFmtId="0" fontId="0" fillId="0" borderId="0" xfId="0"/>
    <xf numFmtId="0" fontId="1" fillId="0" borderId="0" xfId="2" applyFont="1"/>
    <xf numFmtId="0" fontId="3" fillId="0" borderId="0" xfId="0" applyFont="1"/>
    <xf numFmtId="0" fontId="13" fillId="0" borderId="0" xfId="0" applyFont="1"/>
    <xf numFmtId="0" fontId="13" fillId="0" borderId="0" xfId="0" applyFont="1" applyAlignment="1">
      <alignment vertical="top" wrapText="1"/>
    </xf>
    <xf numFmtId="0" fontId="15" fillId="0" borderId="0" xfId="0" applyFont="1" applyAlignment="1">
      <alignment wrapText="1"/>
    </xf>
    <xf numFmtId="0" fontId="13" fillId="0" borderId="0" xfId="0" applyFont="1" applyAlignment="1">
      <alignment vertical="center"/>
    </xf>
    <xf numFmtId="0" fontId="15" fillId="0" borderId="0" xfId="0" applyFont="1" applyAlignment="1">
      <alignment horizontal="center"/>
    </xf>
    <xf numFmtId="0" fontId="16" fillId="0" borderId="0" xfId="0" applyFont="1"/>
    <xf numFmtId="0" fontId="15" fillId="0" borderId="0" xfId="0" applyFont="1" applyAlignment="1"/>
    <xf numFmtId="0" fontId="19" fillId="0" borderId="0" xfId="0" applyFont="1" applyAlignment="1">
      <alignment wrapText="1"/>
    </xf>
    <xf numFmtId="0" fontId="19" fillId="0" borderId="0" xfId="0" applyFont="1" applyAlignment="1"/>
    <xf numFmtId="49" fontId="19" fillId="0" borderId="0" xfId="0" applyNumberFormat="1" applyFont="1" applyFill="1" applyAlignment="1">
      <alignment horizontal="left"/>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14" fillId="5" borderId="0" xfId="0" applyFont="1" applyFill="1" applyBorder="1" applyAlignment="1">
      <alignment horizontal="center" vertical="center" wrapText="1"/>
    </xf>
    <xf numFmtId="0" fontId="14" fillId="5" borderId="0" xfId="0" applyFont="1" applyFill="1" applyBorder="1" applyAlignment="1">
      <alignment horizontal="center" vertical="center"/>
    </xf>
    <xf numFmtId="0" fontId="14" fillId="6" borderId="0" xfId="0" applyFont="1" applyFill="1" applyBorder="1" applyAlignment="1">
      <alignment horizontal="center" vertical="center" wrapText="1"/>
    </xf>
    <xf numFmtId="49" fontId="19" fillId="7" borderId="0" xfId="0" applyNumberFormat="1" applyFont="1" applyFill="1" applyBorder="1" applyAlignment="1">
      <alignment horizontal="left" vertical="center" wrapText="1"/>
    </xf>
    <xf numFmtId="0" fontId="13" fillId="0" borderId="0" xfId="0" applyFont="1" applyAlignment="1"/>
    <xf numFmtId="0" fontId="13" fillId="0" borderId="1" xfId="0" applyFont="1" applyFill="1" applyBorder="1" applyAlignment="1">
      <alignment wrapText="1"/>
    </xf>
    <xf numFmtId="0" fontId="16" fillId="0" borderId="0" xfId="0" applyFont="1" applyFill="1" applyBorder="1" applyAlignment="1">
      <alignment vertical="center" wrapText="1"/>
    </xf>
    <xf numFmtId="0" fontId="19" fillId="0" borderId="0" xfId="0" applyFont="1" applyFill="1" applyAlignment="1">
      <alignment wrapText="1"/>
    </xf>
    <xf numFmtId="0" fontId="20" fillId="0" borderId="0" xfId="0" applyFont="1"/>
    <xf numFmtId="0" fontId="0" fillId="0" borderId="0" xfId="0"/>
    <xf numFmtId="0" fontId="21" fillId="0" borderId="0" xfId="0" applyFont="1" applyAlignment="1">
      <alignment horizontal="center"/>
    </xf>
    <xf numFmtId="0" fontId="21" fillId="0" borderId="0" xfId="0" applyFont="1" applyAlignment="1">
      <alignment wrapText="1"/>
    </xf>
    <xf numFmtId="0" fontId="21" fillId="0" borderId="0" xfId="0" applyFont="1" applyAlignment="1"/>
    <xf numFmtId="0" fontId="23" fillId="6" borderId="0" xfId="0" applyFont="1" applyFill="1" applyBorder="1" applyAlignment="1">
      <alignment horizontal="center" vertical="center" wrapText="1"/>
    </xf>
    <xf numFmtId="0" fontId="1" fillId="0" borderId="0" xfId="0" applyFont="1"/>
    <xf numFmtId="0" fontId="18" fillId="0" borderId="0" xfId="375" applyFont="1"/>
    <xf numFmtId="0" fontId="18" fillId="0" borderId="0" xfId="375" applyNumberFormat="1" applyFont="1"/>
    <xf numFmtId="0" fontId="13" fillId="0" borderId="0" xfId="5" applyFont="1" applyFill="1"/>
    <xf numFmtId="0" fontId="13" fillId="0" borderId="0" xfId="5" applyFont="1" applyFill="1" applyBorder="1"/>
    <xf numFmtId="0" fontId="13" fillId="0" borderId="0" xfId="5" applyFont="1" applyFill="1" applyBorder="1" applyAlignment="1">
      <alignment horizontal="center" vertical="center"/>
    </xf>
    <xf numFmtId="0" fontId="13" fillId="0" borderId="0" xfId="5" applyFont="1" applyFill="1" applyBorder="1" applyAlignment="1">
      <alignment horizontal="center" vertical="center" wrapText="1"/>
    </xf>
    <xf numFmtId="9" fontId="13" fillId="0" borderId="0" xfId="6" applyFont="1" applyFill="1" applyBorder="1" applyAlignment="1">
      <alignment horizontal="center" vertical="center" wrapText="1"/>
    </xf>
    <xf numFmtId="0" fontId="13" fillId="0" borderId="13" xfId="5" applyFont="1" applyFill="1" applyBorder="1"/>
    <xf numFmtId="0" fontId="13" fillId="0" borderId="8" xfId="5" applyFont="1" applyFill="1" applyBorder="1"/>
    <xf numFmtId="0" fontId="13" fillId="0" borderId="3" xfId="5" applyFont="1" applyFill="1" applyBorder="1"/>
    <xf numFmtId="9" fontId="13" fillId="0" borderId="1" xfId="5" applyNumberFormat="1" applyFont="1" applyFill="1" applyBorder="1"/>
    <xf numFmtId="0" fontId="13" fillId="0" borderId="14" xfId="5" applyFont="1" applyFill="1" applyBorder="1"/>
    <xf numFmtId="0" fontId="13" fillId="0" borderId="1" xfId="5" applyFont="1" applyFill="1" applyBorder="1"/>
    <xf numFmtId="0" fontId="13" fillId="3" borderId="0" xfId="5" applyFont="1" applyFill="1"/>
    <xf numFmtId="2" fontId="13" fillId="0" borderId="1" xfId="0" applyNumberFormat="1" applyFont="1" applyBorder="1"/>
    <xf numFmtId="171" fontId="13" fillId="0" borderId="1" xfId="0" applyNumberFormat="1" applyFont="1" applyBorder="1"/>
    <xf numFmtId="0" fontId="13" fillId="0" borderId="0" xfId="5" applyFont="1"/>
    <xf numFmtId="0" fontId="13" fillId="0" borderId="0" xfId="5" applyFont="1" applyAlignment="1">
      <alignment wrapText="1"/>
    </xf>
    <xf numFmtId="0" fontId="13" fillId="10" borderId="1" xfId="5" applyFont="1" applyFill="1" applyBorder="1" applyAlignment="1">
      <alignment horizontal="center"/>
    </xf>
    <xf numFmtId="0" fontId="13" fillId="2" borderId="1" xfId="5" applyFont="1" applyFill="1" applyBorder="1" applyAlignment="1">
      <alignment horizontal="center"/>
    </xf>
    <xf numFmtId="14" fontId="13" fillId="2" borderId="1" xfId="5" applyNumberFormat="1" applyFont="1" applyFill="1" applyBorder="1" applyAlignment="1">
      <alignment horizontal="center"/>
    </xf>
    <xf numFmtId="0" fontId="13" fillId="0" borderId="0" xfId="7" applyFont="1"/>
    <xf numFmtId="0" fontId="13" fillId="0" borderId="0" xfId="7" applyFont="1" applyAlignment="1">
      <alignment vertical="center"/>
    </xf>
    <xf numFmtId="0" fontId="13" fillId="0" borderId="2" xfId="7" applyFont="1" applyBorder="1" applyAlignment="1">
      <alignment horizontal="left" vertical="center" wrapText="1"/>
    </xf>
    <xf numFmtId="0" fontId="13" fillId="0" borderId="2" xfId="0" applyFont="1" applyFill="1" applyBorder="1" applyAlignment="1">
      <alignment horizontal="left" vertical="center" wrapText="1"/>
    </xf>
    <xf numFmtId="49" fontId="13" fillId="0" borderId="2" xfId="7" applyNumberFormat="1" applyFont="1" applyBorder="1" applyAlignment="1">
      <alignment horizontal="left" vertical="center" wrapText="1"/>
    </xf>
    <xf numFmtId="0" fontId="13" fillId="0" borderId="0" xfId="7" applyFont="1" applyAlignment="1">
      <alignment wrapText="1"/>
    </xf>
    <xf numFmtId="0" fontId="13" fillId="0" borderId="1" xfId="0" applyFont="1" applyBorder="1" applyAlignment="1">
      <alignment vertical="center"/>
    </xf>
    <xf numFmtId="0" fontId="13" fillId="0" borderId="1" xfId="0" applyFont="1" applyBorder="1" applyAlignment="1">
      <alignment vertical="center" wrapText="1"/>
    </xf>
    <xf numFmtId="0" fontId="13" fillId="0" borderId="1" xfId="7" applyFont="1" applyBorder="1" applyAlignment="1">
      <alignment vertical="center"/>
    </xf>
    <xf numFmtId="0" fontId="13" fillId="0" borderId="1" xfId="7" applyFont="1" applyBorder="1" applyAlignment="1">
      <alignment vertical="center" wrapText="1"/>
    </xf>
    <xf numFmtId="0" fontId="12" fillId="0" borderId="0" xfId="0" applyFont="1" applyFill="1" applyAlignment="1">
      <alignment vertical="center" wrapText="1"/>
    </xf>
    <xf numFmtId="0" fontId="13" fillId="0" borderId="0" xfId="0" applyFont="1" applyAlignment="1">
      <alignment horizontal="center" wrapText="1"/>
    </xf>
    <xf numFmtId="0" fontId="13" fillId="0" borderId="15" xfId="0" applyFont="1" applyBorder="1" applyAlignment="1">
      <alignment wrapText="1"/>
    </xf>
    <xf numFmtId="0" fontId="13" fillId="0" borderId="17" xfId="0" applyFont="1" applyBorder="1" applyAlignment="1">
      <alignment wrapText="1"/>
    </xf>
    <xf numFmtId="0" fontId="13" fillId="0" borderId="1" xfId="0" applyFont="1" applyBorder="1" applyAlignment="1">
      <alignment wrapText="1"/>
    </xf>
    <xf numFmtId="0" fontId="13" fillId="0" borderId="19" xfId="0" applyFont="1" applyBorder="1" applyAlignment="1">
      <alignment wrapText="1"/>
    </xf>
    <xf numFmtId="0" fontId="13" fillId="0" borderId="20" xfId="0" applyFont="1" applyBorder="1" applyAlignment="1">
      <alignment wrapText="1"/>
    </xf>
    <xf numFmtId="0" fontId="13" fillId="0" borderId="1" xfId="0" applyFont="1" applyBorder="1"/>
    <xf numFmtId="0" fontId="13" fillId="0" borderId="18" xfId="0" applyFont="1" applyBorder="1"/>
    <xf numFmtId="0" fontId="13" fillId="0" borderId="20" xfId="0" applyFont="1" applyBorder="1"/>
    <xf numFmtId="0" fontId="13" fillId="0" borderId="21" xfId="0" applyFont="1" applyBorder="1"/>
    <xf numFmtId="0" fontId="13" fillId="0" borderId="17" xfId="0" applyFont="1" applyBorder="1" applyAlignment="1">
      <alignment horizontal="left" wrapText="1"/>
    </xf>
    <xf numFmtId="0" fontId="13" fillId="0" borderId="1" xfId="0" applyFont="1" applyBorder="1" applyAlignment="1">
      <alignment horizontal="left" wrapText="1"/>
    </xf>
    <xf numFmtId="0" fontId="13" fillId="0" borderId="18" xfId="0" applyFont="1" applyBorder="1" applyAlignment="1">
      <alignment horizontal="left" wrapText="1"/>
    </xf>
    <xf numFmtId="0" fontId="13" fillId="0" borderId="0" xfId="0" applyFont="1" applyAlignment="1">
      <alignment horizontal="left" wrapText="1"/>
    </xf>
    <xf numFmtId="0" fontId="13" fillId="8" borderId="0" xfId="0" applyFont="1" applyFill="1" applyAlignment="1">
      <alignment horizontal="left" vertical="center" wrapText="1"/>
    </xf>
    <xf numFmtId="167" fontId="13" fillId="0" borderId="1" xfId="1" applyNumberFormat="1" applyFont="1" applyBorder="1"/>
    <xf numFmtId="0" fontId="13" fillId="0" borderId="0" xfId="0" applyFont="1" applyAlignment="1">
      <alignment wrapText="1"/>
    </xf>
    <xf numFmtId="0" fontId="26" fillId="11" borderId="0" xfId="0" applyFont="1" applyFill="1" applyAlignment="1"/>
    <xf numFmtId="0" fontId="14" fillId="12" borderId="0" xfId="0" applyFont="1" applyFill="1" applyAlignment="1">
      <alignment wrapText="1"/>
    </xf>
    <xf numFmtId="0" fontId="14" fillId="11" borderId="0" xfId="0" applyFont="1" applyFill="1" applyAlignment="1">
      <alignment wrapText="1"/>
    </xf>
    <xf numFmtId="0" fontId="14" fillId="11" borderId="0" xfId="0" applyFont="1" applyFill="1"/>
    <xf numFmtId="0" fontId="15" fillId="13" borderId="0" xfId="0" applyFont="1" applyFill="1" applyAlignment="1"/>
    <xf numFmtId="0" fontId="14" fillId="14" borderId="0" xfId="0" applyFont="1" applyFill="1" applyAlignment="1">
      <alignment wrapText="1"/>
    </xf>
    <xf numFmtId="0" fontId="22" fillId="14" borderId="0" xfId="0" applyFont="1" applyFill="1" applyAlignment="1">
      <alignment wrapText="1"/>
    </xf>
    <xf numFmtId="0" fontId="14" fillId="13" borderId="0" xfId="0" applyFont="1" applyFill="1" applyAlignment="1">
      <alignment wrapText="1"/>
    </xf>
    <xf numFmtId="0" fontId="16" fillId="13" borderId="0" xfId="0" applyFont="1" applyFill="1"/>
    <xf numFmtId="0" fontId="15" fillId="15" borderId="0" xfId="0" applyFont="1" applyFill="1" applyAlignment="1"/>
    <xf numFmtId="0" fontId="14" fillId="16" borderId="0" xfId="0" applyFont="1" applyFill="1" applyAlignment="1">
      <alignment wrapText="1"/>
    </xf>
    <xf numFmtId="0" fontId="22" fillId="16" borderId="0" xfId="0" applyFont="1" applyFill="1" applyAlignment="1">
      <alignment wrapText="1"/>
    </xf>
    <xf numFmtId="0" fontId="16" fillId="15" borderId="0" xfId="0" applyFont="1" applyFill="1"/>
    <xf numFmtId="0" fontId="15" fillId="17" borderId="0" xfId="0" applyFont="1" applyFill="1" applyAlignment="1"/>
    <xf numFmtId="0" fontId="14" fillId="18" borderId="0" xfId="0" applyFont="1" applyFill="1" applyAlignment="1">
      <alignment wrapText="1"/>
    </xf>
    <xf numFmtId="0" fontId="22" fillId="18" borderId="0" xfId="0" applyFont="1" applyFill="1" applyAlignment="1">
      <alignment wrapText="1"/>
    </xf>
    <xf numFmtId="0" fontId="16" fillId="17" borderId="0" xfId="0" applyFont="1" applyFill="1"/>
    <xf numFmtId="0" fontId="17" fillId="0" borderId="0" xfId="0" applyFont="1"/>
    <xf numFmtId="0" fontId="13" fillId="0" borderId="25" xfId="0" applyFont="1" applyBorder="1" applyAlignment="1">
      <alignment wrapText="1"/>
    </xf>
    <xf numFmtId="0" fontId="13" fillId="0" borderId="2" xfId="0" applyFont="1" applyBorder="1" applyAlignment="1">
      <alignment wrapText="1"/>
    </xf>
    <xf numFmtId="0" fontId="13" fillId="0" borderId="16" xfId="0" applyFont="1" applyBorder="1" applyAlignment="1">
      <alignment wrapText="1"/>
    </xf>
    <xf numFmtId="0" fontId="13" fillId="0" borderId="18" xfId="0" applyFont="1" applyBorder="1" applyAlignment="1">
      <alignment wrapText="1"/>
    </xf>
    <xf numFmtId="0" fontId="13" fillId="0" borderId="21" xfId="0" applyFont="1" applyBorder="1" applyAlignment="1">
      <alignment wrapText="1"/>
    </xf>
    <xf numFmtId="0" fontId="13" fillId="0" borderId="2" xfId="0" applyFont="1" applyBorder="1"/>
    <xf numFmtId="0" fontId="13" fillId="0" borderId="28" xfId="0" applyFont="1" applyBorder="1"/>
    <xf numFmtId="0" fontId="14" fillId="15" borderId="26" xfId="0" applyFont="1" applyFill="1" applyBorder="1" applyAlignment="1">
      <alignment horizontal="center" vertical="center" wrapText="1"/>
    </xf>
    <xf numFmtId="0" fontId="14" fillId="15" borderId="29" xfId="0" applyFont="1" applyFill="1" applyBorder="1" applyAlignment="1">
      <alignment horizontal="center" vertical="center" wrapText="1"/>
    </xf>
    <xf numFmtId="0" fontId="14" fillId="11" borderId="29" xfId="0" applyFont="1" applyFill="1" applyBorder="1" applyAlignment="1">
      <alignment horizontal="center" vertical="center" wrapText="1"/>
    </xf>
    <xf numFmtId="0" fontId="14" fillId="11" borderId="27" xfId="0" applyFont="1" applyFill="1" applyBorder="1" applyAlignment="1">
      <alignment horizontal="center" vertical="center" wrapText="1"/>
    </xf>
    <xf numFmtId="0" fontId="13" fillId="0" borderId="25" xfId="0" applyFont="1" applyBorder="1" applyAlignment="1">
      <alignment horizontal="left" wrapText="1"/>
    </xf>
    <xf numFmtId="0" fontId="13" fillId="0" borderId="2" xfId="0" applyFont="1" applyBorder="1" applyAlignment="1">
      <alignment horizontal="left" wrapText="1"/>
    </xf>
    <xf numFmtId="0" fontId="13" fillId="0" borderId="28" xfId="0" applyFont="1" applyBorder="1" applyAlignment="1">
      <alignment horizontal="left" wrapText="1"/>
    </xf>
    <xf numFmtId="49" fontId="19" fillId="0" borderId="0" xfId="0" applyNumberFormat="1" applyFont="1" applyFill="1" applyAlignment="1">
      <alignment horizontal="left" vertical="top" wrapText="1"/>
    </xf>
    <xf numFmtId="0" fontId="14" fillId="5" borderId="26"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3" fillId="0" borderId="0" xfId="2" applyFont="1"/>
    <xf numFmtId="0" fontId="17" fillId="0" borderId="0" xfId="2" applyFont="1" applyAlignment="1">
      <alignment horizontal="center" wrapText="1"/>
    </xf>
    <xf numFmtId="0" fontId="13" fillId="0" borderId="0" xfId="2" applyFont="1" applyAlignment="1">
      <alignment wrapText="1"/>
    </xf>
    <xf numFmtId="0" fontId="13" fillId="0" borderId="0" xfId="0" applyFont="1" applyFill="1"/>
    <xf numFmtId="0" fontId="24" fillId="5" borderId="1" xfId="0" applyFont="1" applyFill="1" applyBorder="1" applyAlignment="1">
      <alignment horizontal="center" vertical="center" wrapText="1"/>
    </xf>
    <xf numFmtId="0" fontId="18" fillId="0" borderId="0" xfId="375" applyFont="1" applyFill="1"/>
    <xf numFmtId="168" fontId="1" fillId="0" borderId="1" xfId="0" applyNumberFormat="1" applyFont="1" applyFill="1" applyBorder="1"/>
    <xf numFmtId="3" fontId="1" fillId="0" borderId="1" xfId="0" applyNumberFormat="1" applyFont="1" applyFill="1" applyBorder="1"/>
    <xf numFmtId="0" fontId="12" fillId="0" borderId="0" xfId="0" applyFont="1" applyFill="1"/>
    <xf numFmtId="0" fontId="24" fillId="5" borderId="1" xfId="5" applyFont="1" applyFill="1" applyBorder="1" applyAlignment="1">
      <alignment horizontal="center" vertical="center" wrapText="1"/>
    </xf>
    <xf numFmtId="0" fontId="12" fillId="19" borderId="0" xfId="0" applyFont="1" applyFill="1" applyAlignment="1">
      <alignment vertical="center"/>
    </xf>
    <xf numFmtId="0" fontId="1" fillId="0" borderId="0" xfId="2" applyFont="1" applyAlignment="1">
      <alignment wrapText="1"/>
    </xf>
    <xf numFmtId="9" fontId="13" fillId="0" borderId="1" xfId="4" applyFont="1" applyFill="1" applyBorder="1"/>
    <xf numFmtId="167" fontId="13" fillId="0" borderId="1" xfId="3" applyNumberFormat="1" applyFont="1" applyFill="1" applyBorder="1"/>
    <xf numFmtId="0" fontId="1" fillId="0" borderId="0" xfId="2" applyFont="1" applyAlignment="1">
      <alignment horizontal="center" wrapText="1"/>
    </xf>
    <xf numFmtId="0" fontId="13" fillId="3" borderId="0" xfId="5" applyFont="1" applyFill="1" applyAlignment="1">
      <alignment wrapText="1"/>
    </xf>
    <xf numFmtId="0" fontId="13" fillId="3" borderId="1" xfId="5" applyFont="1" applyFill="1" applyBorder="1" applyAlignment="1">
      <alignment horizontal="center" vertical="center"/>
    </xf>
    <xf numFmtId="0" fontId="13" fillId="3" borderId="1" xfId="5" applyFont="1" applyFill="1" applyBorder="1" applyAlignment="1">
      <alignment horizontal="left" vertical="center" wrapText="1"/>
    </xf>
    <xf numFmtId="0" fontId="13" fillId="3" borderId="1" xfId="5" applyFont="1" applyFill="1" applyBorder="1" applyAlignment="1">
      <alignment horizontal="center" vertical="center" wrapText="1"/>
    </xf>
    <xf numFmtId="0" fontId="14" fillId="5" borderId="1" xfId="2" applyFont="1" applyFill="1" applyBorder="1" applyAlignment="1">
      <alignment horizontal="center" vertical="center" wrapText="1"/>
    </xf>
    <xf numFmtId="0" fontId="1" fillId="0" borderId="0" xfId="0" applyFont="1" applyAlignment="1">
      <alignment wrapText="1"/>
    </xf>
    <xf numFmtId="0" fontId="14" fillId="5" borderId="1" xfId="0" applyFont="1" applyFill="1" applyBorder="1" applyAlignment="1">
      <alignment horizontal="center"/>
    </xf>
    <xf numFmtId="0" fontId="13" fillId="0" borderId="1" xfId="0" applyFont="1" applyBorder="1" applyAlignment="1">
      <alignment horizontal="left" vertical="center" wrapText="1"/>
    </xf>
    <xf numFmtId="0" fontId="14" fillId="5" borderId="1" xfId="7" applyFont="1" applyFill="1" applyBorder="1" applyAlignment="1">
      <alignment horizontal="center" vertical="center" wrapText="1"/>
    </xf>
    <xf numFmtId="0" fontId="1" fillId="0" borderId="0" xfId="5" applyFont="1"/>
    <xf numFmtId="0" fontId="1" fillId="0" borderId="0" xfId="5" applyFont="1" applyAlignment="1">
      <alignment wrapText="1"/>
    </xf>
    <xf numFmtId="0" fontId="1" fillId="0" borderId="0" xfId="5" applyFont="1" applyFill="1"/>
    <xf numFmtId="0" fontId="27" fillId="0" borderId="0" xfId="5" applyFont="1"/>
    <xf numFmtId="0" fontId="27" fillId="0" borderId="0" xfId="7" applyFont="1"/>
    <xf numFmtId="0" fontId="13" fillId="0" borderId="1" xfId="0" applyFont="1" applyBorder="1" applyAlignment="1">
      <alignment vertical="top"/>
    </xf>
    <xf numFmtId="0" fontId="13" fillId="0" borderId="1" xfId="0" applyFont="1" applyBorder="1" applyAlignment="1">
      <alignment vertical="top" wrapText="1"/>
    </xf>
    <xf numFmtId="0" fontId="1" fillId="0" borderId="0" xfId="7" applyFont="1"/>
    <xf numFmtId="0" fontId="1" fillId="3" borderId="0" xfId="5" applyFont="1" applyFill="1" applyAlignment="1">
      <alignment vertical="center" wrapText="1"/>
    </xf>
    <xf numFmtId="0" fontId="1" fillId="0" borderId="1" xfId="2" applyFont="1" applyBorder="1" applyAlignment="1">
      <alignment horizontal="left" vertical="center"/>
    </xf>
    <xf numFmtId="0" fontId="1" fillId="0" borderId="1" xfId="2" applyFont="1" applyBorder="1" applyAlignment="1">
      <alignment horizontal="left" vertical="center" wrapText="1"/>
    </xf>
    <xf numFmtId="0" fontId="1" fillId="0" borderId="1" xfId="2" applyFont="1" applyBorder="1" applyAlignment="1">
      <alignment horizontal="center" vertical="center"/>
    </xf>
    <xf numFmtId="0" fontId="25" fillId="0" borderId="0" xfId="0" applyFont="1" applyAlignment="1">
      <alignment horizontal="center" vertical="center"/>
    </xf>
    <xf numFmtId="0" fontId="12" fillId="19" borderId="0" xfId="2" applyFont="1" applyFill="1"/>
    <xf numFmtId="0" fontId="13" fillId="3" borderId="0" xfId="5" applyFont="1" applyFill="1" applyAlignment="1">
      <alignment vertical="center" wrapText="1"/>
    </xf>
    <xf numFmtId="0" fontId="13" fillId="0" borderId="1" xfId="2" applyFont="1" applyBorder="1" applyAlignment="1">
      <alignment vertical="center"/>
    </xf>
    <xf numFmtId="0" fontId="13" fillId="0" borderId="1" xfId="2" applyFont="1" applyBorder="1" applyAlignment="1">
      <alignment horizontal="center" vertical="center"/>
    </xf>
    <xf numFmtId="0" fontId="13" fillId="0" borderId="1" xfId="2" applyFont="1" applyBorder="1"/>
    <xf numFmtId="0" fontId="24" fillId="0" borderId="0" xfId="0" applyFont="1" applyFill="1" applyAlignment="1">
      <alignment horizontal="left" vertical="center" wrapText="1"/>
    </xf>
    <xf numFmtId="0" fontId="1" fillId="0" borderId="0" xfId="7" applyFont="1" applyFill="1"/>
    <xf numFmtId="0" fontId="1" fillId="0" borderId="0" xfId="7" applyFont="1" applyAlignment="1">
      <alignment wrapText="1"/>
    </xf>
    <xf numFmtId="0" fontId="13" fillId="0" borderId="1" xfId="2" applyFont="1" applyBorder="1" applyAlignment="1">
      <alignment vertical="top"/>
    </xf>
    <xf numFmtId="0" fontId="13" fillId="0" borderId="1" xfId="2" applyFont="1" applyBorder="1" applyAlignment="1">
      <alignment vertical="top" wrapText="1"/>
    </xf>
    <xf numFmtId="14" fontId="13" fillId="0" borderId="1" xfId="2" applyNumberFormat="1" applyFont="1" applyBorder="1" applyAlignment="1">
      <alignment vertical="top" wrapText="1"/>
    </xf>
    <xf numFmtId="0" fontId="13" fillId="0" borderId="1" xfId="2" applyFont="1" applyFill="1" applyBorder="1" applyAlignment="1">
      <alignment vertical="top" wrapText="1"/>
    </xf>
    <xf numFmtId="14" fontId="13" fillId="0" borderId="1" xfId="2" applyNumberFormat="1" applyFont="1" applyBorder="1" applyAlignment="1">
      <alignment vertical="top"/>
    </xf>
    <xf numFmtId="0" fontId="24" fillId="0" borderId="0" xfId="5" applyFont="1" applyFill="1" applyAlignment="1">
      <alignment horizontal="left"/>
    </xf>
    <xf numFmtId="0" fontId="24" fillId="0" borderId="0" xfId="5" applyFont="1" applyFill="1" applyAlignment="1">
      <alignment horizontal="left" wrapText="1"/>
    </xf>
    <xf numFmtId="0" fontId="1" fillId="0" borderId="0" xfId="2" applyFont="1" applyFill="1"/>
    <xf numFmtId="0" fontId="1" fillId="0" borderId="0" xfId="2" applyFont="1" applyAlignment="1">
      <alignment vertical="top" wrapText="1"/>
    </xf>
    <xf numFmtId="0" fontId="1" fillId="0" borderId="0" xfId="0" applyFont="1" applyBorder="1"/>
    <xf numFmtId="167" fontId="1" fillId="0" borderId="0" xfId="1" applyNumberFormat="1" applyFont="1" applyBorder="1"/>
    <xf numFmtId="166" fontId="1" fillId="0" borderId="0" xfId="1" applyFont="1" applyBorder="1"/>
    <xf numFmtId="165" fontId="1" fillId="0" borderId="0" xfId="0" applyNumberFormat="1" applyFont="1" applyBorder="1"/>
    <xf numFmtId="167" fontId="1" fillId="11" borderId="0" xfId="1" applyNumberFormat="1" applyFont="1" applyFill="1" applyBorder="1"/>
    <xf numFmtId="166" fontId="1" fillId="11" borderId="0" xfId="1" applyFont="1" applyFill="1" applyBorder="1"/>
    <xf numFmtId="0" fontId="1" fillId="0" borderId="36" xfId="0" applyFont="1" applyBorder="1"/>
    <xf numFmtId="0" fontId="1" fillId="0" borderId="37" xfId="0" applyFont="1" applyBorder="1"/>
    <xf numFmtId="0" fontId="1" fillId="0" borderId="33" xfId="0" applyFont="1" applyBorder="1"/>
    <xf numFmtId="0" fontId="1" fillId="0" borderId="38" xfId="0" applyFont="1" applyBorder="1"/>
    <xf numFmtId="9" fontId="1" fillId="11" borderId="34" xfId="0" applyNumberFormat="1" applyFont="1" applyFill="1" applyBorder="1"/>
    <xf numFmtId="0" fontId="1" fillId="0" borderId="34" xfId="0" applyFont="1" applyBorder="1"/>
    <xf numFmtId="0" fontId="1" fillId="0" borderId="39" xfId="0" applyFont="1" applyBorder="1"/>
    <xf numFmtId="0" fontId="1" fillId="0" borderId="24" xfId="0" applyFont="1" applyBorder="1"/>
    <xf numFmtId="0" fontId="1" fillId="0" borderId="35" xfId="0" applyFont="1" applyBorder="1"/>
    <xf numFmtId="165" fontId="1" fillId="0" borderId="34" xfId="0" applyNumberFormat="1" applyFont="1" applyBorder="1"/>
    <xf numFmtId="9" fontId="1" fillId="0" borderId="34" xfId="0" applyNumberFormat="1" applyFont="1" applyBorder="1"/>
    <xf numFmtId="0" fontId="1" fillId="0" borderId="0" xfId="0" applyFont="1" applyAlignment="1">
      <alignment horizontal="left" wrapText="1"/>
    </xf>
    <xf numFmtId="0" fontId="14" fillId="0" borderId="0" xfId="0" applyFont="1" applyFill="1" applyAlignment="1">
      <alignment horizontal="left"/>
    </xf>
    <xf numFmtId="0" fontId="14" fillId="5" borderId="26" xfId="0" applyFont="1" applyFill="1" applyBorder="1" applyAlignment="1">
      <alignment horizontal="center"/>
    </xf>
    <xf numFmtId="0" fontId="14" fillId="5" borderId="29" xfId="0" applyFont="1" applyFill="1" applyBorder="1" applyAlignment="1">
      <alignment horizontal="center"/>
    </xf>
    <xf numFmtId="0" fontId="14" fillId="5" borderId="27" xfId="0" applyFont="1" applyFill="1" applyBorder="1" applyAlignment="1">
      <alignment horizontal="center"/>
    </xf>
    <xf numFmtId="0" fontId="14" fillId="0" borderId="0" xfId="0" applyFont="1" applyFill="1" applyAlignment="1">
      <alignment vertical="center" wrapText="1"/>
    </xf>
    <xf numFmtId="0" fontId="13" fillId="0" borderId="1" xfId="2" applyFont="1" applyBorder="1" applyAlignment="1">
      <alignment wrapText="1"/>
    </xf>
    <xf numFmtId="14" fontId="13" fillId="0" borderId="1" xfId="2" applyNumberFormat="1" applyFont="1" applyBorder="1" applyAlignment="1">
      <alignment wrapText="1"/>
    </xf>
    <xf numFmtId="0" fontId="13" fillId="0" borderId="1" xfId="2" applyFont="1" applyBorder="1" applyAlignment="1">
      <alignment horizontal="center" wrapText="1"/>
    </xf>
    <xf numFmtId="0" fontId="13" fillId="0" borderId="1" xfId="2" applyFont="1" applyBorder="1" applyAlignment="1">
      <alignment horizontal="center"/>
    </xf>
    <xf numFmtId="0" fontId="26" fillId="0" borderId="0" xfId="0" applyFont="1" applyFill="1" applyAlignment="1">
      <alignment vertical="center"/>
    </xf>
    <xf numFmtId="0" fontId="19" fillId="0" borderId="0" xfId="375" applyFont="1"/>
    <xf numFmtId="0" fontId="19" fillId="0" borderId="0" xfId="375" applyFont="1" applyFill="1"/>
    <xf numFmtId="0" fontId="14" fillId="5" borderId="4" xfId="0" applyFont="1" applyFill="1" applyBorder="1" applyAlignment="1">
      <alignment horizontal="center" vertical="center" wrapText="1"/>
    </xf>
    <xf numFmtId="0" fontId="14" fillId="0" borderId="0" xfId="374" applyFont="1" applyFill="1" applyBorder="1" applyAlignment="1">
      <alignment horizontal="center" vertical="center" wrapText="1"/>
    </xf>
    <xf numFmtId="168" fontId="13" fillId="0" borderId="1" xfId="0" applyNumberFormat="1" applyFont="1" applyFill="1" applyBorder="1"/>
    <xf numFmtId="3" fontId="13" fillId="0" borderId="1" xfId="0" applyNumberFormat="1" applyFont="1" applyFill="1" applyBorder="1"/>
    <xf numFmtId="0" fontId="13" fillId="0" borderId="1" xfId="0" applyFont="1" applyFill="1" applyBorder="1"/>
    <xf numFmtId="2" fontId="14" fillId="5" borderId="1" xfId="0" applyNumberFormat="1" applyFont="1" applyFill="1" applyBorder="1" applyAlignment="1">
      <alignment horizontal="center" vertical="center"/>
    </xf>
    <xf numFmtId="169" fontId="13" fillId="0" borderId="7" xfId="0" applyNumberFormat="1" applyFont="1" applyBorder="1"/>
    <xf numFmtId="0" fontId="13" fillId="0" borderId="9" xfId="0" applyFont="1" applyBorder="1" applyAlignment="1">
      <alignment horizontal="right"/>
    </xf>
    <xf numFmtId="170" fontId="13" fillId="0" borderId="7" xfId="0" applyNumberFormat="1" applyFont="1" applyBorder="1"/>
    <xf numFmtId="169" fontId="19" fillId="0" borderId="5" xfId="0" applyNumberFormat="1" applyFont="1" applyBorder="1" applyAlignment="1">
      <alignment horizontal="right" wrapText="1"/>
    </xf>
    <xf numFmtId="0" fontId="13" fillId="0" borderId="10" xfId="0" applyFont="1" applyBorder="1" applyAlignment="1">
      <alignment horizontal="right"/>
    </xf>
    <xf numFmtId="170" fontId="13" fillId="0" borderId="5" xfId="0" applyNumberFormat="1" applyFont="1" applyBorder="1"/>
    <xf numFmtId="169" fontId="13" fillId="0" borderId="11" xfId="0" applyNumberFormat="1" applyFont="1" applyBorder="1"/>
    <xf numFmtId="0" fontId="13" fillId="0" borderId="12" xfId="0" applyFont="1" applyBorder="1" applyAlignment="1">
      <alignment horizontal="right"/>
    </xf>
    <xf numFmtId="170" fontId="13" fillId="0" borderId="11" xfId="0" applyNumberFormat="1" applyFont="1" applyBorder="1"/>
    <xf numFmtId="1" fontId="13" fillId="0" borderId="0" xfId="374" applyNumberFormat="1" applyFont="1" applyFill="1" applyBorder="1"/>
    <xf numFmtId="0" fontId="17" fillId="0" borderId="5" xfId="5" applyFont="1" applyFill="1" applyBorder="1" applyAlignment="1">
      <alignment horizontal="center"/>
    </xf>
    <xf numFmtId="0" fontId="14" fillId="5" borderId="1" xfId="5" applyFont="1" applyFill="1" applyBorder="1" applyAlignment="1">
      <alignment horizontal="center" vertical="center"/>
    </xf>
    <xf numFmtId="0" fontId="14" fillId="5" borderId="1" xfId="5" applyFont="1" applyFill="1" applyBorder="1" applyAlignment="1">
      <alignment horizontal="center" vertical="center" wrapText="1"/>
    </xf>
    <xf numFmtId="0" fontId="17" fillId="0" borderId="5" xfId="5" applyFont="1" applyFill="1" applyBorder="1" applyAlignment="1">
      <alignment horizontal="center" vertical="center" wrapText="1"/>
    </xf>
    <xf numFmtId="0" fontId="13" fillId="0" borderId="1" xfId="5" applyFont="1" applyFill="1" applyBorder="1" applyAlignment="1">
      <alignment horizontal="center" vertical="center"/>
    </xf>
    <xf numFmtId="0" fontId="13" fillId="0" borderId="1" xfId="5" applyFont="1" applyFill="1" applyBorder="1" applyAlignment="1">
      <alignment horizontal="center" vertical="center" wrapText="1"/>
    </xf>
    <xf numFmtId="9" fontId="13" fillId="0" borderId="1" xfId="6" applyFont="1" applyFill="1" applyBorder="1" applyAlignment="1">
      <alignment horizontal="center" vertical="center" wrapText="1"/>
    </xf>
    <xf numFmtId="0" fontId="13" fillId="0" borderId="5" xfId="5" applyFont="1" applyFill="1" applyBorder="1" applyAlignment="1">
      <alignment horizontal="center" vertical="center" wrapText="1"/>
    </xf>
    <xf numFmtId="0" fontId="17" fillId="0" borderId="0" xfId="2" applyFont="1"/>
    <xf numFmtId="167" fontId="13" fillId="0" borderId="1" xfId="1" applyNumberFormat="1" applyFont="1" applyFill="1" applyBorder="1"/>
    <xf numFmtId="0" fontId="13" fillId="0" borderId="1" xfId="2" applyFont="1" applyFill="1" applyBorder="1"/>
    <xf numFmtId="0" fontId="13" fillId="0" borderId="1" xfId="2" applyFont="1" applyFill="1" applyBorder="1" applyAlignment="1">
      <alignment wrapText="1"/>
    </xf>
    <xf numFmtId="0" fontId="16" fillId="0" borderId="1" xfId="2" applyFont="1" applyFill="1" applyBorder="1"/>
    <xf numFmtId="167" fontId="13" fillId="0" borderId="1" xfId="2" applyNumberFormat="1" applyFont="1" applyFill="1" applyBorder="1"/>
    <xf numFmtId="9" fontId="13" fillId="0" borderId="1" xfId="2" applyNumberFormat="1" applyFont="1" applyFill="1" applyBorder="1"/>
    <xf numFmtId="166" fontId="13" fillId="0" borderId="1" xfId="2" applyNumberFormat="1" applyFont="1" applyFill="1" applyBorder="1"/>
    <xf numFmtId="0" fontId="13" fillId="0" borderId="1" xfId="2" applyFont="1" applyFill="1" applyBorder="1" applyAlignment="1">
      <alignment horizontal="center" wrapText="1"/>
    </xf>
    <xf numFmtId="3" fontId="13" fillId="0" borderId="1" xfId="2" applyNumberFormat="1" applyFont="1" applyFill="1" applyBorder="1"/>
    <xf numFmtId="0" fontId="13" fillId="0" borderId="0" xfId="2" applyFont="1" applyAlignment="1">
      <alignment horizontal="center" wrapText="1"/>
    </xf>
    <xf numFmtId="0" fontId="17" fillId="0" borderId="0" xfId="0" applyFont="1" applyBorder="1" applyAlignment="1">
      <alignment horizontal="center" vertical="center" wrapText="1"/>
    </xf>
    <xf numFmtId="0" fontId="19" fillId="0" borderId="0" xfId="375" applyNumberFormat="1" applyFont="1"/>
    <xf numFmtId="2" fontId="14" fillId="5" borderId="4" xfId="375" applyNumberFormat="1" applyFont="1" applyFill="1" applyBorder="1" applyAlignment="1">
      <alignment horizontal="center"/>
    </xf>
    <xf numFmtId="1" fontId="14" fillId="5" borderId="22" xfId="375" applyNumberFormat="1" applyFont="1" applyFill="1" applyBorder="1" applyAlignment="1">
      <alignment horizontal="center"/>
    </xf>
    <xf numFmtId="2" fontId="14" fillId="5" borderId="1" xfId="375" applyNumberFormat="1" applyFont="1" applyFill="1" applyBorder="1" applyAlignment="1">
      <alignment horizontal="center"/>
    </xf>
    <xf numFmtId="168" fontId="13" fillId="0" borderId="1" xfId="0" applyNumberFormat="1" applyFont="1" applyBorder="1"/>
    <xf numFmtId="0" fontId="30" fillId="9" borderId="23" xfId="375" applyFont="1" applyFill="1" applyBorder="1" applyAlignment="1">
      <alignment horizontal="centerContinuous"/>
    </xf>
    <xf numFmtId="0" fontId="19" fillId="9" borderId="0" xfId="375" applyFont="1" applyFill="1" applyAlignment="1">
      <alignment horizontal="center"/>
    </xf>
    <xf numFmtId="0" fontId="19" fillId="9" borderId="0" xfId="375" applyFont="1" applyFill="1"/>
    <xf numFmtId="0" fontId="19" fillId="9" borderId="0" xfId="375" applyNumberFormat="1" applyFont="1" applyFill="1"/>
    <xf numFmtId="0" fontId="19" fillId="9" borderId="0" xfId="375" applyFont="1" applyFill="1" applyBorder="1" applyAlignment="1"/>
    <xf numFmtId="2" fontId="19" fillId="9" borderId="0" xfId="375" applyNumberFormat="1" applyFont="1" applyFill="1" applyBorder="1" applyAlignment="1"/>
    <xf numFmtId="0" fontId="19" fillId="9" borderId="24" xfId="375" applyFont="1" applyFill="1" applyBorder="1" applyAlignment="1"/>
    <xf numFmtId="1" fontId="19" fillId="9" borderId="24" xfId="375" applyNumberFormat="1" applyFont="1" applyFill="1" applyBorder="1" applyAlignment="1">
      <alignment horizontal="right"/>
    </xf>
    <xf numFmtId="2" fontId="19" fillId="9" borderId="0" xfId="375" applyNumberFormat="1" applyFont="1" applyFill="1"/>
    <xf numFmtId="0" fontId="30" fillId="9" borderId="23" xfId="375" applyFont="1" applyFill="1" applyBorder="1" applyAlignment="1">
      <alignment horizontal="center"/>
    </xf>
    <xf numFmtId="2" fontId="30" fillId="9" borderId="23" xfId="375" applyNumberFormat="1" applyFont="1" applyFill="1" applyBorder="1" applyAlignment="1">
      <alignment horizontal="center"/>
    </xf>
    <xf numFmtId="0" fontId="30" fillId="9" borderId="23" xfId="375" applyNumberFormat="1" applyFont="1" applyFill="1" applyBorder="1" applyAlignment="1">
      <alignment horizontal="center"/>
    </xf>
    <xf numFmtId="0" fontId="30" fillId="9" borderId="0" xfId="375" applyFont="1" applyFill="1" applyBorder="1" applyAlignment="1">
      <alignment horizontal="center"/>
    </xf>
    <xf numFmtId="1" fontId="19" fillId="9" borderId="0" xfId="375" applyNumberFormat="1" applyFont="1" applyFill="1" applyBorder="1" applyAlignment="1"/>
    <xf numFmtId="11" fontId="19" fillId="9" borderId="0" xfId="375" applyNumberFormat="1" applyFont="1" applyFill="1" applyBorder="1" applyAlignment="1"/>
    <xf numFmtId="0" fontId="19" fillId="9" borderId="0" xfId="375" applyNumberFormat="1" applyFont="1" applyFill="1" applyBorder="1" applyAlignment="1"/>
    <xf numFmtId="11" fontId="19" fillId="9" borderId="0" xfId="375" applyNumberFormat="1" applyFont="1" applyFill="1"/>
    <xf numFmtId="1" fontId="19" fillId="9" borderId="24" xfId="375" applyNumberFormat="1" applyFont="1" applyFill="1" applyBorder="1" applyAlignment="1"/>
    <xf numFmtId="11" fontId="19" fillId="9" borderId="24" xfId="375" applyNumberFormat="1" applyFont="1" applyFill="1" applyBorder="1" applyAlignment="1"/>
    <xf numFmtId="0" fontId="19" fillId="9" borderId="24" xfId="375" applyNumberFormat="1" applyFont="1" applyFill="1" applyBorder="1" applyAlignment="1"/>
    <xf numFmtId="2" fontId="19" fillId="0" borderId="0" xfId="375" applyNumberFormat="1" applyFont="1"/>
    <xf numFmtId="11" fontId="30" fillId="9" borderId="23" xfId="375" applyNumberFormat="1" applyFont="1" applyFill="1" applyBorder="1" applyAlignment="1">
      <alignment horizontal="center"/>
    </xf>
    <xf numFmtId="2" fontId="19" fillId="9" borderId="24" xfId="375" applyNumberFormat="1" applyFont="1" applyFill="1" applyBorder="1" applyAlignment="1"/>
    <xf numFmtId="0" fontId="19" fillId="11" borderId="24" xfId="375" applyNumberFormat="1" applyFont="1" applyFill="1" applyBorder="1" applyAlignment="1"/>
    <xf numFmtId="2" fontId="26" fillId="5" borderId="4" xfId="375" applyNumberFormat="1" applyFont="1" applyFill="1" applyBorder="1" applyAlignment="1">
      <alignment horizontal="center"/>
    </xf>
    <xf numFmtId="2" fontId="19" fillId="9" borderId="4" xfId="375" applyNumberFormat="1" applyFont="1" applyFill="1" applyBorder="1" applyAlignment="1">
      <alignment horizontal="right"/>
    </xf>
    <xf numFmtId="0" fontId="19" fillId="0" borderId="0" xfId="375" applyFont="1" applyAlignment="1">
      <alignment wrapText="1"/>
    </xf>
    <xf numFmtId="2" fontId="19" fillId="9" borderId="1" xfId="375" applyNumberFormat="1" applyFont="1" applyFill="1" applyBorder="1" applyAlignment="1">
      <alignment horizontal="right"/>
    </xf>
    <xf numFmtId="0" fontId="19" fillId="4" borderId="0" xfId="375" applyNumberFormat="1" applyFont="1" applyFill="1" applyBorder="1" applyAlignment="1"/>
    <xf numFmtId="1" fontId="19" fillId="9" borderId="0" xfId="375" applyNumberFormat="1" applyFont="1" applyFill="1" applyBorder="1" applyAlignment="1">
      <alignment horizontal="right"/>
    </xf>
    <xf numFmtId="2" fontId="14" fillId="5" borderId="3" xfId="0" applyNumberFormat="1" applyFont="1" applyFill="1" applyBorder="1"/>
    <xf numFmtId="0" fontId="14" fillId="5" borderId="3" xfId="0" applyFont="1" applyFill="1" applyBorder="1"/>
    <xf numFmtId="1" fontId="19" fillId="0" borderId="0" xfId="375" applyNumberFormat="1" applyFont="1" applyFill="1" applyBorder="1" applyAlignment="1">
      <alignment horizontal="right"/>
    </xf>
    <xf numFmtId="0" fontId="19" fillId="0" borderId="0" xfId="375" applyFont="1" applyFill="1" applyBorder="1"/>
    <xf numFmtId="0" fontId="13"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4" fillId="5" borderId="1" xfId="374" applyFont="1" applyFill="1" applyBorder="1" applyAlignment="1">
      <alignment vertical="center" wrapText="1"/>
    </xf>
    <xf numFmtId="0" fontId="14" fillId="5" borderId="1" xfId="374" applyFont="1" applyFill="1" applyBorder="1" applyAlignment="1">
      <alignment horizontal="center" vertical="center" wrapText="1"/>
    </xf>
    <xf numFmtId="168" fontId="13" fillId="0" borderId="1" xfId="374" applyNumberFormat="1" applyFont="1" applyBorder="1"/>
    <xf numFmtId="167" fontId="19" fillId="0" borderId="0" xfId="375" applyNumberFormat="1" applyFont="1"/>
    <xf numFmtId="0" fontId="14" fillId="5" borderId="1" xfId="52" applyFont="1" applyFill="1" applyBorder="1" applyAlignment="1">
      <alignment horizontal="center"/>
    </xf>
    <xf numFmtId="0" fontId="14" fillId="5" borderId="1" xfId="52" applyFont="1" applyFill="1" applyBorder="1" applyAlignment="1">
      <alignment horizontal="center" wrapText="1"/>
    </xf>
    <xf numFmtId="0" fontId="14" fillId="5" borderId="4" xfId="5" applyFont="1" applyFill="1" applyBorder="1" applyAlignment="1">
      <alignment horizontal="center" vertical="center" wrapText="1"/>
    </xf>
    <xf numFmtId="14" fontId="13" fillId="0" borderId="1" xfId="7" applyNumberFormat="1" applyFont="1" applyBorder="1" applyAlignment="1">
      <alignment vertical="center" wrapText="1"/>
    </xf>
    <xf numFmtId="0" fontId="13" fillId="0" borderId="1" xfId="7" applyFont="1" applyBorder="1" applyAlignment="1">
      <alignment vertical="top" wrapText="1"/>
    </xf>
    <xf numFmtId="14" fontId="13" fillId="0" borderId="1" xfId="7" applyNumberFormat="1" applyFont="1" applyBorder="1" applyAlignment="1">
      <alignment vertical="top" wrapText="1"/>
    </xf>
    <xf numFmtId="0" fontId="13" fillId="0" borderId="1" xfId="7" applyFont="1" applyBorder="1" applyAlignment="1">
      <alignment wrapText="1"/>
    </xf>
    <xf numFmtId="14" fontId="13" fillId="0" borderId="1" xfId="7" applyNumberFormat="1" applyFont="1" applyBorder="1" applyAlignment="1">
      <alignment wrapText="1"/>
    </xf>
    <xf numFmtId="0" fontId="14" fillId="21" borderId="1" xfId="0" applyFont="1" applyFill="1" applyBorder="1" applyAlignment="1">
      <alignment vertical="center"/>
    </xf>
    <xf numFmtId="0" fontId="14" fillId="21" borderId="1" xfId="0" applyFont="1" applyFill="1" applyBorder="1" applyAlignment="1">
      <alignment vertical="center" wrapText="1"/>
    </xf>
    <xf numFmtId="0" fontId="16"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lignment vertical="center" wrapText="1"/>
    </xf>
    <xf numFmtId="0" fontId="15" fillId="0" borderId="1" xfId="0" applyFont="1" applyBorder="1" applyAlignment="1">
      <alignment vertical="center"/>
    </xf>
    <xf numFmtId="0" fontId="13" fillId="0" borderId="1" xfId="5" applyFont="1" applyFill="1" applyBorder="1" applyAlignment="1">
      <alignment horizontal="left" vertical="top" wrapText="1"/>
    </xf>
    <xf numFmtId="0" fontId="13" fillId="0" borderId="1" xfId="5" applyFont="1" applyFill="1" applyBorder="1" applyAlignment="1">
      <alignment horizontal="center" vertical="top" wrapText="1"/>
    </xf>
    <xf numFmtId="0" fontId="13" fillId="0" borderId="0" xfId="374" applyFont="1"/>
    <xf numFmtId="0" fontId="13" fillId="0" borderId="0" xfId="374" applyFont="1" applyAlignment="1">
      <alignment wrapText="1"/>
    </xf>
    <xf numFmtId="0" fontId="14" fillId="5" borderId="1" xfId="374" applyFont="1" applyFill="1" applyBorder="1"/>
    <xf numFmtId="0" fontId="14" fillId="5" borderId="1" xfId="374" applyFont="1" applyFill="1" applyBorder="1" applyAlignment="1"/>
    <xf numFmtId="0" fontId="14" fillId="5" borderId="1" xfId="374" applyFont="1" applyFill="1" applyBorder="1" applyAlignment="1">
      <alignment horizontal="center"/>
    </xf>
    <xf numFmtId="1" fontId="13" fillId="0" borderId="0" xfId="0" applyNumberFormat="1" applyFont="1"/>
    <xf numFmtId="172" fontId="13" fillId="0" borderId="0" xfId="457" applyNumberFormat="1" applyFont="1"/>
    <xf numFmtId="0" fontId="13" fillId="0" borderId="0" xfId="5" applyFont="1" applyFill="1" applyAlignment="1">
      <alignment horizontal="center"/>
    </xf>
    <xf numFmtId="9" fontId="13" fillId="0" borderId="1" xfId="5" applyNumberFormat="1" applyFont="1" applyFill="1" applyBorder="1" applyAlignment="1">
      <alignment horizontal="center"/>
    </xf>
    <xf numFmtId="0" fontId="13" fillId="3" borderId="0" xfId="5" applyFont="1" applyFill="1" applyAlignment="1">
      <alignment horizontal="center"/>
    </xf>
    <xf numFmtId="173" fontId="13" fillId="0" borderId="1" xfId="1" applyNumberFormat="1" applyFont="1" applyFill="1" applyBorder="1" applyAlignment="1">
      <alignment horizontal="right" vertical="center" wrapText="1"/>
    </xf>
    <xf numFmtId="0" fontId="13" fillId="0" borderId="0" xfId="5" applyFont="1" applyFill="1" applyBorder="1" applyAlignment="1">
      <alignment horizontal="right" vertical="center" wrapText="1"/>
    </xf>
    <xf numFmtId="3" fontId="13" fillId="0" borderId="1" xfId="5" applyNumberFormat="1" applyFont="1" applyFill="1" applyBorder="1" applyAlignment="1">
      <alignment horizontal="right" vertical="center" wrapText="1"/>
    </xf>
    <xf numFmtId="0" fontId="13" fillId="0" borderId="1" xfId="5" applyFont="1" applyFill="1" applyBorder="1" applyAlignment="1">
      <alignment horizontal="right" vertical="center" wrapText="1"/>
    </xf>
    <xf numFmtId="174" fontId="13" fillId="0" borderId="1" xfId="1" applyNumberFormat="1" applyFont="1" applyFill="1" applyBorder="1" applyAlignment="1">
      <alignment horizontal="right" vertical="center" wrapText="1"/>
    </xf>
    <xf numFmtId="2" fontId="13" fillId="0" borderId="1" xfId="0" applyNumberFormat="1" applyFont="1" applyFill="1" applyBorder="1"/>
    <xf numFmtId="3" fontId="13" fillId="3" borderId="1" xfId="5" applyNumberFormat="1" applyFont="1" applyFill="1" applyBorder="1" applyAlignment="1">
      <alignment horizontal="center" vertical="center" wrapText="1"/>
    </xf>
    <xf numFmtId="3" fontId="19" fillId="0" borderId="1" xfId="375" applyNumberFormat="1" applyFont="1" applyFill="1" applyBorder="1" applyAlignment="1">
      <alignment horizontal="right"/>
    </xf>
    <xf numFmtId="9" fontId="13" fillId="24" borderId="1" xfId="456" applyFont="1" applyFill="1" applyBorder="1"/>
    <xf numFmtId="0" fontId="0" fillId="0" borderId="0" xfId="0" applyAlignment="1">
      <alignment wrapText="1"/>
    </xf>
    <xf numFmtId="0" fontId="34" fillId="0" borderId="0" xfId="0" applyFont="1"/>
    <xf numFmtId="49" fontId="13" fillId="0" borderId="1" xfId="5" applyNumberFormat="1" applyFont="1" applyFill="1" applyBorder="1"/>
    <xf numFmtId="49" fontId="13" fillId="0" borderId="0" xfId="5" applyNumberFormat="1" applyFont="1" applyFill="1"/>
    <xf numFmtId="0" fontId="13" fillId="0" borderId="1" xfId="5" applyFont="1" applyBorder="1"/>
    <xf numFmtId="49" fontId="13" fillId="0" borderId="1" xfId="5" applyNumberFormat="1" applyFont="1" applyBorder="1"/>
    <xf numFmtId="49" fontId="13" fillId="0" borderId="1" xfId="7" applyNumberFormat="1" applyFont="1" applyFill="1" applyBorder="1" applyAlignment="1">
      <alignment vertical="top" wrapText="1"/>
    </xf>
    <xf numFmtId="49" fontId="13" fillId="0" borderId="1" xfId="2" applyNumberFormat="1" applyFont="1" applyFill="1" applyBorder="1" applyAlignment="1">
      <alignment vertical="top" wrapText="1"/>
    </xf>
    <xf numFmtId="0" fontId="1" fillId="0" borderId="0" xfId="2" applyFont="1" applyFill="1" applyAlignment="1">
      <alignment wrapText="1"/>
    </xf>
    <xf numFmtId="49" fontId="13" fillId="0" borderId="1" xfId="5" applyNumberFormat="1" applyFont="1" applyFill="1" applyBorder="1" applyAlignment="1">
      <alignment horizontal="center" vertical="top" wrapText="1"/>
    </xf>
    <xf numFmtId="49" fontId="13" fillId="0" borderId="1" xfId="2" applyNumberFormat="1" applyFont="1" applyFill="1" applyBorder="1" applyAlignment="1">
      <alignment wrapText="1"/>
    </xf>
    <xf numFmtId="49" fontId="19" fillId="25" borderId="26" xfId="0" applyNumberFormat="1" applyFont="1" applyFill="1" applyBorder="1" applyAlignment="1">
      <alignment horizontal="left" vertical="top" wrapText="1"/>
    </xf>
    <xf numFmtId="49" fontId="19" fillId="25" borderId="29" xfId="0" applyNumberFormat="1" applyFont="1" applyFill="1" applyBorder="1" applyAlignment="1">
      <alignment horizontal="left" vertical="top" wrapText="1"/>
    </xf>
    <xf numFmtId="49" fontId="19" fillId="25" borderId="27" xfId="0" applyNumberFormat="1" applyFont="1" applyFill="1" applyBorder="1" applyAlignment="1">
      <alignment horizontal="left" vertical="top" wrapText="1"/>
    </xf>
    <xf numFmtId="174" fontId="13" fillId="24" borderId="1" xfId="1" applyNumberFormat="1" applyFont="1" applyFill="1" applyBorder="1" applyAlignment="1">
      <alignment horizontal="right" vertical="center" wrapText="1"/>
    </xf>
    <xf numFmtId="2" fontId="14" fillId="26" borderId="1" xfId="375" applyNumberFormat="1" applyFont="1" applyFill="1" applyBorder="1" applyAlignment="1">
      <alignment horizontal="center" vertical="center"/>
    </xf>
    <xf numFmtId="0" fontId="14" fillId="26" borderId="4" xfId="374" applyFont="1" applyFill="1" applyBorder="1" applyAlignment="1">
      <alignment horizontal="center" vertical="center" wrapText="1"/>
    </xf>
    <xf numFmtId="2" fontId="14" fillId="26" borderId="1" xfId="375" applyNumberFormat="1" applyFont="1" applyFill="1" applyBorder="1" applyAlignment="1">
      <alignment horizontal="center"/>
    </xf>
    <xf numFmtId="2" fontId="14" fillId="26" borderId="4" xfId="375" applyNumberFormat="1" applyFont="1" applyFill="1" applyBorder="1" applyAlignment="1">
      <alignment horizontal="center"/>
    </xf>
    <xf numFmtId="9" fontId="13" fillId="0" borderId="0" xfId="5" applyNumberFormat="1" applyFont="1" applyFill="1" applyBorder="1" applyAlignment="1">
      <alignment horizontal="center"/>
    </xf>
    <xf numFmtId="0" fontId="21" fillId="0" borderId="0" xfId="5" applyFont="1" applyFill="1"/>
    <xf numFmtId="0" fontId="21" fillId="0" borderId="0" xfId="0" applyFont="1"/>
    <xf numFmtId="0" fontId="12" fillId="19" borderId="0" xfId="0" applyFont="1" applyFill="1" applyAlignment="1">
      <alignment horizontal="left"/>
    </xf>
    <xf numFmtId="0" fontId="13" fillId="0" borderId="0" xfId="0" applyFont="1" applyAlignment="1">
      <alignment wrapText="1"/>
    </xf>
    <xf numFmtId="0" fontId="12" fillId="19" borderId="0" xfId="0" applyFont="1" applyFill="1" applyAlignment="1">
      <alignment horizontal="left" vertical="center" wrapText="1"/>
    </xf>
    <xf numFmtId="0" fontId="12" fillId="19" borderId="0" xfId="0" applyFont="1" applyFill="1" applyAlignment="1">
      <alignment horizontal="left" vertical="center"/>
    </xf>
    <xf numFmtId="0" fontId="13" fillId="0" borderId="0" xfId="0" applyFont="1" applyBorder="1" applyAlignment="1">
      <alignment horizontal="left" wrapText="1"/>
    </xf>
    <xf numFmtId="0" fontId="37" fillId="0" borderId="0" xfId="0" applyFont="1"/>
    <xf numFmtId="0" fontId="13" fillId="0" borderId="1" xfId="0" applyFont="1" applyBorder="1" applyAlignment="1">
      <alignment wrapText="1"/>
    </xf>
    <xf numFmtId="0" fontId="7" fillId="19" borderId="0" xfId="461" applyFill="1" applyAlignment="1">
      <alignment horizontal="left" vertical="center"/>
    </xf>
    <xf numFmtId="0" fontId="7" fillId="19" borderId="0" xfId="461" applyFill="1" applyAlignment="1">
      <alignment horizontal="left"/>
    </xf>
    <xf numFmtId="0" fontId="14" fillId="20" borderId="1"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3" fillId="0" borderId="1" xfId="0" quotePrefix="1" applyFont="1" applyBorder="1"/>
    <xf numFmtId="0" fontId="7" fillId="19" borderId="0" xfId="461" applyFill="1" applyAlignment="1">
      <alignment horizontal="left" vertical="center" wrapText="1"/>
    </xf>
    <xf numFmtId="0" fontId="12" fillId="19" borderId="0" xfId="0" applyFont="1" applyFill="1" applyAlignment="1">
      <alignment horizontal="left"/>
    </xf>
    <xf numFmtId="0" fontId="1" fillId="0" borderId="1" xfId="0" applyFont="1" applyBorder="1" applyAlignment="1">
      <alignment vertical="center" wrapText="1"/>
    </xf>
    <xf numFmtId="0" fontId="1" fillId="28" borderId="1" xfId="0" applyFont="1" applyFill="1" applyBorder="1" applyAlignment="1">
      <alignment horizontal="center" vertical="center"/>
    </xf>
    <xf numFmtId="0" fontId="1" fillId="28" borderId="1" xfId="0" applyFont="1" applyFill="1" applyBorder="1"/>
    <xf numFmtId="0" fontId="1" fillId="0" borderId="1" xfId="0" applyFont="1" applyBorder="1" applyAlignment="1">
      <alignment vertical="top" wrapText="1"/>
    </xf>
    <xf numFmtId="0" fontId="1" fillId="0" borderId="1" xfId="0" applyFont="1" applyBorder="1" applyAlignment="1">
      <alignment horizontal="left" vertical="center" wrapText="1"/>
    </xf>
    <xf numFmtId="0" fontId="1" fillId="0" borderId="1" xfId="0" applyFont="1" applyBorder="1" applyAlignment="1">
      <alignment horizontal="justify" vertical="center"/>
    </xf>
    <xf numFmtId="0" fontId="1" fillId="0" borderId="1" xfId="0" applyFont="1" applyBorder="1" applyAlignment="1">
      <alignment horizontal="left" vertical="center"/>
    </xf>
    <xf numFmtId="0" fontId="7" fillId="0" borderId="0" xfId="461" quotePrefix="1" applyFill="1" applyAlignment="1">
      <alignment vertical="center" wrapText="1"/>
    </xf>
    <xf numFmtId="0" fontId="12" fillId="0" borderId="0" xfId="0" applyFont="1" applyFill="1" applyAlignment="1">
      <alignment horizontal="left"/>
    </xf>
    <xf numFmtId="0" fontId="15" fillId="0" borderId="0" xfId="0" applyFont="1" applyFill="1" applyAlignment="1"/>
    <xf numFmtId="0" fontId="14" fillId="29" borderId="0" xfId="0" applyFont="1" applyFill="1" applyBorder="1" applyAlignment="1">
      <alignment horizontal="center" vertical="center" wrapText="1"/>
    </xf>
    <xf numFmtId="0" fontId="14" fillId="30" borderId="0" xfId="0" applyFont="1" applyFill="1" applyBorder="1" applyAlignment="1">
      <alignment horizontal="center" vertical="center" wrapText="1"/>
    </xf>
    <xf numFmtId="0" fontId="14" fillId="29" borderId="0" xfId="0" applyFont="1" applyFill="1" applyBorder="1" applyAlignment="1">
      <alignment horizontal="center" vertical="center"/>
    </xf>
    <xf numFmtId="0" fontId="14" fillId="30" borderId="0" xfId="0" applyFont="1" applyFill="1" applyBorder="1" applyAlignment="1">
      <alignment horizontal="center" vertical="center"/>
    </xf>
    <xf numFmtId="0" fontId="14" fillId="31" borderId="0" xfId="0" applyFont="1" applyFill="1" applyBorder="1" applyAlignment="1">
      <alignment horizontal="center" vertical="center" wrapText="1"/>
    </xf>
    <xf numFmtId="0" fontId="41" fillId="0" borderId="0" xfId="461" applyFont="1" applyAlignment="1">
      <alignment wrapText="1"/>
    </xf>
    <xf numFmtId="0" fontId="29" fillId="0" borderId="0" xfId="0" applyFont="1" applyFill="1" applyAlignment="1">
      <alignment vertical="center"/>
    </xf>
    <xf numFmtId="0" fontId="42" fillId="0" borderId="0" xfId="0" applyFont="1" applyAlignment="1">
      <alignment horizontal="left" vertical="center" readingOrder="1"/>
    </xf>
    <xf numFmtId="0" fontId="43" fillId="0" borderId="0" xfId="0" applyFont="1" applyAlignment="1">
      <alignment horizontal="left" vertical="center" readingOrder="1"/>
    </xf>
    <xf numFmtId="0" fontId="44" fillId="0" borderId="0" xfId="0" applyFont="1" applyAlignment="1">
      <alignment horizontal="left" vertical="center" readingOrder="1"/>
    </xf>
    <xf numFmtId="0" fontId="45" fillId="0" borderId="0" xfId="0" applyFont="1" applyAlignment="1">
      <alignment horizontal="left" vertical="center" readingOrder="1"/>
    </xf>
    <xf numFmtId="0" fontId="47" fillId="0" borderId="0" xfId="0" applyFont="1"/>
    <xf numFmtId="14" fontId="13" fillId="11" borderId="1" xfId="5" applyNumberFormat="1" applyFont="1" applyFill="1" applyBorder="1" applyAlignment="1">
      <alignment horizontal="center" vertical="center"/>
    </xf>
    <xf numFmtId="14" fontId="13" fillId="19" borderId="1" xfId="5" applyNumberFormat="1" applyFont="1" applyFill="1" applyBorder="1" applyAlignment="1">
      <alignment horizontal="center"/>
    </xf>
    <xf numFmtId="0" fontId="7" fillId="0" borderId="0" xfId="461" applyAlignment="1">
      <alignment wrapText="1"/>
    </xf>
    <xf numFmtId="0" fontId="12" fillId="19" borderId="0" xfId="0" applyFont="1" applyFill="1" applyAlignment="1">
      <alignment horizontal="left"/>
    </xf>
    <xf numFmtId="0" fontId="13" fillId="0" borderId="19" xfId="0" applyFont="1" applyBorder="1" applyAlignment="1">
      <alignment wrapText="1"/>
    </xf>
    <xf numFmtId="0" fontId="13" fillId="0" borderId="20" xfId="0" applyFont="1" applyBorder="1" applyAlignment="1">
      <alignment wrapText="1"/>
    </xf>
    <xf numFmtId="0" fontId="13" fillId="0" borderId="21" xfId="0" applyFont="1" applyBorder="1" applyAlignment="1">
      <alignment wrapText="1"/>
    </xf>
    <xf numFmtId="0" fontId="13" fillId="0" borderId="15" xfId="0" applyFont="1" applyBorder="1" applyAlignment="1">
      <alignment wrapText="1"/>
    </xf>
    <xf numFmtId="0" fontId="13" fillId="0" borderId="40" xfId="0" applyFont="1" applyBorder="1" applyAlignment="1">
      <alignment wrapText="1"/>
    </xf>
    <xf numFmtId="0" fontId="13" fillId="0" borderId="16" xfId="0" applyFont="1" applyBorder="1" applyAlignment="1">
      <alignment wrapText="1"/>
    </xf>
    <xf numFmtId="0" fontId="13" fillId="0" borderId="17" xfId="0" applyFont="1" applyBorder="1" applyAlignment="1">
      <alignment wrapText="1"/>
    </xf>
    <xf numFmtId="0" fontId="13" fillId="0" borderId="1" xfId="0" applyFont="1" applyBorder="1" applyAlignment="1">
      <alignment wrapText="1"/>
    </xf>
    <xf numFmtId="0" fontId="13" fillId="0" borderId="18" xfId="0" applyFont="1" applyBorder="1" applyAlignment="1">
      <alignment wrapText="1"/>
    </xf>
    <xf numFmtId="0" fontId="13" fillId="0" borderId="0" xfId="0" applyFont="1" applyAlignment="1">
      <alignment wrapText="1"/>
    </xf>
    <xf numFmtId="0" fontId="13" fillId="0" borderId="0" xfId="0" applyFont="1" applyAlignment="1"/>
    <xf numFmtId="0" fontId="13" fillId="0" borderId="0" xfId="0" applyFont="1" applyAlignment="1">
      <alignment horizontal="left" vertical="top" wrapText="1"/>
    </xf>
    <xf numFmtId="0" fontId="15" fillId="0" borderId="0" xfId="0" applyFont="1" applyAlignment="1">
      <alignment horizontal="left"/>
    </xf>
    <xf numFmtId="0" fontId="15" fillId="0" borderId="19" xfId="0" applyFont="1" applyBorder="1" applyAlignment="1">
      <alignment horizontal="left"/>
    </xf>
    <xf numFmtId="0" fontId="15" fillId="0" borderId="20" xfId="0" applyFont="1" applyBorder="1" applyAlignment="1">
      <alignment horizontal="left"/>
    </xf>
    <xf numFmtId="0" fontId="15" fillId="0" borderId="21" xfId="0" applyFont="1" applyBorder="1" applyAlignment="1">
      <alignment horizontal="left"/>
    </xf>
    <xf numFmtId="0" fontId="15" fillId="0" borderId="17" xfId="0" applyFont="1" applyBorder="1" applyAlignment="1">
      <alignment horizontal="left" wrapText="1"/>
    </xf>
    <xf numFmtId="0" fontId="15" fillId="0" borderId="1" xfId="0" applyFont="1" applyBorder="1" applyAlignment="1">
      <alignment horizontal="left" wrapText="1"/>
    </xf>
    <xf numFmtId="0" fontId="15" fillId="0" borderId="18" xfId="0" applyFont="1" applyBorder="1" applyAlignment="1">
      <alignment horizontal="left" wrapText="1"/>
    </xf>
    <xf numFmtId="0" fontId="29" fillId="22" borderId="0" xfId="0" applyFont="1" applyFill="1" applyAlignment="1">
      <alignment horizontal="left" vertical="center"/>
    </xf>
    <xf numFmtId="0" fontId="15" fillId="0" borderId="15" xfId="0" applyFont="1" applyBorder="1" applyAlignment="1">
      <alignment horizontal="left"/>
    </xf>
    <xf numFmtId="0" fontId="15" fillId="0" borderId="40" xfId="0" applyFont="1" applyBorder="1" applyAlignment="1">
      <alignment horizontal="left"/>
    </xf>
    <xf numFmtId="0" fontId="15" fillId="0" borderId="16" xfId="0" applyFont="1" applyBorder="1" applyAlignment="1">
      <alignment horizontal="left"/>
    </xf>
    <xf numFmtId="0" fontId="15" fillId="0" borderId="17" xfId="0" applyFont="1" applyBorder="1" applyAlignment="1">
      <alignment horizontal="left"/>
    </xf>
    <xf numFmtId="0" fontId="15" fillId="0" borderId="1" xfId="0" applyFont="1" applyBorder="1" applyAlignment="1">
      <alignment horizontal="left"/>
    </xf>
    <xf numFmtId="0" fontId="15" fillId="0" borderId="18" xfId="0" applyFont="1" applyBorder="1" applyAlignment="1">
      <alignment horizontal="left"/>
    </xf>
    <xf numFmtId="0" fontId="13" fillId="0" borderId="15" xfId="0" applyFont="1" applyBorder="1" applyAlignment="1">
      <alignment horizontal="left" wrapText="1"/>
    </xf>
    <xf numFmtId="0" fontId="13" fillId="0" borderId="40" xfId="0" applyFont="1" applyBorder="1" applyAlignment="1">
      <alignment horizontal="left" wrapText="1"/>
    </xf>
    <xf numFmtId="0" fontId="13" fillId="0" borderId="16" xfId="0" applyFont="1" applyBorder="1" applyAlignment="1">
      <alignment horizontal="left" wrapText="1"/>
    </xf>
    <xf numFmtId="0" fontId="13" fillId="0" borderId="17" xfId="0" applyFont="1" applyBorder="1" applyAlignment="1">
      <alignment horizontal="left"/>
    </xf>
    <xf numFmtId="0" fontId="13" fillId="0" borderId="1" xfId="0" applyFont="1" applyBorder="1" applyAlignment="1">
      <alignment horizontal="left"/>
    </xf>
    <xf numFmtId="0" fontId="13" fillId="0" borderId="18" xfId="0" applyFont="1" applyBorder="1" applyAlignment="1">
      <alignment horizontal="left"/>
    </xf>
    <xf numFmtId="0" fontId="13" fillId="0" borderId="19" xfId="0" applyFont="1" applyBorder="1" applyAlignment="1">
      <alignment horizontal="left"/>
    </xf>
    <xf numFmtId="0" fontId="13" fillId="0" borderId="20" xfId="0" applyFont="1" applyBorder="1" applyAlignment="1">
      <alignment horizontal="left"/>
    </xf>
    <xf numFmtId="0" fontId="13" fillId="0" borderId="21" xfId="0" applyFont="1" applyBorder="1" applyAlignment="1">
      <alignment horizontal="left"/>
    </xf>
    <xf numFmtId="0" fontId="12" fillId="19" borderId="0" xfId="0" applyFont="1" applyFill="1" applyAlignment="1">
      <alignment horizontal="left" vertical="center" wrapText="1"/>
    </xf>
    <xf numFmtId="0" fontId="12" fillId="19" borderId="0" xfId="0" applyFont="1" applyFill="1" applyAlignment="1">
      <alignment horizontal="left" vertical="center"/>
    </xf>
    <xf numFmtId="0" fontId="13" fillId="0" borderId="0" xfId="2" applyFont="1" applyAlignment="1">
      <alignment horizontal="left"/>
    </xf>
    <xf numFmtId="0" fontId="13" fillId="0" borderId="17" xfId="2" applyFont="1" applyBorder="1" applyAlignment="1">
      <alignment horizontal="left" wrapText="1"/>
    </xf>
    <xf numFmtId="0" fontId="13" fillId="0" borderId="1" xfId="2" applyFont="1" applyBorder="1" applyAlignment="1">
      <alignment horizontal="left" wrapText="1"/>
    </xf>
    <xf numFmtId="0" fontId="13" fillId="0" borderId="18" xfId="2" applyFont="1" applyBorder="1" applyAlignment="1">
      <alignment horizontal="left" wrapText="1"/>
    </xf>
    <xf numFmtId="0" fontId="13" fillId="0" borderId="19" xfId="2" applyFont="1" applyBorder="1" applyAlignment="1">
      <alignment horizontal="left"/>
    </xf>
    <xf numFmtId="0" fontId="13" fillId="0" borderId="20" xfId="2" applyFont="1" applyBorder="1" applyAlignment="1">
      <alignment horizontal="left"/>
    </xf>
    <xf numFmtId="0" fontId="13" fillId="0" borderId="21" xfId="2" applyFont="1" applyBorder="1" applyAlignment="1">
      <alignment horizontal="left"/>
    </xf>
    <xf numFmtId="0" fontId="13" fillId="0" borderId="17" xfId="2" applyFont="1" applyBorder="1" applyAlignment="1">
      <alignment horizontal="left"/>
    </xf>
    <xf numFmtId="0" fontId="13" fillId="0" borderId="1" xfId="2" applyFont="1" applyBorder="1" applyAlignment="1">
      <alignment horizontal="left"/>
    </xf>
    <xf numFmtId="0" fontId="13" fillId="0" borderId="18" xfId="2" applyFont="1" applyBorder="1" applyAlignment="1">
      <alignment horizontal="left"/>
    </xf>
    <xf numFmtId="0" fontId="29" fillId="19" borderId="0" xfId="0" applyFont="1" applyFill="1" applyAlignment="1">
      <alignment horizontal="left" vertical="center"/>
    </xf>
    <xf numFmtId="0" fontId="13" fillId="0" borderId="15" xfId="2" applyFont="1" applyBorder="1" applyAlignment="1">
      <alignment horizontal="left"/>
    </xf>
    <xf numFmtId="0" fontId="13" fillId="0" borderId="40" xfId="2" applyFont="1" applyBorder="1" applyAlignment="1">
      <alignment horizontal="left"/>
    </xf>
    <xf numFmtId="0" fontId="13" fillId="0" borderId="16" xfId="2" applyFont="1" applyBorder="1" applyAlignment="1">
      <alignment horizontal="left"/>
    </xf>
    <xf numFmtId="0" fontId="13" fillId="0" borderId="15" xfId="0" applyFont="1" applyBorder="1" applyAlignment="1">
      <alignment horizontal="left"/>
    </xf>
    <xf numFmtId="0" fontId="13" fillId="0" borderId="40" xfId="0" applyFont="1" applyBorder="1" applyAlignment="1">
      <alignment horizontal="left"/>
    </xf>
    <xf numFmtId="0" fontId="13" fillId="0" borderId="16" xfId="0" applyFont="1" applyBorder="1" applyAlignment="1">
      <alignment horizontal="left"/>
    </xf>
    <xf numFmtId="0" fontId="13" fillId="0" borderId="17" xfId="0" applyFont="1" applyBorder="1" applyAlignment="1">
      <alignment horizontal="left" wrapText="1"/>
    </xf>
    <xf numFmtId="0" fontId="13" fillId="0" borderId="1" xfId="0" applyFont="1" applyBorder="1" applyAlignment="1">
      <alignment horizontal="left" wrapText="1"/>
    </xf>
    <xf numFmtId="0" fontId="13" fillId="0" borderId="18" xfId="0" applyFont="1" applyBorder="1" applyAlignment="1">
      <alignment horizontal="left" wrapText="1"/>
    </xf>
    <xf numFmtId="0" fontId="14" fillId="5" borderId="1" xfId="0" applyFont="1" applyFill="1" applyBorder="1" applyAlignment="1">
      <alignment horizontal="center"/>
    </xf>
    <xf numFmtId="0" fontId="14" fillId="5" borderId="1" xfId="0" applyFont="1" applyFill="1" applyBorder="1" applyAlignment="1">
      <alignment horizontal="center" wrapText="1"/>
    </xf>
    <xf numFmtId="0" fontId="14" fillId="26" borderId="1" xfId="0" applyFont="1" applyFill="1" applyBorder="1" applyAlignment="1">
      <alignment horizontal="center" wrapText="1"/>
    </xf>
    <xf numFmtId="0" fontId="13" fillId="0" borderId="17" xfId="5" applyFont="1" applyFill="1" applyBorder="1" applyAlignment="1">
      <alignment horizontal="left" wrapText="1"/>
    </xf>
    <xf numFmtId="0" fontId="13" fillId="0" borderId="1" xfId="5" applyFont="1" applyFill="1" applyBorder="1" applyAlignment="1">
      <alignment horizontal="left" wrapText="1"/>
    </xf>
    <xf numFmtId="0" fontId="13" fillId="0" borderId="18" xfId="5" applyFont="1" applyFill="1" applyBorder="1" applyAlignment="1">
      <alignment horizontal="left" wrapText="1"/>
    </xf>
    <xf numFmtId="0" fontId="13" fillId="0" borderId="17" xfId="5" applyFont="1" applyFill="1" applyBorder="1" applyAlignment="1">
      <alignment horizontal="left"/>
    </xf>
    <xf numFmtId="0" fontId="13" fillId="0" borderId="1" xfId="5" applyFont="1" applyFill="1" applyBorder="1" applyAlignment="1">
      <alignment horizontal="left"/>
    </xf>
    <xf numFmtId="0" fontId="13" fillId="0" borderId="18" xfId="5" applyFont="1" applyFill="1" applyBorder="1" applyAlignment="1">
      <alignment horizontal="left"/>
    </xf>
    <xf numFmtId="0" fontId="13" fillId="0" borderId="19" xfId="5" applyFont="1" applyFill="1" applyBorder="1" applyAlignment="1">
      <alignment horizontal="left" wrapText="1"/>
    </xf>
    <xf numFmtId="0" fontId="13" fillId="0" borderId="20" xfId="5" applyFont="1" applyFill="1" applyBorder="1" applyAlignment="1">
      <alignment horizontal="left" wrapText="1"/>
    </xf>
    <xf numFmtId="0" fontId="13" fillId="0" borderId="21" xfId="5" applyFont="1" applyFill="1" applyBorder="1" applyAlignment="1">
      <alignment horizontal="left" wrapText="1"/>
    </xf>
    <xf numFmtId="0" fontId="14" fillId="5" borderId="1" xfId="5" applyFont="1" applyFill="1" applyBorder="1" applyAlignment="1">
      <alignment horizontal="center"/>
    </xf>
    <xf numFmtId="0" fontId="13" fillId="0" borderId="15" xfId="5" applyFont="1" applyFill="1" applyBorder="1" applyAlignment="1">
      <alignment horizontal="left"/>
    </xf>
    <xf numFmtId="0" fontId="13" fillId="0" borderId="40" xfId="5" applyFont="1" applyFill="1" applyBorder="1" applyAlignment="1">
      <alignment horizontal="left"/>
    </xf>
    <xf numFmtId="0" fontId="13" fillId="0" borderId="16" xfId="5" applyFont="1" applyFill="1" applyBorder="1" applyAlignment="1">
      <alignment horizontal="left"/>
    </xf>
    <xf numFmtId="0" fontId="13" fillId="0" borderId="19" xfId="0" applyFont="1" applyBorder="1" applyAlignment="1">
      <alignment horizontal="left" wrapText="1"/>
    </xf>
    <xf numFmtId="0" fontId="13" fillId="0" borderId="20" xfId="0" applyFont="1" applyBorder="1" applyAlignment="1">
      <alignment horizontal="left" wrapText="1"/>
    </xf>
    <xf numFmtId="0" fontId="13" fillId="0" borderId="21" xfId="0" applyFont="1" applyBorder="1" applyAlignment="1">
      <alignment horizontal="left" wrapText="1"/>
    </xf>
    <xf numFmtId="0" fontId="14" fillId="17" borderId="1" xfId="0" applyFont="1" applyFill="1" applyBorder="1" applyAlignment="1">
      <alignment horizontal="center"/>
    </xf>
    <xf numFmtId="0" fontId="14" fillId="27" borderId="1" xfId="0" applyFont="1" applyFill="1" applyBorder="1" applyAlignment="1">
      <alignment horizontal="center"/>
    </xf>
    <xf numFmtId="0" fontId="14" fillId="20" borderId="1" xfId="0" applyFont="1" applyFill="1" applyBorder="1" applyAlignment="1">
      <alignment horizontal="center" wrapText="1"/>
    </xf>
    <xf numFmtId="0" fontId="14" fillId="11" borderId="1" xfId="0" applyFont="1" applyFill="1" applyBorder="1" applyAlignment="1">
      <alignment horizontal="center"/>
    </xf>
    <xf numFmtId="0" fontId="19" fillId="0" borderId="1" xfId="375" applyFont="1" applyBorder="1" applyAlignment="1">
      <alignment horizontal="left"/>
    </xf>
    <xf numFmtId="0" fontId="12" fillId="19" borderId="0" xfId="375" applyFont="1" applyFill="1" applyAlignment="1">
      <alignment horizontal="left"/>
    </xf>
    <xf numFmtId="0" fontId="19" fillId="0" borderId="1" xfId="375" applyFont="1" applyBorder="1" applyAlignment="1">
      <alignment horizontal="left" wrapText="1"/>
    </xf>
    <xf numFmtId="0" fontId="14" fillId="5" borderId="13" xfId="375" applyFont="1" applyFill="1" applyBorder="1" applyAlignment="1">
      <alignment horizontal="left"/>
    </xf>
    <xf numFmtId="0" fontId="14" fillId="5" borderId="14" xfId="375" applyFont="1" applyFill="1" applyBorder="1" applyAlignment="1">
      <alignment horizontal="left"/>
    </xf>
    <xf numFmtId="0" fontId="14" fillId="5" borderId="3" xfId="375" applyFont="1" applyFill="1" applyBorder="1" applyAlignment="1">
      <alignment horizontal="left"/>
    </xf>
    <xf numFmtId="2" fontId="14" fillId="5" borderId="13" xfId="375" applyNumberFormat="1" applyFont="1" applyFill="1" applyBorder="1" applyAlignment="1">
      <alignment horizontal="center"/>
    </xf>
    <xf numFmtId="2" fontId="14" fillId="5" borderId="14" xfId="375" applyNumberFormat="1" applyFont="1" applyFill="1" applyBorder="1" applyAlignment="1">
      <alignment horizontal="center"/>
    </xf>
    <xf numFmtId="2" fontId="14" fillId="5" borderId="3" xfId="375" applyNumberFormat="1" applyFont="1" applyFill="1" applyBorder="1" applyAlignment="1">
      <alignment horizontal="center"/>
    </xf>
    <xf numFmtId="2" fontId="14" fillId="5" borderId="1" xfId="375" applyNumberFormat="1" applyFont="1" applyFill="1" applyBorder="1" applyAlignment="1">
      <alignment horizontal="center"/>
    </xf>
    <xf numFmtId="0" fontId="14" fillId="11" borderId="13" xfId="375" applyFont="1" applyFill="1" applyBorder="1" applyAlignment="1">
      <alignment horizontal="left"/>
    </xf>
    <xf numFmtId="0" fontId="14" fillId="11" borderId="14" xfId="375" applyFont="1" applyFill="1" applyBorder="1" applyAlignment="1">
      <alignment horizontal="left"/>
    </xf>
    <xf numFmtId="0" fontId="14" fillId="11" borderId="3" xfId="375" applyFont="1" applyFill="1" applyBorder="1" applyAlignment="1">
      <alignment horizontal="left"/>
    </xf>
    <xf numFmtId="0" fontId="19" fillId="0" borderId="13" xfId="375" applyFont="1" applyBorder="1" applyAlignment="1">
      <alignment horizontal="left" wrapText="1"/>
    </xf>
    <xf numFmtId="0" fontId="19" fillId="0" borderId="14" xfId="375" applyFont="1" applyBorder="1" applyAlignment="1">
      <alignment horizontal="left" wrapText="1"/>
    </xf>
    <xf numFmtId="0" fontId="19" fillId="0" borderId="3" xfId="375" applyFont="1" applyBorder="1" applyAlignment="1">
      <alignment horizontal="left" wrapText="1"/>
    </xf>
    <xf numFmtId="0" fontId="13" fillId="0" borderId="0" xfId="0" applyFont="1" applyAlignment="1">
      <alignment horizontal="center"/>
    </xf>
    <xf numFmtId="0" fontId="32" fillId="23" borderId="0" xfId="460" applyFont="1" applyFill="1" applyBorder="1" applyAlignment="1">
      <alignment horizontal="left" vertical="top" wrapText="1"/>
    </xf>
    <xf numFmtId="0" fontId="13" fillId="0" borderId="0" xfId="0" applyFont="1" applyAlignment="1">
      <alignment horizontal="left" wrapText="1"/>
    </xf>
    <xf numFmtId="0" fontId="1" fillId="0" borderId="0" xfId="0" applyFont="1" applyAlignment="1"/>
    <xf numFmtId="0" fontId="1" fillId="0" borderId="41" xfId="0" applyFont="1" applyBorder="1" applyAlignment="1">
      <alignment horizontal="left"/>
    </xf>
    <xf numFmtId="0" fontId="13" fillId="0" borderId="14" xfId="0" applyFont="1" applyBorder="1" applyAlignment="1">
      <alignment horizontal="left"/>
    </xf>
    <xf numFmtId="0" fontId="1" fillId="0" borderId="0" xfId="2" applyFont="1" applyAlignment="1">
      <alignment horizontal="left" vertical="top" wrapText="1"/>
    </xf>
    <xf numFmtId="0" fontId="24" fillId="5" borderId="30" xfId="0" applyFont="1" applyFill="1" applyBorder="1" applyAlignment="1">
      <alignment horizontal="left"/>
    </xf>
    <xf numFmtId="0" fontId="24" fillId="5" borderId="31" xfId="0" applyFont="1" applyFill="1" applyBorder="1" applyAlignment="1">
      <alignment horizontal="left"/>
    </xf>
    <xf numFmtId="0" fontId="24" fillId="5" borderId="32" xfId="0" applyFont="1" applyFill="1" applyBorder="1" applyAlignment="1">
      <alignment horizontal="left"/>
    </xf>
  </cellXfs>
  <cellStyles count="462">
    <cellStyle name="Comma 2" xfId="3"/>
    <cellStyle name="Millares 2" xfId="373"/>
    <cellStyle name="Normal 2" xfId="2"/>
    <cellStyle name="Normal 2 2" xfId="5"/>
    <cellStyle name="Normal 2 3" xfId="374"/>
    <cellStyle name="Normal 3" xfId="7"/>
    <cellStyle name="Normal 4" xfId="375"/>
    <cellStyle name="Percent 2" xfId="4"/>
    <cellStyle name="Percent 2 2" xfId="6"/>
    <cellStyle name="Гиперссылка" xfId="73" builtinId="8" hidden="1"/>
    <cellStyle name="Гиперссылка" xfId="53" builtinId="8" hidden="1"/>
    <cellStyle name="Гиперссылка" xfId="30" builtinId="8" hidden="1"/>
    <cellStyle name="Гиперссылка" xfId="103" builtinId="8" hidden="1"/>
    <cellStyle name="Гиперссылка" xfId="135" builtinId="8" hidden="1"/>
    <cellStyle name="Гиперссылка" xfId="167" builtinId="8" hidden="1"/>
    <cellStyle name="Гиперссылка" xfId="199" builtinId="8" hidden="1"/>
    <cellStyle name="Гиперссылка" xfId="231" builtinId="8" hidden="1"/>
    <cellStyle name="Гиперссылка" xfId="263" builtinId="8" hidden="1"/>
    <cellStyle name="Гиперссылка" xfId="295" builtinId="8" hidden="1"/>
    <cellStyle name="Гиперссылка" xfId="327" builtinId="8" hidden="1"/>
    <cellStyle name="Гиперссылка" xfId="359" builtinId="8" hidden="1"/>
    <cellStyle name="Гиперссылка" xfId="394" builtinId="8" hidden="1"/>
    <cellStyle name="Гиперссылка" xfId="426" builtinId="8" hidden="1"/>
    <cellStyle name="Гиперссылка" xfId="452" builtinId="8" hidden="1"/>
    <cellStyle name="Гиперссылка" xfId="420" builtinId="8" hidden="1"/>
    <cellStyle name="Гиперссылка" xfId="388" builtinId="8" hidden="1"/>
    <cellStyle name="Гиперссылка" xfId="353" builtinId="8" hidden="1"/>
    <cellStyle name="Гиперссылка" xfId="321" builtinId="8" hidden="1"/>
    <cellStyle name="Гиперссылка" xfId="289" builtinId="8" hidden="1"/>
    <cellStyle name="Гиперссылка" xfId="257" builtinId="8" hidden="1"/>
    <cellStyle name="Гиперссылка" xfId="225" builtinId="8" hidden="1"/>
    <cellStyle name="Гиперссылка" xfId="125" builtinId="8" hidden="1"/>
    <cellStyle name="Гиперссылка" xfId="149" builtinId="8" hidden="1"/>
    <cellStyle name="Гиперссылка" xfId="169" builtinId="8" hidden="1"/>
    <cellStyle name="Гиперссылка" xfId="189" builtinId="8" hidden="1"/>
    <cellStyle name="Гиперссылка" xfId="193" builtinId="8" hidden="1"/>
    <cellStyle name="Гиперссылка" xfId="129" builtinId="8" hidden="1"/>
    <cellStyle name="Гиперссылка" xfId="109" builtinId="8" hidden="1"/>
    <cellStyle name="Гиперссылка" xfId="85" builtinId="8" hidden="1"/>
    <cellStyle name="Гиперссылка" xfId="77" builtinId="8" hidden="1"/>
    <cellStyle name="Гиперссылка" xfId="97" builtinId="8" hidden="1"/>
    <cellStyle name="Гиперссылка" xfId="105" builtinId="8" hidden="1"/>
    <cellStyle name="Гиперссылка" xfId="145" builtinId="8" hidden="1"/>
    <cellStyle name="Гиперссылка" xfId="205" builtinId="8" hidden="1"/>
    <cellStyle name="Гиперссылка" xfId="185" builtinId="8" hidden="1"/>
    <cellStyle name="Гиперссылка" xfId="165" builtinId="8" hidden="1"/>
    <cellStyle name="Гиперссылка" xfId="141" builtinId="8" hidden="1"/>
    <cellStyle name="Гиперссылка" xfId="121" builtinId="8" hidden="1"/>
    <cellStyle name="Гиперссылка" xfId="233" builtinId="8" hidden="1"/>
    <cellStyle name="Гиперссылка" xfId="265" builtinId="8" hidden="1"/>
    <cellStyle name="Гиперссылка" xfId="297" builtinId="8" hidden="1"/>
    <cellStyle name="Гиперссылка" xfId="329" builtinId="8" hidden="1"/>
    <cellStyle name="Гиперссылка" xfId="361" builtinId="8" hidden="1"/>
    <cellStyle name="Гиперссылка" xfId="396" builtinId="8" hidden="1"/>
    <cellStyle name="Гиперссылка" xfId="428" builtinId="8" hidden="1"/>
    <cellStyle name="Гиперссылка" xfId="450" builtinId="8" hidden="1"/>
    <cellStyle name="Гиперссылка" xfId="418" builtinId="8" hidden="1"/>
    <cellStyle name="Гиперссылка" xfId="386" builtinId="8" hidden="1"/>
    <cellStyle name="Гиперссылка" xfId="351" builtinId="8" hidden="1"/>
    <cellStyle name="Гиперссылка" xfId="319" builtinId="8" hidden="1"/>
    <cellStyle name="Гиперссылка" xfId="287" builtinId="8" hidden="1"/>
    <cellStyle name="Гиперссылка" xfId="255" builtinId="8" hidden="1"/>
    <cellStyle name="Гиперссылка" xfId="223" builtinId="8" hidden="1"/>
    <cellStyle name="Гиперссылка" xfId="191" builtinId="8" hidden="1"/>
    <cellStyle name="Гиперссылка" xfId="159" builtinId="8" hidden="1"/>
    <cellStyle name="Гиперссылка" xfId="127" builtinId="8" hidden="1"/>
    <cellStyle name="Гиперссылка" xfId="95" builtinId="8" hidden="1"/>
    <cellStyle name="Гиперссылка" xfId="36" builtinId="8" hidden="1"/>
    <cellStyle name="Гиперссылка" xfId="57" builtinId="8" hidden="1"/>
    <cellStyle name="Гиперссылка" xfId="59" builtinId="8" hidden="1"/>
    <cellStyle name="Гиперссылка" xfId="26" builtinId="8" hidden="1"/>
    <cellStyle name="Гиперссылка" xfId="10" builtinId="8" hidden="1"/>
    <cellStyle name="Гиперссылка" xfId="20" builtinId="8" hidden="1"/>
    <cellStyle name="Гиперссылка" xfId="71" builtinId="8" hidden="1"/>
    <cellStyle name="Гиперссылка" xfId="48" builtinId="8" hidden="1"/>
    <cellStyle name="Гиперссылка" xfId="75" builtinId="8" hidden="1"/>
    <cellStyle name="Гиперссылка" xfId="107" builtinId="8" hidden="1"/>
    <cellStyle name="Гиперссылка" xfId="139" builtinId="8" hidden="1"/>
    <cellStyle name="Гиперссылка" xfId="171" builtinId="8" hidden="1"/>
    <cellStyle name="Гиперссылка" xfId="203" builtinId="8" hidden="1"/>
    <cellStyle name="Гиперссылка" xfId="235" builtinId="8" hidden="1"/>
    <cellStyle name="Гиперссылка" xfId="267" builtinId="8" hidden="1"/>
    <cellStyle name="Гиперссылка" xfId="299" builtinId="8" hidden="1"/>
    <cellStyle name="Гиперссылка" xfId="331" builtinId="8" hidden="1"/>
    <cellStyle name="Гиперссылка" xfId="363" builtinId="8" hidden="1"/>
    <cellStyle name="Гиперссылка" xfId="398" builtinId="8" hidden="1"/>
    <cellStyle name="Гиперссылка" xfId="430" builtinId="8" hidden="1"/>
    <cellStyle name="Гиперссылка" xfId="309" builtinId="8" hidden="1"/>
    <cellStyle name="Гиперссылка" xfId="333" builtinId="8" hidden="1"/>
    <cellStyle name="Гиперссылка" xfId="357" builtinId="8" hidden="1"/>
    <cellStyle name="Гиперссылка" xfId="376" builtinId="8" hidden="1"/>
    <cellStyle name="Гиперссылка" xfId="400" builtinId="8" hidden="1"/>
    <cellStyle name="Гиперссылка" xfId="424" builtinId="8" hidden="1"/>
    <cellStyle name="Гиперссылка" xfId="440" builtinId="8" hidden="1"/>
    <cellStyle name="Гиперссылка" xfId="446" builtinId="8" hidden="1"/>
    <cellStyle name="Гиперссылка" xfId="448" builtinId="8" hidden="1"/>
    <cellStyle name="Гиперссылка" xfId="384" builtinId="8" hidden="1"/>
    <cellStyle name="Гиперссылка" xfId="317" builtinId="8" hidden="1"/>
    <cellStyle name="Гиперссылка" xfId="261" builtinId="8" hidden="1"/>
    <cellStyle name="Гиперссылка" xfId="277" builtinId="8" hidden="1"/>
    <cellStyle name="Гиперссылка" xfId="293" builtinId="8" hidden="1"/>
    <cellStyle name="Гиперссылка" xfId="229" builtinId="8" hidden="1"/>
    <cellStyle name="Гиперссылка" xfId="221" builtinId="8" hidden="1"/>
    <cellStyle name="Гиперссылка" xfId="213" builtinId="8" hidden="1"/>
    <cellStyle name="Гиперссылка" xfId="237" builtinId="8" hidden="1"/>
    <cellStyle name="Гиперссылка" xfId="253" builtinId="8" hidden="1"/>
    <cellStyle name="Гиперссылка" xfId="285" builtinId="8" hidden="1"/>
    <cellStyle name="Гиперссылка" xfId="269" builtinId="8" hidden="1"/>
    <cellStyle name="Гиперссылка" xfId="245" builtinId="8" hidden="1"/>
    <cellStyle name="Гиперссылка" xfId="349" builtinId="8" hidden="1"/>
    <cellStyle name="Гиперссылка" xfId="416" builtinId="8" hidden="1"/>
    <cellStyle name="Гиперссылка" xfId="438" builtinId="8" hidden="1"/>
    <cellStyle name="Гиперссылка" xfId="454" builtinId="8" hidden="1"/>
    <cellStyle name="Гиперссылка" xfId="432" builtinId="8" hidden="1"/>
    <cellStyle name="Гиперссылка" xfId="408" builtinId="8" hidden="1"/>
    <cellStyle name="Гиперссылка" xfId="392" builtinId="8" hidden="1"/>
    <cellStyle name="Гиперссылка" xfId="365" builtinId="8" hidden="1"/>
    <cellStyle name="Гиперссылка" xfId="341" builtinId="8" hidden="1"/>
    <cellStyle name="Гиперссылка" xfId="325" builtinId="8" hidden="1"/>
    <cellStyle name="Гиперссылка" xfId="301" builtinId="8" hidden="1"/>
    <cellStyle name="Гиперссылка" xfId="414" builtinId="8" hidden="1"/>
    <cellStyle name="Гиперссылка" xfId="382" builtinId="8" hidden="1"/>
    <cellStyle name="Гиперссылка" xfId="347" builtinId="8" hidden="1"/>
    <cellStyle name="Гиперссылка" xfId="315" builtinId="8" hidden="1"/>
    <cellStyle name="Гиперссылка" xfId="283" builtinId="8" hidden="1"/>
    <cellStyle name="Гиперссылка" xfId="251" builtinId="8" hidden="1"/>
    <cellStyle name="Гиперссылка" xfId="219" builtinId="8" hidden="1"/>
    <cellStyle name="Гиперссылка" xfId="187" builtinId="8" hidden="1"/>
    <cellStyle name="Гиперссылка" xfId="155" builtinId="8" hidden="1"/>
    <cellStyle name="Гиперссылка" xfId="123" builtinId="8" hidden="1"/>
    <cellStyle name="Гиперссылка" xfId="91" builtinId="8" hidden="1"/>
    <cellStyle name="Гиперссылка" xfId="38" builtinId="8" hidden="1"/>
    <cellStyle name="Гиперссылка" xfId="61" builtinId="8" hidden="1"/>
    <cellStyle name="Гиперссылка" xfId="50" builtinId="8" hidden="1"/>
    <cellStyle name="Гиперссылка" xfId="28" builtinId="8" hidden="1"/>
    <cellStyle name="Гиперссылка" xfId="14" builtinId="8" hidden="1"/>
    <cellStyle name="Гиперссылка" xfId="16" builtinId="8" hidden="1"/>
    <cellStyle name="Гиперссылка" xfId="69" builtinId="8" hidden="1"/>
    <cellStyle name="Гиперссылка" xfId="46" builtinId="8" hidden="1"/>
    <cellStyle name="Гиперссылка" xfId="79" builtinId="8" hidden="1"/>
    <cellStyle name="Гиперссылка" xfId="111" builtinId="8" hidden="1"/>
    <cellStyle name="Гиперссылка" xfId="143" builtinId="8" hidden="1"/>
    <cellStyle name="Гиперссылка" xfId="175" builtinId="8" hidden="1"/>
    <cellStyle name="Гиперссылка" xfId="207" builtinId="8" hidden="1"/>
    <cellStyle name="Гиперссылка" xfId="239" builtinId="8" hidden="1"/>
    <cellStyle name="Гиперссылка" xfId="271" builtinId="8" hidden="1"/>
    <cellStyle name="Гиперссылка" xfId="303" builtinId="8" hidden="1"/>
    <cellStyle name="Гиперссылка" xfId="335" builtinId="8" hidden="1"/>
    <cellStyle name="Гиперссылка" xfId="367" builtinId="8" hidden="1"/>
    <cellStyle name="Гиперссылка" xfId="402" builtinId="8" hidden="1"/>
    <cellStyle name="Гиперссылка" xfId="434" builtinId="8" hidden="1"/>
    <cellStyle name="Гиперссылка" xfId="444" builtinId="8" hidden="1"/>
    <cellStyle name="Гиперссылка" xfId="412" builtinId="8" hidden="1"/>
    <cellStyle name="Гиперссылка" xfId="380" builtinId="8" hidden="1"/>
    <cellStyle name="Гиперссылка" xfId="345" builtinId="8" hidden="1"/>
    <cellStyle name="Гиперссылка" xfId="313" builtinId="8" hidden="1"/>
    <cellStyle name="Гиперссылка" xfId="281" builtinId="8" hidden="1"/>
    <cellStyle name="Гиперссылка" xfId="249" builtinId="8" hidden="1"/>
    <cellStyle name="Гиперссылка" xfId="217" builtinId="8" hidden="1"/>
    <cellStyle name="Гиперссылка" xfId="133" builtinId="8" hidden="1"/>
    <cellStyle name="Гиперссылка" xfId="153" builtinId="8" hidden="1"/>
    <cellStyle name="Гиперссылка" xfId="173" builtinId="8" hidden="1"/>
    <cellStyle name="Гиперссылка" xfId="197" builtinId="8" hidden="1"/>
    <cellStyle name="Гиперссылка" xfId="177" builtinId="8" hidden="1"/>
    <cellStyle name="Гиперссылка" xfId="93" builtinId="8" hidden="1"/>
    <cellStyle name="Гиперссылка" xfId="113" builtinId="8" hidden="1"/>
    <cellStyle name="Гиперссылка" xfId="89" builtinId="8" hidden="1"/>
    <cellStyle name="Гиперссылка" xfId="81" builtinId="8" hidden="1"/>
    <cellStyle name="Гиперссылка" xfId="117" builtinId="8" hidden="1"/>
    <cellStyle name="Гиперссылка" xfId="101" builtinId="8" hidden="1"/>
    <cellStyle name="Гиперссылка" xfId="161" builtinId="8" hidden="1"/>
    <cellStyle name="Гиперссылка" xfId="201" builtinId="8" hidden="1"/>
    <cellStyle name="Гиперссылка" xfId="181" builtinId="8" hidden="1"/>
    <cellStyle name="Гиперссылка" xfId="157" builtinId="8" hidden="1"/>
    <cellStyle name="Гиперссылка" xfId="137" builtinId="8" hidden="1"/>
    <cellStyle name="Гиперссылка" xfId="209" builtinId="8" hidden="1"/>
    <cellStyle name="Гиперссылка" xfId="241" builtinId="8" hidden="1"/>
    <cellStyle name="Гиперссылка" xfId="273" builtinId="8" hidden="1"/>
    <cellStyle name="Гиперссылка" xfId="305" builtinId="8" hidden="1"/>
    <cellStyle name="Гиперссылка" xfId="337" builtinId="8" hidden="1"/>
    <cellStyle name="Гиперссылка" xfId="369" builtinId="8" hidden="1"/>
    <cellStyle name="Гиперссылка" xfId="404" builtinId="8" hidden="1"/>
    <cellStyle name="Гиперссылка" xfId="436" builtinId="8" hidden="1"/>
    <cellStyle name="Гиперссылка" xfId="442" builtinId="8" hidden="1"/>
    <cellStyle name="Гиперссылка" xfId="410" builtinId="8" hidden="1"/>
    <cellStyle name="Гиперссылка" xfId="378" builtinId="8" hidden="1"/>
    <cellStyle name="Гиперссылка" xfId="343" builtinId="8" hidden="1"/>
    <cellStyle name="Гиперссылка" xfId="311" builtinId="8" hidden="1"/>
    <cellStyle name="Гиперссылка" xfId="279" builtinId="8" hidden="1"/>
    <cellStyle name="Гиперссылка" xfId="247" builtinId="8" hidden="1"/>
    <cellStyle name="Гиперссылка" xfId="215" builtinId="8" hidden="1"/>
    <cellStyle name="Гиперссылка" xfId="183" builtinId="8" hidden="1"/>
    <cellStyle name="Гиперссылка" xfId="151" builtinId="8" hidden="1"/>
    <cellStyle name="Гиперссылка" xfId="119" builtinId="8" hidden="1"/>
    <cellStyle name="Гиперссылка" xfId="87" builtinId="8" hidden="1"/>
    <cellStyle name="Гиперссылка" xfId="40" builtinId="8" hidden="1"/>
    <cellStyle name="Гиперссылка" xfId="63" builtinId="8" hidden="1"/>
    <cellStyle name="Гиперссылка" xfId="42" builtinId="8" hidden="1"/>
    <cellStyle name="Гиперссылка" xfId="243" builtinId="8" hidden="1"/>
    <cellStyle name="Гиперссылка" xfId="227" builtinId="8" hidden="1"/>
    <cellStyle name="Гиперссылка" xfId="195" builtinId="8" hidden="1"/>
    <cellStyle name="Гиперссылка" xfId="179" builtinId="8" hidden="1"/>
    <cellStyle name="Гиперссылка" xfId="163" builtinId="8" hidden="1"/>
    <cellStyle name="Гиперссылка" xfId="131" builtinId="8" hidden="1"/>
    <cellStyle name="Гиперссылка" xfId="115" builtinId="8" hidden="1"/>
    <cellStyle name="Гиперссылка" xfId="99" builtinId="8" hidden="1"/>
    <cellStyle name="Гиперссылка" xfId="32" builtinId="8" hidden="1"/>
    <cellStyle name="Гиперссылка" xfId="44" builtinId="8" hidden="1"/>
    <cellStyle name="Гиперссылка" xfId="55" builtinId="8" hidden="1"/>
    <cellStyle name="Гиперссылка" xfId="67" builtinId="8" hidden="1"/>
    <cellStyle name="Гиперссылка" xfId="34" builtinId="8" hidden="1"/>
    <cellStyle name="Гиперссылка" xfId="24" builtinId="8" hidden="1"/>
    <cellStyle name="Гиперссылка" xfId="8" builtinId="8" hidden="1"/>
    <cellStyle name="Гиперссылка" xfId="18" builtinId="8" hidden="1"/>
    <cellStyle name="Гиперссылка" xfId="22" builtinId="8" hidden="1"/>
    <cellStyle name="Гиперссылка" xfId="12" builtinId="8" hidden="1"/>
    <cellStyle name="Гиперссылка" xfId="65" builtinId="8" hidden="1"/>
    <cellStyle name="Гиперссылка" xfId="83" builtinId="8" hidden="1"/>
    <cellStyle name="Гиперссылка" xfId="147" builtinId="8" hidden="1"/>
    <cellStyle name="Гиперссылка" xfId="211" builtinId="8" hidden="1"/>
    <cellStyle name="Гиперссылка" xfId="355" builtinId="8" hidden="1"/>
    <cellStyle name="Гиперссылка" xfId="323" builtinId="8" hidden="1"/>
    <cellStyle name="Гиперссылка" xfId="307" builtinId="8" hidden="1"/>
    <cellStyle name="Гиперссылка" xfId="291" builtinId="8" hidden="1"/>
    <cellStyle name="Гиперссылка" xfId="275" builtinId="8" hidden="1"/>
    <cellStyle name="Гиперссылка" xfId="259" builtinId="8" hidden="1"/>
    <cellStyle name="Гиперссылка" xfId="339" builtinId="8" hidden="1"/>
    <cellStyle name="Гиперссылка" xfId="390" builtinId="8" hidden="1"/>
    <cellStyle name="Гиперссылка" xfId="371" builtinId="8" hidden="1"/>
    <cellStyle name="Гиперссылка" xfId="406" builtinId="8" hidden="1"/>
    <cellStyle name="Гиперссылка" xfId="422" builtinId="8" hidden="1"/>
    <cellStyle name="Гиперссылка" xfId="458" builtinId="8" hidden="1"/>
    <cellStyle name="Гиперссылка" xfId="461" builtinId="8"/>
    <cellStyle name="Денежный" xfId="457" builtinId="4"/>
    <cellStyle name="Заголовок 1" xfId="52" builtinId="16"/>
    <cellStyle name="Обычный" xfId="0" builtinId="0"/>
    <cellStyle name="Открывавшаяся гиперссылка" xfId="258" builtinId="9" hidden="1"/>
    <cellStyle name="Открывавшаяся гиперссылка" xfId="266" builtinId="9" hidden="1"/>
    <cellStyle name="Открывавшаяся гиперссылка" xfId="270" builtinId="9" hidden="1"/>
    <cellStyle name="Открывавшаяся гиперссылка" xfId="262" builtinId="9" hidden="1"/>
    <cellStyle name="Открывавшаяся гиперссылка" xfId="202" builtinId="9" hidden="1"/>
    <cellStyle name="Открывавшаяся гиперссылка" xfId="210" builtinId="9" hidden="1"/>
    <cellStyle name="Открывавшаяся гиперссылка" xfId="212" builtinId="9" hidden="1"/>
    <cellStyle name="Открывавшаяся гиперссылка" xfId="214" builtinId="9" hidden="1"/>
    <cellStyle name="Открывавшаяся гиперссылка" xfId="222" builtinId="9" hidden="1"/>
    <cellStyle name="Открывавшаяся гиперссылка" xfId="190" builtinId="9" hidden="1"/>
    <cellStyle name="Открывавшаяся гиперссылка" xfId="196" builtinId="9" hidden="1"/>
    <cellStyle name="Открывавшаяся гиперссылка" xfId="186" builtinId="9" hidden="1"/>
    <cellStyle name="Открывавшаяся гиперссылка" xfId="182" builtinId="9" hidden="1"/>
    <cellStyle name="Открывавшаяся гиперссылка" xfId="180" builtinId="9" hidden="1"/>
    <cellStyle name="Открывавшаяся гиперссылка" xfId="194" builtinId="9" hidden="1"/>
    <cellStyle name="Открывавшаяся гиперссылка" xfId="218" builtinId="9" hidden="1"/>
    <cellStyle name="Открывавшаяся гиперссылка" xfId="206" builtinId="9" hidden="1"/>
    <cellStyle name="Открывавшаяся гиперссылка" xfId="260" builtinId="9" hidden="1"/>
    <cellStyle name="Открывавшаяся гиперссылка" xfId="250" builtinId="9" hidden="1"/>
    <cellStyle name="Открывавшаяся гиперссылка" xfId="238" builtinId="9" hidden="1"/>
    <cellStyle name="Открывавшаяся гиперссылка" xfId="326" builtinId="9" hidden="1"/>
    <cellStyle name="Открывавшаяся гиперссылка" xfId="407" builtinId="9" hidden="1"/>
    <cellStyle name="Открывавшаяся гиперссылка" xfId="397" builtinId="9" hidden="1"/>
    <cellStyle name="Открывавшаяся гиперссылка" xfId="366" builtinId="9" hidden="1"/>
    <cellStyle name="Открывавшаяся гиперссылка" xfId="356" builtinId="9" hidden="1"/>
    <cellStyle name="Открывавшаяся гиперссылка" xfId="342" builtinId="9" hidden="1"/>
    <cellStyle name="Открывавшаяся гиперссылка" xfId="318" builtinId="9" hidden="1"/>
    <cellStyle name="Открывавшаяся гиперссылка" xfId="308" builtinId="9" hidden="1"/>
    <cellStyle name="Открывавшаяся гиперссылка" xfId="294" builtinId="9" hidden="1"/>
    <cellStyle name="Открывавшаяся гиперссылка" xfId="425" builtinId="9" hidden="1"/>
    <cellStyle name="Открывавшаяся гиперссылка" xfId="419" builtinId="9" hidden="1"/>
    <cellStyle name="Открывавшаяся гиперссылка" xfId="288" builtinId="9" hidden="1"/>
    <cellStyle name="Открывавшаяся гиперссылка" xfId="124" builtinId="9" hidden="1"/>
    <cellStyle name="Открывавшаяся гиперссылка" xfId="160" builtinId="9" hidden="1"/>
    <cellStyle name="Открывавшаяся гиперссылка" xfId="45" builtinId="9" hidden="1"/>
    <cellStyle name="Открывавшаяся гиперссылка" xfId="15" builtinId="9" hidden="1"/>
    <cellStyle name="Открывавшаяся гиперссылка" xfId="23" builtinId="9" hidden="1"/>
    <cellStyle name="Открывавшаяся гиперссылка" xfId="39" builtinId="9" hidden="1"/>
    <cellStyle name="Открывавшаяся гиперссылка" xfId="76" builtinId="9" hidden="1"/>
    <cellStyle name="Открывавшаяся гиперссылка" xfId="208" builtinId="9" hidden="1"/>
    <cellStyle name="Открывавшаяся гиперссылка" xfId="200" builtinId="9" hidden="1"/>
    <cellStyle name="Открывавшаяся гиперссылка" xfId="84" builtinId="9" hidden="1"/>
    <cellStyle name="Открывавшаяся гиперссылка" xfId="90" builtinId="9" hidden="1"/>
    <cellStyle name="Открывавшаяся гиперссылка" xfId="92" builtinId="9" hidden="1"/>
    <cellStyle name="Открывавшаяся гиперссылка" xfId="98" builtinId="9" hidden="1"/>
    <cellStyle name="Открывавшаяся гиперссылка" xfId="100" builtinId="9" hidden="1"/>
    <cellStyle name="Открывавшаяся гиперссылка" xfId="102" builtinId="9" hidden="1"/>
    <cellStyle name="Открывавшаяся гиперссылка" xfId="112" builtinId="9" hidden="1"/>
    <cellStyle name="Открывавшаяся гиперссылка" xfId="116" builtinId="9" hidden="1"/>
    <cellStyle name="Открывавшаяся гиперссылка" xfId="118" builtinId="9" hidden="1"/>
    <cellStyle name="Открывавшаяся гиперссылка" xfId="126" builtinId="9" hidden="1"/>
    <cellStyle name="Открывавшаяся гиперссылка" xfId="128" builtinId="9" hidden="1"/>
    <cellStyle name="Открывавшаяся гиперссылка" xfId="134" builtinId="9" hidden="1"/>
    <cellStyle name="Открывавшаяся гиперссылка" xfId="140" builtinId="9" hidden="1"/>
    <cellStyle name="Открывавшаяся гиперссылка" xfId="144" builtinId="9" hidden="1"/>
    <cellStyle name="Открывавшаяся гиперссылка" xfId="146" builtinId="9" hidden="1"/>
    <cellStyle name="Открывавшаяся гиперссылка" xfId="154" builtinId="9" hidden="1"/>
    <cellStyle name="Открывавшаяся гиперссылка" xfId="158" builtinId="9" hidden="1"/>
    <cellStyle name="Открывавшаяся гиперссылка" xfId="162" builtinId="9" hidden="1"/>
    <cellStyle name="Открывавшаяся гиперссылка" xfId="166" builtinId="9" hidden="1"/>
    <cellStyle name="Открывавшаяся гиперссылка" xfId="172" builtinId="9" hidden="1"/>
    <cellStyle name="Открывавшаяся гиперссылка" xfId="174" builtinId="9" hidden="1"/>
    <cellStyle name="Открывавшаяся гиперссылка" xfId="152" builtinId="9" hidden="1"/>
    <cellStyle name="Открывавшаяся гиперссылка" xfId="136" builtinId="9" hidden="1"/>
    <cellStyle name="Открывавшаяся гиперссылка" xfId="104" builtinId="9" hidden="1"/>
    <cellStyle name="Открывавшаяся гиперссылка" xfId="43" builtinId="9" hidden="1"/>
    <cellStyle name="Открывавшаяся гиперссылка" xfId="47" builtinId="9" hidden="1"/>
    <cellStyle name="Открывавшаяся гиперссылка" xfId="49" builtinId="9" hidden="1"/>
    <cellStyle name="Открывавшаяся гиперссылка" xfId="58" builtinId="9" hidden="1"/>
    <cellStyle name="Открывавшаяся гиперссылка" xfId="60" builtinId="9" hidden="1"/>
    <cellStyle name="Открывавшаяся гиперссылка" xfId="64" builtinId="9" hidden="1"/>
    <cellStyle name="Открывавшаяся гиперссылка" xfId="51" builtinId="9" hidden="1"/>
    <cellStyle name="Открывавшаяся гиперссылка" xfId="168" builtinId="9" hidden="1"/>
    <cellStyle name="Открывавшаяся гиперссылка" xfId="156" builtinId="9" hidden="1"/>
    <cellStyle name="Открывавшаяся гиперссылка" xfId="108" builtinId="9" hidden="1"/>
    <cellStyle name="Открывавшаяся гиперссылка" xfId="82" builtinId="9" hidden="1"/>
    <cellStyle name="Открывавшаяся гиперссылка" xfId="411" builtinId="9" hidden="1"/>
    <cellStyle name="Открывавшаяся гиперссылка" xfId="395" builtinId="9" hidden="1"/>
    <cellStyle name="Открывавшаяся гиперссылка" xfId="379" builtinId="9" hidden="1"/>
    <cellStyle name="Открывавшаяся гиперссылка" xfId="368" builtinId="9" hidden="1"/>
    <cellStyle name="Открывавшаяся гиперссылка" xfId="344" builtinId="9" hidden="1"/>
    <cellStyle name="Открывавшаяся гиперссылка" xfId="336" builtinId="9" hidden="1"/>
    <cellStyle name="Открывавшаяся гиперссылка" xfId="328" builtinId="9" hidden="1"/>
    <cellStyle name="Открывавшаяся гиперссылка" xfId="304" builtinId="9" hidden="1"/>
    <cellStyle name="Открывавшаяся гиперссылка" xfId="296" builtinId="9" hidden="1"/>
    <cellStyle name="Открывавшаяся гиперссылка" xfId="280" builtinId="9" hidden="1"/>
    <cellStyle name="Открывавшаяся гиперссылка" xfId="248" builtinId="9" hidden="1"/>
    <cellStyle name="Открывавшаяся гиперссылка" xfId="240" builtinId="9" hidden="1"/>
    <cellStyle name="Открывавшаяся гиперссылка" xfId="232" builtinId="9" hidden="1"/>
    <cellStyle name="Открывавшаяся гиперссылка" xfId="264" builtinId="9" hidden="1"/>
    <cellStyle name="Открывавшаяся гиперссылка" xfId="439" builtinId="9" hidden="1"/>
    <cellStyle name="Открывавшаяся гиперссылка" xfId="441" builtinId="9" hidden="1"/>
    <cellStyle name="Открывавшаяся гиперссылка" xfId="449" builtinId="9" hidden="1"/>
    <cellStyle name="Открывавшаяся гиперссылка" xfId="453" builtinId="9" hidden="1"/>
    <cellStyle name="Открывавшаяся гиперссылка" xfId="455" builtinId="9" hidden="1"/>
    <cellStyle name="Открывавшаяся гиперссылка" xfId="435" builtinId="9" hidden="1"/>
    <cellStyle name="Открывавшаяся гиперссылка" xfId="427" builtinId="9" hidden="1"/>
    <cellStyle name="Открывавшаяся гиперссылка" xfId="423" builtinId="9" hidden="1"/>
    <cellStyle name="Открывавшаяся гиперссылка" xfId="431" builtinId="9" hidden="1"/>
    <cellStyle name="Открывавшаяся гиперссылка" xfId="433" builtinId="9" hidden="1"/>
    <cellStyle name="Открывавшаяся гиперссылка" xfId="417" builtinId="9" hidden="1"/>
    <cellStyle name="Открывавшаяся гиперссылка" xfId="413" builtinId="9" hidden="1"/>
    <cellStyle name="Открывавшаяся гиперссылка" xfId="409" builtinId="9" hidden="1"/>
    <cellStyle name="Открывавшаяся гиперссылка" xfId="421" builtinId="9" hidden="1"/>
    <cellStyle name="Открывавшаяся гиперссылка" xfId="429" builtinId="9" hidden="1"/>
    <cellStyle name="Открывавшаяся гиперссылка" xfId="443" builtinId="9" hidden="1"/>
    <cellStyle name="Открывавшаяся гиперссылка" xfId="445" builtinId="9" hidden="1"/>
    <cellStyle name="Открывавшаяся гиперссылка" xfId="216" builtinId="9" hidden="1"/>
    <cellStyle name="Открывавшаяся гиперссылка" xfId="272" builtinId="9" hidden="1"/>
    <cellStyle name="Открывавшаяся гиперссылка" xfId="312" builtinId="9" hidden="1"/>
    <cellStyle name="Открывавшаяся гиперссылка" xfId="360" builtinId="9" hidden="1"/>
    <cellStyle name="Открывавшаяся гиперссылка" xfId="403" builtinId="9" hidden="1"/>
    <cellStyle name="Открывавшаяся гиперссылка" xfId="130" builtinId="9" hidden="1"/>
    <cellStyle name="Открывавшаяся гиперссылка" xfId="66" builtinId="9" hidden="1"/>
    <cellStyle name="Открывавшаяся гиперссылка" xfId="56" builtinId="9" hidden="1"/>
    <cellStyle name="Открывавшаяся гиперссылка" xfId="88" builtinId="9" hidden="1"/>
    <cellStyle name="Открывавшаяся гиперссылка" xfId="176" builtinId="9" hidden="1"/>
    <cellStyle name="Открывавшаяся гиперссылка" xfId="164" builtinId="9" hidden="1"/>
    <cellStyle name="Открывавшаяся гиперссылка" xfId="148" builtinId="9" hidden="1"/>
    <cellStyle name="Открывавшаяся гиперссылка" xfId="138" builtinId="9" hidden="1"/>
    <cellStyle name="Открывавшаяся гиперссылка" xfId="122" builtinId="9" hidden="1"/>
    <cellStyle name="Открывавшаяся гиперссылка" xfId="110" builtinId="9" hidden="1"/>
    <cellStyle name="Открывавшаяся гиперссылка" xfId="94" builtinId="9" hidden="1"/>
    <cellStyle name="Открывавшаяся гиперссылка" xfId="184" builtinId="9" hidden="1"/>
    <cellStyle name="Открывавшаяся гиперссылка" xfId="27" builtinId="9" hidden="1"/>
    <cellStyle name="Открывавшаяся гиперссылка" xfId="80" builtinId="9" hidden="1"/>
    <cellStyle name="Открывавшаяся гиперссылка" xfId="86" builtinId="9" hidden="1"/>
    <cellStyle name="Открывавшаяся гиперссылка" xfId="282" builtinId="9" hidden="1"/>
    <cellStyle name="Открывавшаяся гиперссылка" xfId="332" builtinId="9" hidden="1"/>
    <cellStyle name="Открывавшаяся гиперссылка" xfId="383" builtinId="9" hidden="1"/>
    <cellStyle name="Открывавшаяся гиперссылка" xfId="228" builtinId="9" hidden="1"/>
    <cellStyle name="Открывавшаяся гиперссылка" xfId="274" builtinId="9" hidden="1"/>
    <cellStyle name="Открывавшаяся гиперссылка" xfId="188" builtinId="9" hidden="1"/>
    <cellStyle name="Открывавшаяся гиперссылка" xfId="198" builtinId="9" hidden="1"/>
    <cellStyle name="Открывавшаяся гиперссылка" xfId="220" builtinId="9" hidden="1"/>
    <cellStyle name="Открывавшаяся гиперссылка" xfId="204" builtinId="9" hidden="1"/>
    <cellStyle name="Открывавшаяся гиперссылка" xfId="268" builtinId="9" hidden="1"/>
    <cellStyle name="Открывавшаяся гиперссылка" xfId="447" builtinId="9" hidden="1"/>
    <cellStyle name="Открывавшаяся гиперссылка" xfId="437" builtinId="9" hidden="1"/>
    <cellStyle name="Открывавшаяся гиперссылка" xfId="415" builtinId="9" hidden="1"/>
    <cellStyle name="Открывавшаяся гиперссылка" xfId="278" builtinId="9" hidden="1"/>
    <cellStyle name="Открывавшаяся гиперссылка" xfId="286" builtinId="9" hidden="1"/>
    <cellStyle name="Открывавшаяся гиперссылка" xfId="290" builtinId="9" hidden="1"/>
    <cellStyle name="Открывавшаяся гиперссылка" xfId="292" builtinId="9" hidden="1"/>
    <cellStyle name="Открывавшаяся гиперссылка" xfId="298" builtinId="9" hidden="1"/>
    <cellStyle name="Открывавшаяся гиперссылка" xfId="300" builtinId="9" hidden="1"/>
    <cellStyle name="Открывавшаяся гиперссылка" xfId="302" builtinId="9" hidden="1"/>
    <cellStyle name="Открывавшаяся гиперссылка" xfId="314" builtinId="9" hidden="1"/>
    <cellStyle name="Открывавшаяся гиперссылка" xfId="316" builtinId="9" hidden="1"/>
    <cellStyle name="Открывавшаяся гиперссылка" xfId="322" builtinId="9" hidden="1"/>
    <cellStyle name="Открывавшаяся гиперссылка" xfId="324" builtinId="9" hidden="1"/>
    <cellStyle name="Открывавшаяся гиперссылка" xfId="330" builtinId="9" hidden="1"/>
    <cellStyle name="Открывавшаяся гиперссылка" xfId="334" builtinId="9" hidden="1"/>
    <cellStyle name="Открывавшаяся гиперссылка" xfId="338" builtinId="9" hidden="1"/>
    <cellStyle name="Открывавшаяся гиперссылка" xfId="346" builtinId="9" hidden="1"/>
    <cellStyle name="Открывавшаяся гиперссылка" xfId="350" builtinId="9" hidden="1"/>
    <cellStyle name="Открывавшаяся гиперссылка" xfId="354" builtinId="9" hidden="1"/>
    <cellStyle name="Открывавшаяся гиперссылка" xfId="358" builtinId="9" hidden="1"/>
    <cellStyle name="Открывавшаяся гиперссылка" xfId="362" builtinId="9" hidden="1"/>
    <cellStyle name="Открывавшаяся гиперссылка" xfId="364" builtinId="9" hidden="1"/>
    <cellStyle name="Открывавшаяся гиперссылка" xfId="372" builtinId="9" hidden="1"/>
    <cellStyle name="Открывавшаяся гиперссылка" xfId="381" builtinId="9" hidden="1"/>
    <cellStyle name="Открывавшаяся гиперссылка" xfId="385" builtinId="9" hidden="1"/>
    <cellStyle name="Открывавшаяся гиперссылка" xfId="389" builtinId="9" hidden="1"/>
    <cellStyle name="Открывавшаяся гиперссылка" xfId="391" builtinId="9" hidden="1"/>
    <cellStyle name="Открывавшаяся гиперссылка" xfId="399" builtinId="9" hidden="1"/>
    <cellStyle name="Открывавшаяся гиперссылка" xfId="401" builtinId="9" hidden="1"/>
    <cellStyle name="Открывавшаяся гиперссылка" xfId="405" builtinId="9" hidden="1"/>
    <cellStyle name="Открывавшаяся гиперссылка" xfId="370" builtinId="9" hidden="1"/>
    <cellStyle name="Открывавшаяся гиперссылка" xfId="348" builtinId="9" hidden="1"/>
    <cellStyle name="Открывавшаяся гиперссылка" xfId="306" builtinId="9" hidden="1"/>
    <cellStyle name="Открывавшаяся гиперссылка" xfId="284" builtinId="9" hidden="1"/>
    <cellStyle name="Открывавшаяся гиперссылка" xfId="226" builtinId="9" hidden="1"/>
    <cellStyle name="Открывавшаяся гиперссылка" xfId="230" builtinId="9" hidden="1"/>
    <cellStyle name="Открывавшаяся гиперссылка" xfId="234" builtinId="9" hidden="1"/>
    <cellStyle name="Открывавшаяся гиперссылка" xfId="242" builtinId="9" hidden="1"/>
    <cellStyle name="Открывавшаяся гиперссылка" xfId="244" builtinId="9" hidden="1"/>
    <cellStyle name="Открывавшаяся гиперссылка" xfId="246" builtinId="9" hidden="1"/>
    <cellStyle name="Открывавшаяся гиперссылка" xfId="252" builtinId="9" hidden="1"/>
    <cellStyle name="Открывавшаяся гиперссылка" xfId="254" builtinId="9" hidden="1"/>
    <cellStyle name="Открывавшаяся гиперссылка" xfId="236" builtinId="9" hidden="1"/>
    <cellStyle name="Открывавшаяся гиперссылка" xfId="393" builtinId="9" hidden="1"/>
    <cellStyle name="Открывавшаяся гиперссылка" xfId="377" builtinId="9" hidden="1"/>
    <cellStyle name="Открывавшаяся гиперссылка" xfId="340" builtinId="9" hidden="1"/>
    <cellStyle name="Открывавшаяся гиперссылка" xfId="310" builtinId="9" hidden="1"/>
    <cellStyle name="Открывавшаяся гиперссылка" xfId="276" builtinId="9" hidden="1"/>
    <cellStyle name="Открывавшаяся гиперссылка" xfId="70" builtinId="9" hidden="1"/>
    <cellStyle name="Открывавшаяся гиперссылка" xfId="62" builtinId="9" hidden="1"/>
    <cellStyle name="Открывавшаяся гиперссылка" xfId="54" builtinId="9" hidden="1"/>
    <cellStyle name="Открывавшаяся гиперссылка" xfId="120" builtinId="9" hidden="1"/>
    <cellStyle name="Открывавшаяся гиперссылка" xfId="178" builtinId="9" hidden="1"/>
    <cellStyle name="Открывавшаяся гиперссылка" xfId="170" builtinId="9" hidden="1"/>
    <cellStyle name="Открывавшаяся гиперссылка" xfId="150" builtinId="9" hidden="1"/>
    <cellStyle name="Открывавшаяся гиперссылка" xfId="142" builtinId="9" hidden="1"/>
    <cellStyle name="Открывавшаяся гиперссылка" xfId="132" builtinId="9" hidden="1"/>
    <cellStyle name="Открывавшаяся гиперссылка" xfId="114" builtinId="9" hidden="1"/>
    <cellStyle name="Открывавшаяся гиперссылка" xfId="106" builtinId="9" hidden="1"/>
    <cellStyle name="Открывавшаяся гиперссылка" xfId="96" builtinId="9" hidden="1"/>
    <cellStyle name="Открывавшаяся гиперссылка" xfId="192" builtinId="9" hidden="1"/>
    <cellStyle name="Открывавшаяся гиперссылка" xfId="224" builtinId="9" hidden="1"/>
    <cellStyle name="Открывавшаяся гиперссылка" xfId="320" builtinId="9" hidden="1"/>
    <cellStyle name="Открывавшаяся гиперссылка" xfId="352" builtinId="9" hidden="1"/>
    <cellStyle name="Открывавшаяся гиперссылка" xfId="387" builtinId="9" hidden="1"/>
    <cellStyle name="Открывавшаяся гиперссылка" xfId="451" builtinId="9" hidden="1"/>
    <cellStyle name="Открывавшаяся гиперссылка" xfId="256" builtinId="9" hidden="1"/>
    <cellStyle name="Открывавшаяся гиперссылка" xfId="41" builtinId="9" hidden="1"/>
    <cellStyle name="Открывавшаяся гиперссылка" xfId="17" builtinId="9" hidden="1"/>
    <cellStyle name="Открывавшаяся гиперссылка" xfId="21" builtinId="9" hidden="1"/>
    <cellStyle name="Открывавшаяся гиперссылка" xfId="13" builtinId="9" hidden="1"/>
    <cellStyle name="Открывавшаяся гиперссылка" xfId="11" builtinId="9" hidden="1"/>
    <cellStyle name="Открывавшаяся гиперссылка" xfId="9" builtinId="9" hidden="1"/>
    <cellStyle name="Открывавшаяся гиперссылка" xfId="19" builtinId="9" hidden="1"/>
    <cellStyle name="Открывавшаяся гиперссылка" xfId="37" builtinId="9" hidden="1"/>
    <cellStyle name="Открывавшаяся гиперссылка" xfId="29" builtinId="9" hidden="1"/>
    <cellStyle name="Открывавшаяся гиперссылка" xfId="25" builtinId="9" hidden="1"/>
    <cellStyle name="Открывавшаяся гиперссылка" xfId="31" builtinId="9" hidden="1"/>
    <cellStyle name="Открывавшаяся гиперссылка" xfId="33" builtinId="9" hidden="1"/>
    <cellStyle name="Открывавшаяся гиперссылка" xfId="35" builtinId="9" hidden="1"/>
    <cellStyle name="Открывавшаяся гиперссылка" xfId="78" builtinId="9" hidden="1"/>
    <cellStyle name="Открывавшаяся гиперссылка" xfId="72" builtinId="9" hidden="1"/>
    <cellStyle name="Открывавшаяся гиперссылка" xfId="74" builtinId="9" hidden="1"/>
    <cellStyle name="Открывавшаяся гиперссылка" xfId="68" builtinId="9" hidden="1"/>
    <cellStyle name="Открывавшаяся гиперссылка" xfId="459" builtinId="9" hidden="1"/>
    <cellStyle name="Процентный" xfId="456" builtinId="5"/>
    <cellStyle name="Текст предупреждения" xfId="460" builtinId="11"/>
    <cellStyle name="Финансовый" xfId="1" builtinId="3"/>
  </cellStyles>
  <dxfs count="0"/>
  <tableStyles count="0" defaultTableStyle="TableStyleMedium2" defaultPivotStyle="PivotStyleLight16"/>
  <colors>
    <mruColors>
      <color rgb="FF2F93D1"/>
      <color rgb="FF578642"/>
      <color rgb="FFDE761C"/>
      <color rgb="FF0073BC"/>
      <color rgb="FFC4CA3D"/>
      <color rgb="FFD14F9D"/>
      <color rgb="FF485B68"/>
      <color rgb="FF2993D1"/>
      <color rgb="FF33CC33"/>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v>marks</c:v>
          </c:tx>
          <c:spPr>
            <a:ln w="28575" cap="rnd">
              <a:solidFill>
                <a:srgbClr val="C4CA3D"/>
              </a:solidFill>
              <a:round/>
            </a:ln>
            <a:effectLst/>
          </c:spPr>
          <c:marker>
            <c:symbol val="none"/>
          </c:marker>
          <c:cat>
            <c:numRef>
              <c:f>'[1]Self Assessment'!$B$11:$B$19</c:f>
              <c:numCache>
                <c:formatCode>General</c:formatCode>
                <c:ptCount val="9"/>
                <c:pt idx="0">
                  <c:v>0</c:v>
                </c:pt>
                <c:pt idx="1">
                  <c:v>0</c:v>
                </c:pt>
                <c:pt idx="2">
                  <c:v>0</c:v>
                </c:pt>
                <c:pt idx="3">
                  <c:v>0</c:v>
                </c:pt>
                <c:pt idx="4">
                  <c:v>0</c:v>
                </c:pt>
                <c:pt idx="5">
                  <c:v>0</c:v>
                </c:pt>
                <c:pt idx="6">
                  <c:v>0</c:v>
                </c:pt>
                <c:pt idx="7">
                  <c:v>0</c:v>
                </c:pt>
                <c:pt idx="8">
                  <c:v>0</c:v>
                </c:pt>
              </c:numCache>
            </c:numRef>
          </c:cat>
          <c:val>
            <c:numRef>
              <c:f>'[1]Self Assessment'!$C$11:$C$19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3369-48CB-8B8E-70EE5A32D2D0}"/>
            </c:ext>
          </c:extLst>
        </c:ser>
        <c:dLbls>
          <c:showLegendKey val="0"/>
          <c:showVal val="0"/>
          <c:showCatName val="0"/>
          <c:showSerName val="0"/>
          <c:showPercent val="0"/>
          <c:showBubbleSize val="0"/>
        </c:dLbls>
        <c:axId val="-1487441296"/>
        <c:axId val="-1487421488"/>
      </c:radarChart>
      <c:catAx>
        <c:axId val="-148744129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charset="0"/>
                <a:ea typeface="Arial" charset="0"/>
                <a:cs typeface="Arial" charset="0"/>
              </a:defRPr>
            </a:pPr>
            <a:endParaRPr lang="ru-RU"/>
          </a:p>
        </c:txPr>
        <c:crossAx val="-1487421488"/>
        <c:crosses val="autoZero"/>
        <c:auto val="1"/>
        <c:lblAlgn val="ctr"/>
        <c:lblOffset val="100"/>
        <c:noMultiLvlLbl val="0"/>
      </c:catAx>
      <c:valAx>
        <c:axId val="-148742148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charset="0"/>
                <a:ea typeface="Arial" charset="0"/>
                <a:cs typeface="Arial" charset="0"/>
              </a:defRPr>
            </a:pPr>
            <a:endParaRPr lang="ru-RU"/>
          </a:p>
        </c:txPr>
        <c:crossAx val="-148744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charset="0"/>
          <a:ea typeface="Arial" charset="0"/>
          <a:cs typeface="Arial" charset="0"/>
        </a:defRPr>
      </a:pPr>
      <a:endParaRPr lang="ru-RU"/>
    </a:p>
  </c:txPr>
  <c:printSettings>
    <c:headerFooter/>
    <c:pageMargins b="0.750000000000002" l="0.70000000000000095" r="0.70000000000000095" t="0.750000000000002"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charset="0"/>
              <a:ea typeface="Arial" charset="0"/>
              <a:cs typeface="Arial" charset="0"/>
            </a:defRPr>
          </a:pPr>
          <a:endParaRPr lang="ru-RU"/>
        </a:p>
      </c:txPr>
    </c:title>
    <c:autoTitleDeleted val="0"/>
    <c:plotArea>
      <c:layout/>
      <c:lineChart>
        <c:grouping val="standard"/>
        <c:varyColors val="0"/>
        <c:ser>
          <c:idx val="0"/>
          <c:order val="0"/>
          <c:tx>
            <c:strRef>
              <c:f>Trends!$B$3</c:f>
              <c:strCache>
                <c:ptCount val="1"/>
                <c:pt idx="0">
                  <c:v>Electricity (kWh per year)</c:v>
                </c:pt>
              </c:strCache>
            </c:strRef>
          </c:tx>
          <c:spPr>
            <a:ln w="28575" cap="rnd">
              <a:solidFill>
                <a:srgbClr val="578642"/>
              </a:solidFill>
              <a:round/>
            </a:ln>
            <a:effectLst/>
          </c:spPr>
          <c:marker>
            <c:symbol val="none"/>
          </c:marker>
          <c:cat>
            <c:numRef>
              <c:f>Trends!$A$4:$A$16</c:f>
              <c:numCache>
                <c:formatCode>mm\-yyyy</c:formatCode>
                <c:ptCount val="13"/>
                <c:pt idx="0">
                  <c:v>42339</c:v>
                </c:pt>
                <c:pt idx="1">
                  <c:v>42370</c:v>
                </c:pt>
                <c:pt idx="2">
                  <c:v>42401</c:v>
                </c:pt>
                <c:pt idx="3">
                  <c:v>42430</c:v>
                </c:pt>
                <c:pt idx="4">
                  <c:v>42461</c:v>
                </c:pt>
                <c:pt idx="5">
                  <c:v>42491</c:v>
                </c:pt>
                <c:pt idx="6">
                  <c:v>42522</c:v>
                </c:pt>
                <c:pt idx="7">
                  <c:v>42552</c:v>
                </c:pt>
                <c:pt idx="8">
                  <c:v>42583</c:v>
                </c:pt>
                <c:pt idx="9">
                  <c:v>42614</c:v>
                </c:pt>
                <c:pt idx="10">
                  <c:v>42644</c:v>
                </c:pt>
                <c:pt idx="11">
                  <c:v>42675</c:v>
                </c:pt>
                <c:pt idx="12">
                  <c:v>42705</c:v>
                </c:pt>
              </c:numCache>
            </c:numRef>
          </c:cat>
          <c:val>
            <c:numRef>
              <c:f>Trends!$B$4:$B$16</c:f>
              <c:numCache>
                <c:formatCode>General</c:formatCode>
                <c:ptCount val="13"/>
                <c:pt idx="0">
                  <c:v>4167972</c:v>
                </c:pt>
                <c:pt idx="1">
                  <c:v>4139616</c:v>
                </c:pt>
                <c:pt idx="2">
                  <c:v>4139686</c:v>
                </c:pt>
                <c:pt idx="3">
                  <c:v>4127750</c:v>
                </c:pt>
                <c:pt idx="4">
                  <c:v>4120617</c:v>
                </c:pt>
                <c:pt idx="5">
                  <c:v>4095044</c:v>
                </c:pt>
                <c:pt idx="6">
                  <c:v>4087113</c:v>
                </c:pt>
              </c:numCache>
            </c:numRef>
          </c:val>
          <c:smooth val="0"/>
          <c:extLst>
            <c:ext xmlns:c16="http://schemas.microsoft.com/office/drawing/2014/chart" uri="{C3380CC4-5D6E-409C-BE32-E72D297353CC}">
              <c16:uniqueId val="{00000000-2713-4ECA-932D-9616EF061725}"/>
            </c:ext>
          </c:extLst>
        </c:ser>
        <c:dLbls>
          <c:showLegendKey val="0"/>
          <c:showVal val="0"/>
          <c:showCatName val="0"/>
          <c:showSerName val="0"/>
          <c:showPercent val="0"/>
          <c:showBubbleSize val="0"/>
        </c:dLbls>
        <c:smooth val="0"/>
        <c:axId val="-1415168208"/>
        <c:axId val="-1415165456"/>
      </c:lineChart>
      <c:dateAx>
        <c:axId val="-1415168208"/>
        <c:scaling>
          <c:orientation val="minMax"/>
        </c:scaling>
        <c:delete val="0"/>
        <c:axPos val="b"/>
        <c:numFmt formatCode="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charset="0"/>
                <a:ea typeface="Arial" charset="0"/>
                <a:cs typeface="Arial" charset="0"/>
              </a:defRPr>
            </a:pPr>
            <a:endParaRPr lang="ru-RU"/>
          </a:p>
        </c:txPr>
        <c:crossAx val="-1415165456"/>
        <c:crosses val="autoZero"/>
        <c:auto val="1"/>
        <c:lblOffset val="100"/>
        <c:baseTimeUnit val="months"/>
      </c:dateAx>
      <c:valAx>
        <c:axId val="-1415165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r>
                  <a:rPr lang="es-ES_tradnl" sz="1200"/>
                  <a:t>kWh</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endParaRPr lang="ru-RU"/>
            </a:p>
          </c:txPr>
        </c:title>
        <c:numFmt formatCode="#,##0_ ;\-#,##0\ "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charset="0"/>
                <a:ea typeface="Arial" charset="0"/>
                <a:cs typeface="Arial" charset="0"/>
              </a:defRPr>
            </a:pPr>
            <a:endParaRPr lang="ru-RU"/>
          </a:p>
        </c:txPr>
        <c:crossAx val="-141516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charset="0"/>
          <a:ea typeface="Arial" charset="0"/>
          <a:cs typeface="Arial" charset="0"/>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529416608392102E-2"/>
          <c:y val="0.22280274581062001"/>
          <c:w val="0.84469020527820704"/>
          <c:h val="0.70759216636382005"/>
        </c:manualLayout>
      </c:layout>
      <c:barChart>
        <c:barDir val="bar"/>
        <c:grouping val="clustered"/>
        <c:varyColors val="0"/>
        <c:ser>
          <c:idx val="0"/>
          <c:order val="0"/>
          <c:spPr>
            <a:solidFill>
              <a:srgbClr val="578642"/>
            </a:solidFill>
            <a:ln>
              <a:noFill/>
            </a:ln>
            <a:effectLst/>
          </c:spPr>
          <c:invertIfNegative val="0"/>
          <c:dPt>
            <c:idx val="2"/>
            <c:invertIfNegative val="0"/>
            <c:bubble3D val="0"/>
            <c:explosion val="1"/>
            <c:extLst>
              <c:ext xmlns:c16="http://schemas.microsoft.com/office/drawing/2014/chart" uri="{C3380CC4-5D6E-409C-BE32-E72D297353CC}">
                <c16:uniqueId val="{00000000-AF07-4F9B-9363-EF88D2F210E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7"/>
              <c:pt idx="0">
                <c:v>Lighting</c:v>
              </c:pt>
              <c:pt idx="1">
                <c:v>Cooling (production)</c:v>
              </c:pt>
              <c:pt idx="2">
                <c:v>Cooling (pumps)</c:v>
              </c:pt>
              <c:pt idx="3">
                <c:v>Ventilation</c:v>
              </c:pt>
              <c:pt idx="4">
                <c:v>Heating (pumps)</c:v>
              </c:pt>
              <c:pt idx="5">
                <c:v>Refrigeration_x000d_(CPD)</c:v>
              </c:pt>
              <c:pt idx="6">
                <c:v>Kitchen</c:v>
              </c:pt>
            </c:strLit>
          </c:cat>
          <c:val>
            <c:numLit>
              <c:formatCode>General</c:formatCode>
              <c:ptCount val="7"/>
              <c:pt idx="0">
                <c:v>0.21</c:v>
              </c:pt>
              <c:pt idx="1">
                <c:v>0.15</c:v>
              </c:pt>
              <c:pt idx="2">
                <c:v>7.0000000000000007E-2</c:v>
              </c:pt>
              <c:pt idx="3">
                <c:v>0.22</c:v>
              </c:pt>
              <c:pt idx="4">
                <c:v>0.06</c:v>
              </c:pt>
              <c:pt idx="5">
                <c:v>0.16</c:v>
              </c:pt>
              <c:pt idx="6">
                <c:v>2.7193786844579699E-2</c:v>
              </c:pt>
            </c:numLit>
          </c:val>
          <c:extLst>
            <c:ext xmlns:c16="http://schemas.microsoft.com/office/drawing/2014/chart" uri="{C3380CC4-5D6E-409C-BE32-E72D297353CC}">
              <c16:uniqueId val="{00000001-AF07-4F9B-9363-EF88D2F210E4}"/>
            </c:ext>
          </c:extLst>
        </c:ser>
        <c:dLbls>
          <c:showLegendKey val="0"/>
          <c:showVal val="0"/>
          <c:showCatName val="0"/>
          <c:showSerName val="0"/>
          <c:showPercent val="0"/>
          <c:showBubbleSize val="0"/>
        </c:dLbls>
        <c:gapWidth val="100"/>
        <c:axId val="-1415136128"/>
        <c:axId val="-1415138880"/>
      </c:barChart>
      <c:valAx>
        <c:axId val="-1415138880"/>
        <c:scaling>
          <c:orientation val="minMax"/>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crossAx val="-1415136128"/>
        <c:crosses val="autoZero"/>
        <c:crossBetween val="between"/>
      </c:valAx>
      <c:catAx>
        <c:axId val="-1415136128"/>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crossAx val="-1415138880"/>
        <c:crosses val="autoZero"/>
        <c:auto val="1"/>
        <c:lblAlgn val="ctr"/>
        <c:lblOffset val="100"/>
        <c:noMultiLvlLbl val="0"/>
      </c:catAx>
      <c:spPr>
        <a:solidFill>
          <a:schemeClr val="bg1"/>
        </a:solidFill>
        <a:ln>
          <a:noFill/>
        </a:ln>
        <a:effectLst/>
      </c:spPr>
    </c:plotArea>
    <c:plotVisOnly val="1"/>
    <c:dispBlanksAs val="zero"/>
    <c:showDLblsOverMax val="0"/>
  </c:chart>
  <c:spPr>
    <a:noFill/>
    <a:ln w="9525" cap="flat" cmpd="sng" algn="ctr">
      <a:noFill/>
      <a:prstDash val="solid"/>
      <a:round/>
    </a:ln>
    <a:effectLst/>
  </c:spPr>
  <c:txPr>
    <a:bodyPr/>
    <a:lstStyle/>
    <a:p>
      <a:pPr>
        <a:defRPr>
          <a:latin typeface="Arial" charset="0"/>
          <a:ea typeface="Arial" charset="0"/>
          <a:cs typeface="Arial" charset="0"/>
        </a:defRPr>
      </a:pPr>
      <a:endParaRPr lang="ru-RU"/>
    </a:p>
  </c:txPr>
  <c:printSettings>
    <c:headerFooter/>
    <c:pageMargins b="0.750000000000001" l="0.70000000000000095" r="0.70000000000000095" t="0.750000000000001"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7.7573995558247497E-2"/>
          <c:w val="0.25767443132108497"/>
          <c:h val="0.84497718554411505"/>
        </c:manualLayout>
      </c:layout>
      <c:barChart>
        <c:barDir val="col"/>
        <c:grouping val="percentStacked"/>
        <c:varyColors val="0"/>
        <c:ser>
          <c:idx val="0"/>
          <c:order val="0"/>
          <c:tx>
            <c:v>Total SEU</c:v>
          </c:tx>
          <c:spPr>
            <a:solidFill>
              <a:srgbClr val="5786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0.89719378684457995</c:v>
              </c:pt>
            </c:numLit>
          </c:val>
          <c:extLst>
            <c:ext xmlns:c16="http://schemas.microsoft.com/office/drawing/2014/chart" uri="{C3380CC4-5D6E-409C-BE32-E72D297353CC}">
              <c16:uniqueId val="{00000000-243E-4712-A0BD-6A33F8CBB604}"/>
            </c:ext>
          </c:extLst>
        </c:ser>
        <c:ser>
          <c:idx val="1"/>
          <c:order val="1"/>
          <c:tx>
            <c:v>Total non SEU</c:v>
          </c:tx>
          <c:spPr>
            <a:solidFill>
              <a:srgbClr val="DE761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0.10280621315542</c:v>
              </c:pt>
            </c:numLit>
          </c:val>
          <c:extLst>
            <c:ext xmlns:c16="http://schemas.microsoft.com/office/drawing/2014/chart" uri="{C3380CC4-5D6E-409C-BE32-E72D297353CC}">
              <c16:uniqueId val="{00000001-243E-4712-A0BD-6A33F8CBB604}"/>
            </c:ext>
          </c:extLst>
        </c:ser>
        <c:dLbls>
          <c:showLegendKey val="0"/>
          <c:showVal val="1"/>
          <c:showCatName val="0"/>
          <c:showSerName val="0"/>
          <c:showPercent val="0"/>
          <c:showBubbleSize val="0"/>
        </c:dLbls>
        <c:gapWidth val="0"/>
        <c:overlap val="100"/>
        <c:axId val="-1416195920"/>
        <c:axId val="-1416193440"/>
      </c:barChart>
      <c:catAx>
        <c:axId val="-1416195920"/>
        <c:scaling>
          <c:orientation val="minMax"/>
        </c:scaling>
        <c:delete val="1"/>
        <c:axPos val="b"/>
        <c:majorTickMark val="out"/>
        <c:minorTickMark val="none"/>
        <c:tickLblPos val="none"/>
        <c:crossAx val="-1416193440"/>
        <c:crosses val="autoZero"/>
        <c:auto val="1"/>
        <c:lblAlgn val="ctr"/>
        <c:lblOffset val="100"/>
        <c:noMultiLvlLbl val="0"/>
      </c:catAx>
      <c:valAx>
        <c:axId val="-1416193440"/>
        <c:scaling>
          <c:orientation val="minMax"/>
          <c:max val="1"/>
          <c:min val="0"/>
        </c:scaling>
        <c:delete val="1"/>
        <c:axPos val="l"/>
        <c:numFmt formatCode="0%" sourceLinked="1"/>
        <c:majorTickMark val="none"/>
        <c:minorTickMark val="none"/>
        <c:tickLblPos val="none"/>
        <c:crossAx val="-1416195920"/>
        <c:crosses val="autoZero"/>
        <c:crossBetween val="between"/>
        <c:majorUnit val="0.2"/>
      </c:valAx>
      <c:spPr>
        <a:solidFill>
          <a:schemeClr val="bg1"/>
        </a:solidFill>
        <a:ln>
          <a:noFill/>
        </a:ln>
        <a:effectLst/>
      </c:spPr>
    </c:plotArea>
    <c:legend>
      <c:legendPos val="r"/>
      <c:layout>
        <c:manualLayout>
          <c:xMode val="edge"/>
          <c:yMode val="edge"/>
          <c:x val="0.383426722822439"/>
          <c:y val="7.8636785786392105E-2"/>
          <c:w val="0.61154464994201296"/>
          <c:h val="0.15041873611952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legend>
    <c:plotVisOnly val="1"/>
    <c:dispBlanksAs val="gap"/>
    <c:showDLblsOverMax val="0"/>
  </c:chart>
  <c:spPr>
    <a:noFill/>
    <a:ln w="9525" cap="flat" cmpd="sng" algn="ctr">
      <a:noFill/>
      <a:prstDash val="solid"/>
      <a:round/>
    </a:ln>
    <a:effectLst/>
  </c:spPr>
  <c:txPr>
    <a:bodyPr/>
    <a:lstStyle/>
    <a:p>
      <a:pPr>
        <a:defRPr/>
      </a:pPr>
      <a:endParaRPr lang="ru-RU"/>
    </a:p>
  </c:txPr>
  <c:printSettings>
    <c:headerFooter/>
    <c:pageMargins b="0.750000000000001" l="0.70000000000000095" r="0.70000000000000095" t="0.750000000000001"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7.7573995558247497E-2"/>
          <c:w val="0.25767443132108497"/>
          <c:h val="0.84497718554411505"/>
        </c:manualLayout>
      </c:layout>
      <c:barChart>
        <c:barDir val="col"/>
        <c:grouping val="percentStacked"/>
        <c:varyColors val="0"/>
        <c:ser>
          <c:idx val="0"/>
          <c:order val="0"/>
          <c:tx>
            <c:v>Total SEU</c:v>
          </c:tx>
          <c:spPr>
            <a:solidFill>
              <a:srgbClr val="57864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DF0E-4670-BB82-F16769DF449B}"/>
            </c:ext>
          </c:extLst>
        </c:ser>
        <c:ser>
          <c:idx val="1"/>
          <c:order val="1"/>
          <c:tx>
            <c:v>Total non SEU</c:v>
          </c:tx>
          <c:spPr>
            <a:solidFill>
              <a:srgbClr val="DE761C"/>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DF0E-4670-BB82-F16769DF449B}"/>
            </c:ext>
          </c:extLst>
        </c:ser>
        <c:dLbls>
          <c:showLegendKey val="0"/>
          <c:showVal val="1"/>
          <c:showCatName val="0"/>
          <c:showSerName val="0"/>
          <c:showPercent val="0"/>
          <c:showBubbleSize val="0"/>
        </c:dLbls>
        <c:gapWidth val="0"/>
        <c:overlap val="100"/>
        <c:axId val="-1415114592"/>
        <c:axId val="-1415112112"/>
      </c:barChart>
      <c:catAx>
        <c:axId val="-1415114592"/>
        <c:scaling>
          <c:orientation val="minMax"/>
        </c:scaling>
        <c:delete val="1"/>
        <c:axPos val="b"/>
        <c:majorTickMark val="out"/>
        <c:minorTickMark val="none"/>
        <c:tickLblPos val="none"/>
        <c:crossAx val="-1415112112"/>
        <c:crosses val="autoZero"/>
        <c:auto val="1"/>
        <c:lblAlgn val="ctr"/>
        <c:lblOffset val="100"/>
        <c:noMultiLvlLbl val="0"/>
      </c:catAx>
      <c:valAx>
        <c:axId val="-1415112112"/>
        <c:scaling>
          <c:orientation val="minMax"/>
          <c:max val="1"/>
          <c:min val="0"/>
        </c:scaling>
        <c:delete val="1"/>
        <c:axPos val="l"/>
        <c:numFmt formatCode="0%" sourceLinked="1"/>
        <c:majorTickMark val="none"/>
        <c:minorTickMark val="none"/>
        <c:tickLblPos val="none"/>
        <c:crossAx val="-1415114592"/>
        <c:crosses val="autoZero"/>
        <c:crossBetween val="between"/>
        <c:majorUnit val="0.2"/>
      </c:valAx>
      <c:spPr>
        <a:solidFill>
          <a:schemeClr val="bg1"/>
        </a:solidFill>
        <a:ln>
          <a:noFill/>
        </a:ln>
        <a:effectLst/>
      </c:spPr>
    </c:plotArea>
    <c:legend>
      <c:legendPos val="r"/>
      <c:layout>
        <c:manualLayout>
          <c:xMode val="edge"/>
          <c:yMode val="edge"/>
          <c:x val="0.383426722822439"/>
          <c:y val="7.8636785786392105E-2"/>
          <c:w val="0.61154464994201296"/>
          <c:h val="0.15041873611952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legend>
    <c:plotVisOnly val="1"/>
    <c:dispBlanksAs val="gap"/>
    <c:showDLblsOverMax val="0"/>
  </c:chart>
  <c:spPr>
    <a:noFill/>
    <a:ln w="9525" cap="flat" cmpd="sng" algn="ctr">
      <a:noFill/>
      <a:prstDash val="solid"/>
      <a:round/>
    </a:ln>
    <a:effectLst/>
  </c:spPr>
  <c:txPr>
    <a:bodyPr/>
    <a:lstStyle/>
    <a:p>
      <a:pPr>
        <a:defRPr>
          <a:latin typeface="Arial" charset="0"/>
          <a:ea typeface="Arial" charset="0"/>
          <a:cs typeface="Arial" charset="0"/>
        </a:defRPr>
      </a:pPr>
      <a:endParaRPr lang="ru-RU"/>
    </a:p>
  </c:txPr>
  <c:printSettings>
    <c:headerFooter/>
    <c:pageMargins b="0.750000000000001" l="0.70000000000000095" r="0.70000000000000095" t="0.750000000000001"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529416608392102E-2"/>
          <c:y val="0.22280274581062001"/>
          <c:w val="0.84469020527820704"/>
          <c:h val="0.70759216636382005"/>
        </c:manualLayout>
      </c:layout>
      <c:barChart>
        <c:barDir val="bar"/>
        <c:grouping val="clustered"/>
        <c:varyColors val="0"/>
        <c:ser>
          <c:idx val="0"/>
          <c:order val="0"/>
          <c:spPr>
            <a:solidFill>
              <a:srgbClr val="578642"/>
            </a:solidFill>
            <a:ln>
              <a:noFill/>
            </a:ln>
            <a:effectLst/>
          </c:spPr>
          <c:invertIfNegative val="0"/>
          <c:dPt>
            <c:idx val="2"/>
            <c:invertIfNegative val="0"/>
            <c:bubble3D val="0"/>
            <c:explosion val="1"/>
            <c:extLst>
              <c:ext xmlns:c16="http://schemas.microsoft.com/office/drawing/2014/chart" uri="{C3380CC4-5D6E-409C-BE32-E72D297353CC}">
                <c16:uniqueId val="{00000000-AD1C-4F33-B574-4B9C5C43747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7"/>
              <c:pt idx="0">
                <c:v>Heating (production)</c:v>
              </c:pt>
            </c:strLit>
          </c:cat>
          <c:val>
            <c:numLit>
              <c:formatCode>General</c:formatCode>
              <c:ptCount val="7"/>
              <c:pt idx="0">
                <c:v>1</c:v>
              </c:pt>
            </c:numLit>
          </c:val>
          <c:extLst>
            <c:ext xmlns:c16="http://schemas.microsoft.com/office/drawing/2014/chart" uri="{C3380CC4-5D6E-409C-BE32-E72D297353CC}">
              <c16:uniqueId val="{00000001-AD1C-4F33-B574-4B9C5C437478}"/>
            </c:ext>
          </c:extLst>
        </c:ser>
        <c:dLbls>
          <c:showLegendKey val="0"/>
          <c:showVal val="0"/>
          <c:showCatName val="0"/>
          <c:showSerName val="0"/>
          <c:showPercent val="0"/>
          <c:showBubbleSize val="0"/>
        </c:dLbls>
        <c:gapWidth val="100"/>
        <c:axId val="-1415083504"/>
        <c:axId val="-1415086256"/>
      </c:barChart>
      <c:valAx>
        <c:axId val="-1415086256"/>
        <c:scaling>
          <c:orientation val="minMax"/>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crossAx val="-1415083504"/>
        <c:crosses val="autoZero"/>
        <c:crossBetween val="between"/>
      </c:valAx>
      <c:catAx>
        <c:axId val="-1415083504"/>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charset="0"/>
                <a:ea typeface="Arial" charset="0"/>
                <a:cs typeface="Arial" charset="0"/>
              </a:defRPr>
            </a:pPr>
            <a:endParaRPr lang="ru-RU"/>
          </a:p>
        </c:txPr>
        <c:crossAx val="-1415086256"/>
        <c:crosses val="autoZero"/>
        <c:auto val="1"/>
        <c:lblAlgn val="ctr"/>
        <c:lblOffset val="100"/>
        <c:noMultiLvlLbl val="0"/>
      </c:catAx>
      <c:spPr>
        <a:solidFill>
          <a:schemeClr val="bg1"/>
        </a:solidFill>
        <a:ln>
          <a:noFill/>
        </a:ln>
        <a:effectLst/>
      </c:spPr>
    </c:plotArea>
    <c:plotVisOnly val="1"/>
    <c:dispBlanksAs val="zero"/>
    <c:showDLblsOverMax val="0"/>
  </c:chart>
  <c:spPr>
    <a:noFill/>
    <a:ln w="9525" cap="flat" cmpd="sng" algn="ctr">
      <a:noFill/>
      <a:prstDash val="solid"/>
      <a:round/>
    </a:ln>
    <a:effectLst/>
  </c:spPr>
  <c:txPr>
    <a:bodyPr/>
    <a:lstStyle/>
    <a:p>
      <a:pPr>
        <a:defRPr>
          <a:latin typeface="Arial" charset="0"/>
          <a:ea typeface="Arial" charset="0"/>
          <a:cs typeface="Arial" charset="0"/>
        </a:defRPr>
      </a:pPr>
      <a:endParaRPr lang="ru-RU"/>
    </a:p>
  </c:txPr>
  <c:printSettings>
    <c:headerFooter/>
    <c:pageMargins b="0.750000000000001" l="0.70000000000000095" r="0.70000000000000095" t="0.750000000000001"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666376895279"/>
          <c:y val="6.6124911242375795E-2"/>
          <c:w val="0.74245688256559605"/>
          <c:h val="0.73564803651866795"/>
        </c:manualLayout>
      </c:layout>
      <c:scatterChart>
        <c:scatterStyle val="lineMarker"/>
        <c:varyColors val="0"/>
        <c:ser>
          <c:idx val="0"/>
          <c:order val="0"/>
          <c:spPr>
            <a:ln>
              <a:noFill/>
            </a:ln>
          </c:spPr>
          <c:marker>
            <c:symbol val="circle"/>
            <c:size val="5"/>
            <c:spPr>
              <a:solidFill>
                <a:srgbClr val="D14F9D"/>
              </a:solidFill>
              <a:ln>
                <a:solidFill>
                  <a:srgbClr val="D14F9D"/>
                </a:solidFill>
              </a:ln>
            </c:spPr>
          </c:marker>
          <c:trendline>
            <c:trendlineType val="linear"/>
            <c:dispRSqr val="1"/>
            <c:dispEq val="1"/>
            <c:trendlineLbl>
              <c:layout>
                <c:manualLayout>
                  <c:x val="0.22663062197613101"/>
                  <c:y val="-0.36196067822899503"/>
                </c:manualLayout>
              </c:layout>
              <c:numFmt formatCode="#,##0.00" sourceLinked="0"/>
              <c:txPr>
                <a:bodyPr/>
                <a:lstStyle/>
                <a:p>
                  <a:pPr>
                    <a:defRPr>
                      <a:latin typeface="Arial" charset="0"/>
                      <a:ea typeface="Arial" charset="0"/>
                      <a:cs typeface="Arial" charset="0"/>
                    </a:defRPr>
                  </a:pPr>
                  <a:endParaRPr lang="ru-RU"/>
                </a:p>
              </c:txPr>
            </c:trendlineLbl>
          </c:trendline>
          <c:xVal>
            <c:numLit>
              <c:formatCode>General</c:formatCode>
              <c:ptCount val="12"/>
              <c:pt idx="0">
                <c:v>0.20000000000072801</c:v>
              </c:pt>
              <c:pt idx="1">
                <c:v>0.10000000000036401</c:v>
              </c:pt>
              <c:pt idx="2">
                <c:v>23.5</c:v>
              </c:pt>
              <c:pt idx="3">
                <c:v>43.000000000002728</c:v>
              </c:pt>
              <c:pt idx="4">
                <c:v>162.50000000000179</c:v>
              </c:pt>
              <c:pt idx="5">
                <c:v>270.69999999999709</c:v>
              </c:pt>
              <c:pt idx="6">
                <c:v>452.20000000000073</c:v>
              </c:pt>
              <c:pt idx="7">
                <c:v>328.00000000000102</c:v>
              </c:pt>
              <c:pt idx="8">
                <c:v>163.7000000000007</c:v>
              </c:pt>
              <c:pt idx="9">
                <c:v>56.699999999998902</c:v>
              </c:pt>
              <c:pt idx="10">
                <c:v>18.700000000000731</c:v>
              </c:pt>
              <c:pt idx="11">
                <c:v>0.70000000000163698</c:v>
              </c:pt>
            </c:numLit>
          </c:xVal>
          <c:yVal>
            <c:numLit>
              <c:formatCode>General</c:formatCode>
              <c:ptCount val="12"/>
              <c:pt idx="0">
                <c:v>341550</c:v>
              </c:pt>
              <c:pt idx="1">
                <c:v>314943</c:v>
              </c:pt>
              <c:pt idx="2">
                <c:v>337272</c:v>
              </c:pt>
              <c:pt idx="3">
                <c:v>320748</c:v>
              </c:pt>
              <c:pt idx="4">
                <c:v>344379</c:v>
              </c:pt>
              <c:pt idx="5">
                <c:v>368396</c:v>
              </c:pt>
              <c:pt idx="6">
                <c:v>418351</c:v>
              </c:pt>
              <c:pt idx="7">
                <c:v>372960</c:v>
              </c:pt>
              <c:pt idx="8">
                <c:v>362302</c:v>
              </c:pt>
              <c:pt idx="9">
                <c:v>343808</c:v>
              </c:pt>
              <c:pt idx="10">
                <c:v>320927</c:v>
              </c:pt>
              <c:pt idx="11">
                <c:v>322336</c:v>
              </c:pt>
            </c:numLit>
          </c:yVal>
          <c:smooth val="0"/>
          <c:extLst>
            <c:ext xmlns:c16="http://schemas.microsoft.com/office/drawing/2014/chart" uri="{C3380CC4-5D6E-409C-BE32-E72D297353CC}">
              <c16:uniqueId val="{00000001-8285-47F3-9C44-0DA326E41210}"/>
            </c:ext>
          </c:extLst>
        </c:ser>
        <c:dLbls>
          <c:showLegendKey val="0"/>
          <c:showVal val="0"/>
          <c:showCatName val="0"/>
          <c:showSerName val="0"/>
          <c:showPercent val="0"/>
          <c:showBubbleSize val="0"/>
        </c:dLbls>
        <c:axId val="-1416146144"/>
        <c:axId val="-1416142384"/>
      </c:scatterChart>
      <c:valAx>
        <c:axId val="-1416146144"/>
        <c:scaling>
          <c:orientation val="minMax"/>
          <c:max val="400"/>
        </c:scaling>
        <c:delete val="0"/>
        <c:axPos val="b"/>
        <c:title>
          <c:tx>
            <c:rich>
              <a:bodyPr/>
              <a:lstStyle/>
              <a:p>
                <a:pPr>
                  <a:defRPr sz="1200" b="0">
                    <a:latin typeface="Arial" charset="0"/>
                    <a:ea typeface="Arial" charset="0"/>
                    <a:cs typeface="Arial" charset="0"/>
                  </a:defRPr>
                </a:pPr>
                <a:r>
                  <a:rPr lang="es-ES_tradnl" sz="1200" b="0">
                    <a:latin typeface="Arial" charset="0"/>
                    <a:ea typeface="Arial" charset="0"/>
                    <a:cs typeface="Arial" charset="0"/>
                  </a:rPr>
                  <a:t>CDD</a:t>
                </a:r>
              </a:p>
            </c:rich>
          </c:tx>
          <c:overlay val="0"/>
        </c:title>
        <c:numFmt formatCode="General" sourceLinked="1"/>
        <c:majorTickMark val="out"/>
        <c:minorTickMark val="none"/>
        <c:tickLblPos val="nextTo"/>
        <c:txPr>
          <a:bodyPr/>
          <a:lstStyle/>
          <a:p>
            <a:pPr>
              <a:defRPr>
                <a:latin typeface="Arial" charset="0"/>
                <a:ea typeface="Arial" charset="0"/>
                <a:cs typeface="Arial" charset="0"/>
              </a:defRPr>
            </a:pPr>
            <a:endParaRPr lang="ru-RU"/>
          </a:p>
        </c:txPr>
        <c:crossAx val="-1416142384"/>
        <c:crosses val="autoZero"/>
        <c:crossBetween val="midCat"/>
      </c:valAx>
      <c:valAx>
        <c:axId val="-1416142384"/>
        <c:scaling>
          <c:orientation val="minMax"/>
          <c:max val="450000"/>
          <c:min val="0"/>
        </c:scaling>
        <c:delete val="0"/>
        <c:axPos val="l"/>
        <c:majorGridlines/>
        <c:title>
          <c:tx>
            <c:rich>
              <a:bodyPr/>
              <a:lstStyle/>
              <a:p>
                <a:pPr>
                  <a:defRPr sz="1200" b="0">
                    <a:latin typeface="Arial" charset="0"/>
                    <a:ea typeface="Arial" charset="0"/>
                    <a:cs typeface="Arial" charset="0"/>
                  </a:defRPr>
                </a:pPr>
                <a:r>
                  <a:rPr lang="es-ES_tradnl" sz="1200" b="0">
                    <a:latin typeface="Arial" charset="0"/>
                    <a:ea typeface="Arial" charset="0"/>
                    <a:cs typeface="Arial" charset="0"/>
                  </a:rPr>
                  <a:t>kWh</a:t>
                </a:r>
              </a:p>
            </c:rich>
          </c:tx>
          <c:overlay val="0"/>
        </c:title>
        <c:numFmt formatCode="General" sourceLinked="1"/>
        <c:majorTickMark val="out"/>
        <c:minorTickMark val="none"/>
        <c:tickLblPos val="nextTo"/>
        <c:txPr>
          <a:bodyPr/>
          <a:lstStyle/>
          <a:p>
            <a:pPr>
              <a:defRPr>
                <a:latin typeface="Arial" charset="0"/>
                <a:ea typeface="Arial" charset="0"/>
                <a:cs typeface="Arial" charset="0"/>
              </a:defRPr>
            </a:pPr>
            <a:endParaRPr lang="ru-RU"/>
          </a:p>
        </c:txPr>
        <c:crossAx val="-1416146144"/>
        <c:crosses val="autoZero"/>
        <c:crossBetween val="midCat"/>
      </c:valAx>
      <c:spPr>
        <a:solidFill>
          <a:sysClr val="window" lastClr="FFFFFF">
            <a:lumMod val="95000"/>
          </a:sysClr>
        </a:solidFill>
      </c:spPr>
    </c:plotArea>
    <c:plotVisOnly val="1"/>
    <c:dispBlanksAs val="gap"/>
    <c:showDLblsOverMax val="0"/>
  </c:chart>
  <c:spPr>
    <a:solidFill>
      <a:schemeClr val="bg1">
        <a:lumMod val="95000"/>
      </a:schemeClr>
    </a:solidFill>
    <a:ln>
      <a:noFill/>
    </a:ln>
  </c:spPr>
  <c:printSettings>
    <c:headerFooter/>
    <c:pageMargins b="0.75000000000001599" l="0.70000000000000195" r="0.70000000000000195" t="0.75000000000001599"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32394109725601"/>
          <c:y val="7.7894609327680206E-2"/>
          <c:w val="0.61026707950910597"/>
          <c:h val="0.76669049061175198"/>
        </c:manualLayout>
      </c:layout>
      <c:scatterChart>
        <c:scatterStyle val="lineMarker"/>
        <c:varyColors val="0"/>
        <c:ser>
          <c:idx val="0"/>
          <c:order val="0"/>
          <c:tx>
            <c:v>Elec (kWh)</c:v>
          </c:tx>
          <c:spPr>
            <a:ln w="28575">
              <a:noFill/>
            </a:ln>
          </c:spPr>
          <c:trendline>
            <c:trendlineType val="linear"/>
            <c:dispRSqr val="1"/>
            <c:dispEq val="1"/>
            <c:trendlineLbl>
              <c:layout>
                <c:manualLayout>
                  <c:x val="0.30301932465695702"/>
                  <c:y val="-1.52166084307447E-2"/>
                </c:manualLayout>
              </c:layout>
              <c:numFmt formatCode="General" sourceLinked="0"/>
              <c:txPr>
                <a:bodyPr/>
                <a:lstStyle/>
                <a:p>
                  <a:pPr>
                    <a:defRPr lang="en-US"/>
                  </a:pPr>
                  <a:endParaRPr lang="ru-RU"/>
                </a:p>
              </c:txPr>
            </c:trendlineLbl>
          </c:trendline>
          <c:xVal>
            <c:numRef>
              <c:f>'4 DA Monitoring'!#REF!</c:f>
              <c:numCache>
                <c:formatCode>0</c:formatCode>
                <c:ptCount val="12"/>
                <c:pt idx="0">
                  <c:v>0.29999999999972699</c:v>
                </c:pt>
                <c:pt idx="1">
                  <c:v>0.29999999999972699</c:v>
                </c:pt>
                <c:pt idx="2">
                  <c:v>18.499999999999091</c:v>
                </c:pt>
                <c:pt idx="3">
                  <c:v>71.500000000000909</c:v>
                </c:pt>
                <c:pt idx="4">
                  <c:v>116.10000000000041</c:v>
                </c:pt>
                <c:pt idx="5">
                  <c:v>219.19999999999979</c:v>
                </c:pt>
                <c:pt idx="6">
                  <c:v>297.40000000000049</c:v>
                </c:pt>
                <c:pt idx="7">
                  <c:v>324.29999999999961</c:v>
                </c:pt>
                <c:pt idx="8">
                  <c:v>194.40000000000009</c:v>
                </c:pt>
                <c:pt idx="9">
                  <c:v>92.199999999998454</c:v>
                </c:pt>
                <c:pt idx="10">
                  <c:v>5.5</c:v>
                </c:pt>
                <c:pt idx="11">
                  <c:v>0</c:v>
                </c:pt>
              </c:numCache>
            </c:numRef>
          </c:xVal>
          <c:yVal>
            <c:numRef>
              <c:f>'4 DA Monitoring'!#REF!</c:f>
              <c:numCache>
                <c:formatCode>_-* #,##0_-;\-* #,##0_-;_-* "-"??_-;_-@_-</c:formatCode>
                <c:ptCount val="12"/>
                <c:pt idx="0">
                  <c:v>366920</c:v>
                </c:pt>
                <c:pt idx="1">
                  <c:v>342731</c:v>
                </c:pt>
                <c:pt idx="2">
                  <c:v>365211</c:v>
                </c:pt>
                <c:pt idx="3">
                  <c:v>352592</c:v>
                </c:pt>
                <c:pt idx="4">
                  <c:v>351989</c:v>
                </c:pt>
                <c:pt idx="5">
                  <c:v>359511</c:v>
                </c:pt>
                <c:pt idx="6">
                  <c:v>386845</c:v>
                </c:pt>
                <c:pt idx="7">
                  <c:v>362552</c:v>
                </c:pt>
                <c:pt idx="8">
                  <c:v>364940</c:v>
                </c:pt>
                <c:pt idx="9">
                  <c:v>366573</c:v>
                </c:pt>
                <c:pt idx="10">
                  <c:v>335652</c:v>
                </c:pt>
                <c:pt idx="11">
                  <c:v>350854</c:v>
                </c:pt>
              </c:numCache>
            </c:numRef>
          </c:yVal>
          <c:smooth val="0"/>
          <c:extLst>
            <c:ext xmlns:c16="http://schemas.microsoft.com/office/drawing/2014/chart" uri="{C3380CC4-5D6E-409C-BE32-E72D297353CC}">
              <c16:uniqueId val="{00000001-59C4-40BB-A5DE-9DC01F8EA72C}"/>
            </c:ext>
          </c:extLst>
        </c:ser>
        <c:dLbls>
          <c:showLegendKey val="0"/>
          <c:showVal val="0"/>
          <c:showCatName val="0"/>
          <c:showSerName val="0"/>
          <c:showPercent val="0"/>
          <c:showBubbleSize val="0"/>
        </c:dLbls>
        <c:axId val="-1415057664"/>
        <c:axId val="-1415055184"/>
      </c:scatterChart>
      <c:valAx>
        <c:axId val="-1415057664"/>
        <c:scaling>
          <c:orientation val="minMax"/>
        </c:scaling>
        <c:delete val="0"/>
        <c:axPos val="b"/>
        <c:numFmt formatCode="0" sourceLinked="1"/>
        <c:majorTickMark val="out"/>
        <c:minorTickMark val="none"/>
        <c:tickLblPos val="nextTo"/>
        <c:txPr>
          <a:bodyPr/>
          <a:lstStyle/>
          <a:p>
            <a:pPr>
              <a:defRPr lang="en-US"/>
            </a:pPr>
            <a:endParaRPr lang="ru-RU"/>
          </a:p>
        </c:txPr>
        <c:crossAx val="-1415055184"/>
        <c:crosses val="autoZero"/>
        <c:crossBetween val="midCat"/>
      </c:valAx>
      <c:valAx>
        <c:axId val="-1415055184"/>
        <c:scaling>
          <c:orientation val="minMax"/>
          <c:min val="0"/>
        </c:scaling>
        <c:delete val="0"/>
        <c:axPos val="l"/>
        <c:majorGridlines/>
        <c:numFmt formatCode="_-* #,##0_-;\-* #,##0_-;_-* &quot;-&quot;??_-;_-@_-" sourceLinked="1"/>
        <c:majorTickMark val="none"/>
        <c:minorTickMark val="none"/>
        <c:tickLblPos val="nextTo"/>
        <c:txPr>
          <a:bodyPr/>
          <a:lstStyle/>
          <a:p>
            <a:pPr>
              <a:defRPr lang="en-US"/>
            </a:pPr>
            <a:endParaRPr lang="ru-RU"/>
          </a:p>
        </c:txPr>
        <c:crossAx val="-1415057664"/>
        <c:crosses val="autoZero"/>
        <c:crossBetween val="midCat"/>
      </c:valAx>
    </c:plotArea>
    <c:legend>
      <c:legendPos val="r"/>
      <c:layout>
        <c:manualLayout>
          <c:xMode val="edge"/>
          <c:yMode val="edge"/>
          <c:x val="0.83870030857313904"/>
          <c:y val="0.40457565495605902"/>
          <c:w val="0.14785431564801799"/>
          <c:h val="0.40193048428313199"/>
        </c:manualLayout>
      </c:layout>
      <c:overlay val="0"/>
      <c:txPr>
        <a:bodyPr/>
        <a:lstStyle/>
        <a:p>
          <a:pPr>
            <a:defRPr lang="en-US"/>
          </a:pPr>
          <a:endParaRPr lang="ru-RU"/>
        </a:p>
      </c:txPr>
    </c:legend>
    <c:plotVisOnly val="1"/>
    <c:dispBlanksAs val="gap"/>
    <c:showDLblsOverMax val="0"/>
  </c:chart>
  <c:spPr>
    <a:noFill/>
    <a:ln>
      <a:noFill/>
    </a:ln>
  </c:spPr>
  <c:printSettings>
    <c:headerFooter/>
    <c:pageMargins b="0.750000000000002" l="0.70000000000000095" r="0.70000000000000095" t="0.750000000000002"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charset="0"/>
                <a:ea typeface="Arial" charset="0"/>
                <a:cs typeface="Arial" charset="0"/>
              </a:defRPr>
            </a:pPr>
            <a:r>
              <a:rPr lang="en-US"/>
              <a:t>Electricity EnPI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charset="0"/>
              <a:ea typeface="Arial" charset="0"/>
              <a:cs typeface="Arial" charset="0"/>
            </a:defRPr>
          </a:pPr>
          <a:endParaRPr lang="ru-RU"/>
        </a:p>
      </c:txPr>
    </c:title>
    <c:autoTitleDeleted val="0"/>
    <c:plotArea>
      <c:layout/>
      <c:lineChart>
        <c:grouping val="standard"/>
        <c:varyColors val="0"/>
        <c:ser>
          <c:idx val="0"/>
          <c:order val="0"/>
          <c:tx>
            <c:strRef>
              <c:f>EnPIs!$D$3</c:f>
              <c:strCache>
                <c:ptCount val="1"/>
                <c:pt idx="0">
                  <c:v>CUSUM Savings</c:v>
                </c:pt>
              </c:strCache>
            </c:strRef>
          </c:tx>
          <c:spPr>
            <a:ln w="28575" cap="rnd">
              <a:solidFill>
                <a:srgbClr val="2F93D1"/>
              </a:solidFill>
              <a:round/>
            </a:ln>
            <a:effectLst/>
          </c:spPr>
          <c:marker>
            <c:symbol val="none"/>
          </c:marker>
          <c:cat>
            <c:numRef>
              <c:f>EnPIs!$A$4:$A$15</c:f>
              <c:numCache>
                <c:formatCode>mm\-yyyy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EnPIs!$D$4:$D$15</c:f>
              <c:numCache>
                <c:formatCode>General</c:formatCode>
                <c:ptCount val="12"/>
                <c:pt idx="0">
                  <c:v>-11146.523014872451</c:v>
                </c:pt>
                <c:pt idx="1">
                  <c:v>-20364.277174112911</c:v>
                </c:pt>
                <c:pt idx="2">
                  <c:v>-20064.002941321</c:v>
                </c:pt>
                <c:pt idx="3">
                  <c:v>-33314.209635727573</c:v>
                </c:pt>
                <c:pt idx="4">
                  <c:v>-51563.62509462965</c:v>
                </c:pt>
                <c:pt idx="5">
                  <c:v>-61853.079232527234</c:v>
                </c:pt>
              </c:numCache>
            </c:numRef>
          </c:val>
          <c:smooth val="0"/>
          <c:extLst>
            <c:ext xmlns:c16="http://schemas.microsoft.com/office/drawing/2014/chart" uri="{C3380CC4-5D6E-409C-BE32-E72D297353CC}">
              <c16:uniqueId val="{00000000-7FE5-4663-A685-03E3C2338D44}"/>
            </c:ext>
          </c:extLst>
        </c:ser>
        <c:ser>
          <c:idx val="1"/>
          <c:order val="1"/>
          <c:tx>
            <c:strRef>
              <c:f>EnPIs!$F$3</c:f>
              <c:strCache>
                <c:ptCount val="1"/>
                <c:pt idx="0">
                  <c:v>CUSUM target</c:v>
                </c:pt>
              </c:strCache>
            </c:strRef>
          </c:tx>
          <c:spPr>
            <a:ln w="28575" cap="rnd">
              <a:solidFill>
                <a:srgbClr val="D14F9D"/>
              </a:solidFill>
              <a:round/>
            </a:ln>
            <a:effectLst/>
          </c:spPr>
          <c:marker>
            <c:symbol val="none"/>
          </c:marker>
          <c:cat>
            <c:numRef>
              <c:f>EnPIs!$A$4:$A$15</c:f>
              <c:numCache>
                <c:formatCode>mm\-yyyy</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Cache>
            </c:numRef>
          </c:cat>
          <c:val>
            <c:numRef>
              <c:f>EnPIs!$F$4:$F$15</c:f>
              <c:numCache>
                <c:formatCode>General</c:formatCode>
                <c:ptCount val="12"/>
                <c:pt idx="0">
                  <c:v>-16217.026150743623</c:v>
                </c:pt>
                <c:pt idx="1">
                  <c:v>-32428.563858705646</c:v>
                </c:pt>
                <c:pt idx="2">
                  <c:v>-48680.350147066049</c:v>
                </c:pt>
                <c:pt idx="3">
                  <c:v>-65023.610481786382</c:v>
                </c:pt>
                <c:pt idx="4">
                  <c:v>-81876.381254731488</c:v>
                </c:pt>
                <c:pt idx="5">
                  <c:v>-100414.10396162637</c:v>
                </c:pt>
              </c:numCache>
            </c:numRef>
          </c:val>
          <c:smooth val="0"/>
          <c:extLst>
            <c:ext xmlns:c16="http://schemas.microsoft.com/office/drawing/2014/chart" uri="{C3380CC4-5D6E-409C-BE32-E72D297353CC}">
              <c16:uniqueId val="{00000001-7FE5-4663-A685-03E3C2338D44}"/>
            </c:ext>
          </c:extLst>
        </c:ser>
        <c:dLbls>
          <c:showLegendKey val="0"/>
          <c:showVal val="0"/>
          <c:showCatName val="0"/>
          <c:showSerName val="0"/>
          <c:showPercent val="0"/>
          <c:showBubbleSize val="0"/>
        </c:dLbls>
        <c:smooth val="0"/>
        <c:axId val="-1416134112"/>
        <c:axId val="-1416131632"/>
      </c:lineChart>
      <c:dateAx>
        <c:axId val="-1416134112"/>
        <c:scaling>
          <c:orientation val="minMax"/>
        </c:scaling>
        <c:delete val="0"/>
        <c:axPos val="b"/>
        <c:numFmt formatCode="mm\-yy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charset="0"/>
                <a:ea typeface="Arial" charset="0"/>
                <a:cs typeface="Arial" charset="0"/>
              </a:defRPr>
            </a:pPr>
            <a:endParaRPr lang="ru-RU"/>
          </a:p>
        </c:txPr>
        <c:crossAx val="-1416131632"/>
        <c:crosses val="autoZero"/>
        <c:auto val="1"/>
        <c:lblOffset val="100"/>
        <c:baseTimeUnit val="months"/>
      </c:dateAx>
      <c:valAx>
        <c:axId val="-141613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r>
                  <a:rPr lang="es-ES_tradnl" sz="1200"/>
                  <a:t>kWh</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endParaRPr lang="ru-R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charset="0"/>
                <a:ea typeface="Arial" charset="0"/>
                <a:cs typeface="Arial" charset="0"/>
              </a:defRPr>
            </a:pPr>
            <a:endParaRPr lang="ru-RU"/>
          </a:p>
        </c:txPr>
        <c:crossAx val="-1416134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charset="0"/>
              <a:ea typeface="Arial" charset="0"/>
              <a:cs typeface="Arial" charset="0"/>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charset="0"/>
          <a:ea typeface="Arial" charset="0"/>
          <a:cs typeface="Arial"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Energy Manual'!E3"/><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Energy data'!E3"/><Relationship Id="rId2" Type="http://schemas.openxmlformats.org/officeDocument/2006/relationships/hyperlink" Target="#'Energy Manual'!E3"/><Relationship Id="rId1" Type="http://schemas.openxmlformats.org/officeDocument/2006/relationships/chart" Target="../charts/chart2.xml"/><Relationship Id="rId4" Type="http://schemas.openxmlformats.org/officeDocument/2006/relationships/hyperlink" Target="#EnPIs!E3"/></Relationships>
</file>

<file path=xl/drawings/_rels/drawing1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13.xml.rels><?xml version="1.0" encoding="UTF-8" standalone="yes"?>
<Relationships xmlns="http://schemas.openxmlformats.org/package/2006/relationships"><Relationship Id="rId2" Type="http://schemas.openxmlformats.org/officeDocument/2006/relationships/hyperlink" Target="#'Energy Manual'!E3"/><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3" Type="http://schemas.openxmlformats.org/officeDocument/2006/relationships/hyperlink" Target="#'Energy Manual'!E3"/><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Trends!E3"/><Relationship Id="rId4" Type="http://schemas.openxmlformats.org/officeDocument/2006/relationships/hyperlink" Target="#'Energy data'!E3"/></Relationships>
</file>

<file path=xl/drawings/_rels/drawing15.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16.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17.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18.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19.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xml.rels><?xml version="1.0" encoding="UTF-8" standalone="yes"?>
<Relationships xmlns="http://schemas.openxmlformats.org/package/2006/relationships"><Relationship Id="rId2" Type="http://schemas.openxmlformats.org/officeDocument/2006/relationships/hyperlink" Target="#'Energy Manual'!E3"/><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1.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2.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3.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4.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hyperlink" Target="#'Energy Manual'!E3"/></Relationships>
</file>

<file path=xl/drawings/_rels/drawing25.xml.rels><?xml version="1.0" encoding="UTF-8" standalone="yes"?>
<Relationships xmlns="http://schemas.openxmlformats.org/package/2006/relationships"><Relationship Id="rId2" Type="http://schemas.openxmlformats.org/officeDocument/2006/relationships/hyperlink" Target="#'Design Workflow'!E3"/><Relationship Id="rId1" Type="http://schemas.openxmlformats.org/officeDocument/2006/relationships/hyperlink" Target="#'Energy Manual'!E3"/></Relationships>
</file>

<file path=xl/drawings/_rels/drawing26.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7.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8.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29.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3.xml.rels><?xml version="1.0" encoding="UTF-8" standalone="yes"?>
<Relationships xmlns="http://schemas.openxmlformats.org/package/2006/relationships"><Relationship Id="rId2" Type="http://schemas.openxmlformats.org/officeDocument/2006/relationships/hyperlink" Target="#'Energy Manual'!E3"/><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31.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4.xml.rels><?xml version="1.0" encoding="UTF-8" standalone="yes"?>
<Relationships xmlns="http://schemas.openxmlformats.org/package/2006/relationships"><Relationship Id="rId3" Type="http://schemas.openxmlformats.org/officeDocument/2006/relationships/hyperlink" Target="#'Energy Manual'!E3"/><Relationship Id="rId2" Type="http://schemas.openxmlformats.org/officeDocument/2006/relationships/chart" Target="../charts/chart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6.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7.xml.rels><?xml version="1.0" encoding="UTF-8" standalone="yes"?>
<Relationships xmlns="http://schemas.openxmlformats.org/package/2006/relationships"><Relationship Id="rId1" Type="http://schemas.openxmlformats.org/officeDocument/2006/relationships/hyperlink" Target="#'Energy Manual'!E3"/></Relationships>
</file>

<file path=xl/drawings/_rels/drawing8.xml.rels><?xml version="1.0" encoding="UTF-8" standalone="yes"?>
<Relationships xmlns="http://schemas.openxmlformats.org/package/2006/relationships"><Relationship Id="rId3" Type="http://schemas.openxmlformats.org/officeDocument/2006/relationships/hyperlink" Target="#Baselines!A1"/><Relationship Id="rId7" Type="http://schemas.openxmlformats.org/officeDocument/2006/relationships/hyperlink" Target="#'Energy Manual'!E3"/><Relationship Id="rId2" Type="http://schemas.openxmlformats.org/officeDocument/2006/relationships/hyperlink" Target="#'ESO List'!A1"/><Relationship Id="rId1" Type="http://schemas.openxmlformats.org/officeDocument/2006/relationships/hyperlink" Target="#Targets!A1"/><Relationship Id="rId6" Type="http://schemas.openxmlformats.org/officeDocument/2006/relationships/hyperlink" Target="#SEUs!A1"/><Relationship Id="rId5" Type="http://schemas.openxmlformats.org/officeDocument/2006/relationships/hyperlink" Target="#Trends!A1"/><Relationship Id="rId4" Type="http://schemas.openxmlformats.org/officeDocument/2006/relationships/hyperlink" Target="#'Energy Manual'!A1"/></Relationships>
</file>

<file path=xl/drawings/_rels/drawing9.xml.rels><?xml version="1.0" encoding="UTF-8" standalone="yes"?>
<Relationships xmlns="http://schemas.openxmlformats.org/package/2006/relationships"><Relationship Id="rId3" Type="http://schemas.openxmlformats.org/officeDocument/2006/relationships/hyperlink" Target="#EnPIs!E3"/><Relationship Id="rId2" Type="http://schemas.openxmlformats.org/officeDocument/2006/relationships/hyperlink" Target="#Trends!E3"/><Relationship Id="rId1" Type="http://schemas.openxmlformats.org/officeDocument/2006/relationships/hyperlink" Target="#'Energy Manual'!E3"/></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347133</xdr:colOff>
      <xdr:row>4</xdr:row>
      <xdr:rowOff>184452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5300133" cy="946452"/>
        </a:xfrm>
        <a:prstGeom prst="rect">
          <a:avLst/>
        </a:prstGeom>
      </xdr:spPr>
    </xdr:pic>
    <xdr:clientData/>
  </xdr:twoCellAnchor>
  <xdr:twoCellAnchor>
    <xdr:from>
      <xdr:col>3</xdr:col>
      <xdr:colOff>50800</xdr:colOff>
      <xdr:row>8</xdr:row>
      <xdr:rowOff>0</xdr:rowOff>
    </xdr:from>
    <xdr:to>
      <xdr:col>5</xdr:col>
      <xdr:colOff>25400</xdr:colOff>
      <xdr:row>12</xdr:row>
      <xdr:rowOff>25400</xdr:rowOff>
    </xdr:to>
    <xdr:sp macro="" textlink="">
      <xdr:nvSpPr>
        <xdr:cNvPr id="4" name="Rectángulo redondeado 5">
          <a:hlinkClick xmlns:r="http://schemas.openxmlformats.org/officeDocument/2006/relationships" r:id="rId2"/>
        </xdr:cNvPr>
        <xdr:cNvSpPr/>
      </xdr:nvSpPr>
      <xdr:spPr>
        <a:xfrm>
          <a:off x="2527300" y="1524000"/>
          <a:ext cx="1625600" cy="787400"/>
        </a:xfrm>
        <a:prstGeom prst="roundRect">
          <a:avLst/>
        </a:prstGeom>
        <a:solidFill>
          <a:srgbClr val="2F93D1"/>
        </a:solidFill>
        <a:ln>
          <a:no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196850</xdr:colOff>
      <xdr:row>2</xdr:row>
      <xdr:rowOff>6349</xdr:rowOff>
    </xdr:from>
    <xdr:to>
      <xdr:col>11</xdr:col>
      <xdr:colOff>635002</xdr:colOff>
      <xdr:row>18</xdr:row>
      <xdr:rowOff>74083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571501</xdr:colOff>
      <xdr:row>1</xdr:row>
      <xdr:rowOff>232833</xdr:rowOff>
    </xdr:from>
    <xdr:to>
      <xdr:col>15</xdr:col>
      <xdr:colOff>156635</xdr:colOff>
      <xdr:row>4</xdr:row>
      <xdr:rowOff>114299</xdr:rowOff>
    </xdr:to>
    <xdr:sp macro="" textlink="">
      <xdr:nvSpPr>
        <xdr:cNvPr id="3" name="Rectángulo redondeado 2">
          <a:hlinkClick xmlns:r="http://schemas.openxmlformats.org/officeDocument/2006/relationships" r:id="rId2"/>
        </xdr:cNvPr>
        <xdr:cNvSpPr/>
      </xdr:nvSpPr>
      <xdr:spPr>
        <a:xfrm>
          <a:off x="10128251" y="465666"/>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12</xdr:col>
      <xdr:colOff>571499</xdr:colOff>
      <xdr:row>5</xdr:row>
      <xdr:rowOff>42332</xdr:rowOff>
    </xdr:from>
    <xdr:to>
      <xdr:col>15</xdr:col>
      <xdr:colOff>156633</xdr:colOff>
      <xdr:row>9</xdr:row>
      <xdr:rowOff>114299</xdr:rowOff>
    </xdr:to>
    <xdr:sp macro="" textlink="">
      <xdr:nvSpPr>
        <xdr:cNvPr id="4" name="Rectángulo redondeado 3">
          <a:hlinkClick xmlns:r="http://schemas.openxmlformats.org/officeDocument/2006/relationships" r:id="rId3"/>
        </xdr:cNvPr>
        <xdr:cNvSpPr/>
      </xdr:nvSpPr>
      <xdr:spPr>
        <a:xfrm>
          <a:off x="10128249" y="1365249"/>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data</a:t>
          </a:r>
        </a:p>
      </xdr:txBody>
    </xdr:sp>
    <xdr:clientData/>
  </xdr:twoCellAnchor>
  <xdr:twoCellAnchor>
    <xdr:from>
      <xdr:col>12</xdr:col>
      <xdr:colOff>586318</xdr:colOff>
      <xdr:row>10</xdr:row>
      <xdr:rowOff>35983</xdr:rowOff>
    </xdr:from>
    <xdr:to>
      <xdr:col>15</xdr:col>
      <xdr:colOff>171452</xdr:colOff>
      <xdr:row>14</xdr:row>
      <xdr:rowOff>107949</xdr:rowOff>
    </xdr:to>
    <xdr:sp macro="" textlink="">
      <xdr:nvSpPr>
        <xdr:cNvPr id="5" name="Rectángulo redondeado 4">
          <a:hlinkClick xmlns:r="http://schemas.openxmlformats.org/officeDocument/2006/relationships" r:id="rId4"/>
        </xdr:cNvPr>
        <xdr:cNvSpPr/>
      </xdr:nvSpPr>
      <xdr:spPr>
        <a:xfrm>
          <a:off x="10143068" y="225848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EnPIs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16</xdr:row>
      <xdr:rowOff>123825</xdr:rowOff>
    </xdr:from>
    <xdr:to>
      <xdr:col>8</xdr:col>
      <xdr:colOff>0</xdr:colOff>
      <xdr:row>29</xdr:row>
      <xdr:rowOff>123825</xdr:rowOff>
    </xdr:to>
    <xdr:graphicFrame macro="">
      <xdr:nvGraphicFramePr>
        <xdr:cNvPr id="10"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0</xdr:rowOff>
    </xdr:from>
    <xdr:to>
      <xdr:col>3</xdr:col>
      <xdr:colOff>0</xdr:colOff>
      <xdr:row>30</xdr:row>
      <xdr:rowOff>0</xdr:rowOff>
    </xdr:to>
    <xdr:graphicFrame macro="">
      <xdr:nvGraphicFramePr>
        <xdr:cNvPr id="12"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22225</xdr:colOff>
      <xdr:row>17</xdr:row>
      <xdr:rowOff>0</xdr:rowOff>
    </xdr:from>
    <xdr:to>
      <xdr:col>12</xdr:col>
      <xdr:colOff>22225</xdr:colOff>
      <xdr:row>30</xdr:row>
      <xdr:rowOff>0</xdr:rowOff>
    </xdr:to>
    <xdr:graphicFrame macro="">
      <xdr:nvGraphicFramePr>
        <xdr:cNvPr id="13"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653142</xdr:colOff>
      <xdr:row>16</xdr:row>
      <xdr:rowOff>120650</xdr:rowOff>
    </xdr:from>
    <xdr:to>
      <xdr:col>17</xdr:col>
      <xdr:colOff>0</xdr:colOff>
      <xdr:row>29</xdr:row>
      <xdr:rowOff>120650</xdr:rowOff>
    </xdr:to>
    <xdr:graphicFrame macro="">
      <xdr:nvGraphicFramePr>
        <xdr:cNvPr id="14"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338666</xdr:colOff>
      <xdr:row>25</xdr:row>
      <xdr:rowOff>158751</xdr:rowOff>
    </xdr:from>
    <xdr:to>
      <xdr:col>7</xdr:col>
      <xdr:colOff>1955800</xdr:colOff>
      <xdr:row>29</xdr:row>
      <xdr:rowOff>230717</xdr:rowOff>
    </xdr:to>
    <xdr:sp macro="" textlink="">
      <xdr:nvSpPr>
        <xdr:cNvPr id="2" name="Rectángulo redondeado 1">
          <a:hlinkClick xmlns:r="http://schemas.openxmlformats.org/officeDocument/2006/relationships" r:id="rId1"/>
        </xdr:cNvPr>
        <xdr:cNvSpPr/>
      </xdr:nvSpPr>
      <xdr:spPr>
        <a:xfrm>
          <a:off x="10181166" y="5302251"/>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xdr:colOff>
      <xdr:row>5</xdr:row>
      <xdr:rowOff>190499</xdr:rowOff>
    </xdr:from>
    <xdr:to>
      <xdr:col>15</xdr:col>
      <xdr:colOff>2</xdr:colOff>
      <xdr:row>21</xdr:row>
      <xdr:rowOff>0</xdr:rowOff>
    </xdr:to>
    <xdr:graphicFrame macro="">
      <xdr:nvGraphicFramePr>
        <xdr:cNvPr id="5" name="3 Gráfico">
          <a:extLst>
            <a:ext uri="{FF2B5EF4-FFF2-40B4-BE49-F238E27FC236}">
              <a16:creationId xmlns:a16="http://schemas.microsoft.com/office/drawing/2014/main" id="{6E0F9CCE-7E7B-4020-90CE-99C55CFAB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3</xdr:col>
      <xdr:colOff>61384</xdr:colOff>
      <xdr:row>23</xdr:row>
      <xdr:rowOff>61383</xdr:rowOff>
    </xdr:to>
    <xdr:sp macro="" textlink="">
      <xdr:nvSpPr>
        <xdr:cNvPr id="3" name="Rectángulo redondeado 2">
          <a:hlinkClick xmlns:r="http://schemas.openxmlformats.org/officeDocument/2006/relationships" r:id="rId2"/>
        </xdr:cNvPr>
        <xdr:cNvSpPr/>
      </xdr:nvSpPr>
      <xdr:spPr>
        <a:xfrm>
          <a:off x="709083" y="3524250"/>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xdr:row>
      <xdr:rowOff>0</xdr:rowOff>
    </xdr:from>
    <xdr:to>
      <xdr:col>6</xdr:col>
      <xdr:colOff>1</xdr:colOff>
      <xdr:row>6</xdr:row>
      <xdr:rowOff>0</xdr:rowOff>
    </xdr:to>
    <xdr:graphicFrame macro="">
      <xdr:nvGraphicFramePr>
        <xdr:cNvPr id="6" name="Chart 6">
          <a:extLst>
            <a:ext uri="{FF2B5EF4-FFF2-40B4-BE49-F238E27FC236}">
              <a16:creationId xmlns:a16="http://schemas.microsoft.com/office/drawing/2014/main" id="{2F56A9AE-A4DF-44FB-9AF4-3398790D2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554567</xdr:colOff>
      <xdr:row>2</xdr:row>
      <xdr:rowOff>46565</xdr:rowOff>
    </xdr:from>
    <xdr:to>
      <xdr:col>14</xdr:col>
      <xdr:colOff>222250</xdr:colOff>
      <xdr:row>20</xdr:row>
      <xdr:rowOff>84667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xdr:colOff>
      <xdr:row>21</xdr:row>
      <xdr:rowOff>10584</xdr:rowOff>
    </xdr:from>
    <xdr:to>
      <xdr:col>10</xdr:col>
      <xdr:colOff>156636</xdr:colOff>
      <xdr:row>25</xdr:row>
      <xdr:rowOff>82550</xdr:rowOff>
    </xdr:to>
    <xdr:sp macro="" textlink="">
      <xdr:nvSpPr>
        <xdr:cNvPr id="4" name="Rectángulo redondeado 3">
          <a:hlinkClick xmlns:r="http://schemas.openxmlformats.org/officeDocument/2006/relationships" r:id="rId3"/>
        </xdr:cNvPr>
        <xdr:cNvSpPr/>
      </xdr:nvSpPr>
      <xdr:spPr>
        <a:xfrm>
          <a:off x="7059085" y="4434417"/>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7</xdr:col>
      <xdr:colOff>888999</xdr:colOff>
      <xdr:row>25</xdr:row>
      <xdr:rowOff>148166</xdr:rowOff>
    </xdr:from>
    <xdr:to>
      <xdr:col>10</xdr:col>
      <xdr:colOff>146050</xdr:colOff>
      <xdr:row>30</xdr:row>
      <xdr:rowOff>50799</xdr:rowOff>
    </xdr:to>
    <xdr:sp macro="" textlink="">
      <xdr:nvSpPr>
        <xdr:cNvPr id="5" name="Rectángulo redondeado 4">
          <a:hlinkClick xmlns:r="http://schemas.openxmlformats.org/officeDocument/2006/relationships" r:id="rId4"/>
        </xdr:cNvPr>
        <xdr:cNvSpPr/>
      </xdr:nvSpPr>
      <xdr:spPr>
        <a:xfrm>
          <a:off x="7048499" y="5291666"/>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data</a:t>
          </a:r>
        </a:p>
      </xdr:txBody>
    </xdr:sp>
    <xdr:clientData/>
  </xdr:twoCellAnchor>
  <xdr:twoCellAnchor>
    <xdr:from>
      <xdr:col>8</xdr:col>
      <xdr:colOff>1</xdr:colOff>
      <xdr:row>30</xdr:row>
      <xdr:rowOff>95249</xdr:rowOff>
    </xdr:from>
    <xdr:to>
      <xdr:col>10</xdr:col>
      <xdr:colOff>156635</xdr:colOff>
      <xdr:row>35</xdr:row>
      <xdr:rowOff>40215</xdr:rowOff>
    </xdr:to>
    <xdr:sp macro="" textlink="">
      <xdr:nvSpPr>
        <xdr:cNvPr id="7" name="Rectángulo redondeado 6">
          <a:hlinkClick xmlns:r="http://schemas.openxmlformats.org/officeDocument/2006/relationships" r:id="rId5"/>
        </xdr:cNvPr>
        <xdr:cNvSpPr/>
      </xdr:nvSpPr>
      <xdr:spPr>
        <a:xfrm>
          <a:off x="7059084" y="6127749"/>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Trends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791634</xdr:colOff>
      <xdr:row>7</xdr:row>
      <xdr:rowOff>71967</xdr:rowOff>
    </xdr:to>
    <xdr:sp macro="" textlink="">
      <xdr:nvSpPr>
        <xdr:cNvPr id="2" name="Rectángulo redondeado 1">
          <a:hlinkClick xmlns:r="http://schemas.openxmlformats.org/officeDocument/2006/relationships" r:id="rId1"/>
        </xdr:cNvPr>
        <xdr:cNvSpPr/>
      </xdr:nvSpPr>
      <xdr:spPr>
        <a:xfrm>
          <a:off x="6688667" y="592667"/>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433916</xdr:colOff>
      <xdr:row>14</xdr:row>
      <xdr:rowOff>0</xdr:rowOff>
    </xdr:from>
    <xdr:to>
      <xdr:col>10</xdr:col>
      <xdr:colOff>241300</xdr:colOff>
      <xdr:row>18</xdr:row>
      <xdr:rowOff>71966</xdr:rowOff>
    </xdr:to>
    <xdr:sp macro="" textlink="">
      <xdr:nvSpPr>
        <xdr:cNvPr id="2" name="Rectángulo redondeado 1">
          <a:hlinkClick xmlns:r="http://schemas.openxmlformats.org/officeDocument/2006/relationships" r:id="rId1"/>
        </xdr:cNvPr>
        <xdr:cNvSpPr/>
      </xdr:nvSpPr>
      <xdr:spPr>
        <a:xfrm>
          <a:off x="12022666" y="750358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195384</xdr:colOff>
      <xdr:row>0</xdr:row>
      <xdr:rowOff>214924</xdr:rowOff>
    </xdr:from>
    <xdr:to>
      <xdr:col>9</xdr:col>
      <xdr:colOff>464364</xdr:colOff>
      <xdr:row>3</xdr:row>
      <xdr:rowOff>254326</xdr:rowOff>
    </xdr:to>
    <xdr:sp macro="" textlink="">
      <xdr:nvSpPr>
        <xdr:cNvPr id="2" name="Rectángulo redondeado 1">
          <a:hlinkClick xmlns:r="http://schemas.openxmlformats.org/officeDocument/2006/relationships" r:id="rId1"/>
        </xdr:cNvPr>
        <xdr:cNvSpPr/>
      </xdr:nvSpPr>
      <xdr:spPr>
        <a:xfrm>
          <a:off x="9993922" y="214924"/>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791634</xdr:colOff>
      <xdr:row>3</xdr:row>
      <xdr:rowOff>791633</xdr:rowOff>
    </xdr:to>
    <xdr:sp macro="" textlink="">
      <xdr:nvSpPr>
        <xdr:cNvPr id="2" name="Rectángulo redondeado 1">
          <a:hlinkClick xmlns:r="http://schemas.openxmlformats.org/officeDocument/2006/relationships" r:id="rId1"/>
        </xdr:cNvPr>
        <xdr:cNvSpPr/>
      </xdr:nvSpPr>
      <xdr:spPr>
        <a:xfrm>
          <a:off x="14890750" y="77258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0</xdr:colOff>
      <xdr:row>4</xdr:row>
      <xdr:rowOff>0</xdr:rowOff>
    </xdr:from>
    <xdr:to>
      <xdr:col>15</xdr:col>
      <xdr:colOff>262467</xdr:colOff>
      <xdr:row>8</xdr:row>
      <xdr:rowOff>71966</xdr:rowOff>
    </xdr:to>
    <xdr:sp macro="" textlink="">
      <xdr:nvSpPr>
        <xdr:cNvPr id="2" name="Rectángulo redondeado 1">
          <a:hlinkClick xmlns:r="http://schemas.openxmlformats.org/officeDocument/2006/relationships" r:id="rId1"/>
        </xdr:cNvPr>
        <xdr:cNvSpPr/>
      </xdr:nvSpPr>
      <xdr:spPr>
        <a:xfrm>
          <a:off x="12636500" y="112183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21169</xdr:colOff>
      <xdr:row>0</xdr:row>
      <xdr:rowOff>10582</xdr:rowOff>
    </xdr:from>
    <xdr:to>
      <xdr:col>2</xdr:col>
      <xdr:colOff>1564219</xdr:colOff>
      <xdr:row>5</xdr:row>
      <xdr:rowOff>57451</xdr:rowOff>
    </xdr:to>
    <xdr:pic>
      <xdr:nvPicPr>
        <xdr:cNvPr id="2" name="Imagen 1"/>
        <xdr:cNvPicPr>
          <a:picLocks noChangeAspect="1"/>
        </xdr:cNvPicPr>
      </xdr:nvPicPr>
      <xdr:blipFill>
        <a:blip xmlns:r="http://schemas.openxmlformats.org/officeDocument/2006/relationships" r:embed="rId1"/>
        <a:stretch>
          <a:fillRect/>
        </a:stretch>
      </xdr:blipFill>
      <xdr:spPr>
        <a:xfrm>
          <a:off x="21169" y="10582"/>
          <a:ext cx="5300133" cy="946452"/>
        </a:xfrm>
        <a:prstGeom prst="rect">
          <a:avLst/>
        </a:prstGeom>
      </xdr:spPr>
    </xdr:pic>
    <xdr:clientData/>
  </xdr:twoCellAnchor>
  <xdr:twoCellAnchor>
    <xdr:from>
      <xdr:col>3</xdr:col>
      <xdr:colOff>0</xdr:colOff>
      <xdr:row>9</xdr:row>
      <xdr:rowOff>0</xdr:rowOff>
    </xdr:from>
    <xdr:to>
      <xdr:col>3</xdr:col>
      <xdr:colOff>1625600</xdr:colOff>
      <xdr:row>13</xdr:row>
      <xdr:rowOff>76200</xdr:rowOff>
    </xdr:to>
    <xdr:sp macro="" textlink="">
      <xdr:nvSpPr>
        <xdr:cNvPr id="3" name="Rectángulo redondeado 5">
          <a:hlinkClick xmlns:r="http://schemas.openxmlformats.org/officeDocument/2006/relationships" r:id="rId2"/>
        </xdr:cNvPr>
        <xdr:cNvSpPr/>
      </xdr:nvSpPr>
      <xdr:spPr>
        <a:xfrm>
          <a:off x="5981700" y="1676400"/>
          <a:ext cx="1625600" cy="787400"/>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4</xdr:row>
      <xdr:rowOff>137583</xdr:rowOff>
    </xdr:from>
    <xdr:to>
      <xdr:col>8</xdr:col>
      <xdr:colOff>325967</xdr:colOff>
      <xdr:row>4</xdr:row>
      <xdr:rowOff>929216</xdr:rowOff>
    </xdr:to>
    <xdr:sp macro="" textlink="">
      <xdr:nvSpPr>
        <xdr:cNvPr id="2" name="Rectángulo redondeado 1">
          <a:hlinkClick xmlns:r="http://schemas.openxmlformats.org/officeDocument/2006/relationships" r:id="rId1"/>
        </xdr:cNvPr>
        <xdr:cNvSpPr/>
      </xdr:nvSpPr>
      <xdr:spPr>
        <a:xfrm>
          <a:off x="6953250" y="1989666"/>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264583</xdr:colOff>
      <xdr:row>1</xdr:row>
      <xdr:rowOff>10584</xdr:rowOff>
    </xdr:from>
    <xdr:to>
      <xdr:col>13</xdr:col>
      <xdr:colOff>527050</xdr:colOff>
      <xdr:row>3</xdr:row>
      <xdr:rowOff>177800</xdr:rowOff>
    </xdr:to>
    <xdr:sp macro="" textlink="">
      <xdr:nvSpPr>
        <xdr:cNvPr id="2" name="Rectángulo redondeado 1">
          <a:hlinkClick xmlns:r="http://schemas.openxmlformats.org/officeDocument/2006/relationships" r:id="rId1"/>
        </xdr:cNvPr>
        <xdr:cNvSpPr/>
      </xdr:nvSpPr>
      <xdr:spPr>
        <a:xfrm>
          <a:off x="10265833" y="243417"/>
          <a:ext cx="1617134" cy="791633"/>
        </a:xfrm>
        <a:prstGeom prst="roundRect">
          <a:avLst/>
        </a:prstGeom>
        <a:solidFill>
          <a:srgbClr val="2F93D1"/>
        </a:solidFill>
        <a:ln>
          <a:noFill/>
        </a:ln>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253999</xdr:colOff>
      <xdr:row>0</xdr:row>
      <xdr:rowOff>211666</xdr:rowOff>
    </xdr:from>
    <xdr:to>
      <xdr:col>7</xdr:col>
      <xdr:colOff>516466</xdr:colOff>
      <xdr:row>4</xdr:row>
      <xdr:rowOff>40216</xdr:rowOff>
    </xdr:to>
    <xdr:sp macro="" textlink="">
      <xdr:nvSpPr>
        <xdr:cNvPr id="2" name="Rectángulo redondeado 1">
          <a:hlinkClick xmlns:r="http://schemas.openxmlformats.org/officeDocument/2006/relationships" r:id="rId1"/>
        </xdr:cNvPr>
        <xdr:cNvSpPr/>
      </xdr:nvSpPr>
      <xdr:spPr>
        <a:xfrm>
          <a:off x="6762749" y="211666"/>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243417</xdr:colOff>
      <xdr:row>0</xdr:row>
      <xdr:rowOff>222251</xdr:rowOff>
    </xdr:from>
    <xdr:to>
      <xdr:col>7</xdr:col>
      <xdr:colOff>505884</xdr:colOff>
      <xdr:row>3</xdr:row>
      <xdr:rowOff>294217</xdr:rowOff>
    </xdr:to>
    <xdr:sp macro="" textlink="">
      <xdr:nvSpPr>
        <xdr:cNvPr id="3" name="Rectángulo redondeado 2">
          <a:hlinkClick xmlns:r="http://schemas.openxmlformats.org/officeDocument/2006/relationships" r:id="rId1"/>
        </xdr:cNvPr>
        <xdr:cNvSpPr/>
      </xdr:nvSpPr>
      <xdr:spPr>
        <a:xfrm>
          <a:off x="7397750" y="222251"/>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40640</xdr:colOff>
      <xdr:row>2</xdr:row>
      <xdr:rowOff>71120</xdr:rowOff>
    </xdr:from>
    <xdr:to>
      <xdr:col>12</xdr:col>
      <xdr:colOff>11854</xdr:colOff>
      <xdr:row>6</xdr:row>
      <xdr:rowOff>131233</xdr:rowOff>
    </xdr:to>
    <xdr:sp macro="" textlink="">
      <xdr:nvSpPr>
        <xdr:cNvPr id="3" name="Rectángulo redondeado 2">
          <a:hlinkClick xmlns:r="http://schemas.openxmlformats.org/officeDocument/2006/relationships" r:id="rId1"/>
        </xdr:cNvPr>
        <xdr:cNvSpPr/>
      </xdr:nvSpPr>
      <xdr:spPr>
        <a:xfrm>
          <a:off x="8270240" y="487680"/>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editAs="oneCell">
    <xdr:from>
      <xdr:col>0</xdr:col>
      <xdr:colOff>0</xdr:colOff>
      <xdr:row>2</xdr:row>
      <xdr:rowOff>0</xdr:rowOff>
    </xdr:from>
    <xdr:to>
      <xdr:col>9</xdr:col>
      <xdr:colOff>690880</xdr:colOff>
      <xdr:row>61</xdr:row>
      <xdr:rowOff>94086</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416560"/>
          <a:ext cx="8097520" cy="108840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19</xdr:row>
      <xdr:rowOff>0</xdr:rowOff>
    </xdr:from>
    <xdr:to>
      <xdr:col>2</xdr:col>
      <xdr:colOff>1617134</xdr:colOff>
      <xdr:row>23</xdr:row>
      <xdr:rowOff>114300</xdr:rowOff>
    </xdr:to>
    <xdr:sp macro="" textlink="">
      <xdr:nvSpPr>
        <xdr:cNvPr id="2" name="Rectángulo redondeado 1">
          <a:hlinkClick xmlns:r="http://schemas.openxmlformats.org/officeDocument/2006/relationships" r:id="rId1"/>
        </xdr:cNvPr>
        <xdr:cNvSpPr/>
      </xdr:nvSpPr>
      <xdr:spPr>
        <a:xfrm>
          <a:off x="1725083" y="5238750"/>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3</xdr:col>
      <xdr:colOff>4233</xdr:colOff>
      <xdr:row>19</xdr:row>
      <xdr:rowOff>4233</xdr:rowOff>
    </xdr:from>
    <xdr:to>
      <xdr:col>4</xdr:col>
      <xdr:colOff>679450</xdr:colOff>
      <xdr:row>23</xdr:row>
      <xdr:rowOff>118533</xdr:rowOff>
    </xdr:to>
    <xdr:sp macro="" textlink="">
      <xdr:nvSpPr>
        <xdr:cNvPr id="3" name="Rectángulo redondeado 2">
          <a:hlinkClick xmlns:r="http://schemas.openxmlformats.org/officeDocument/2006/relationships" r:id="rId2"/>
        </xdr:cNvPr>
        <xdr:cNvSpPr/>
      </xdr:nvSpPr>
      <xdr:spPr>
        <a:xfrm>
          <a:off x="3528483" y="524298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Design workflow</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12</xdr:row>
      <xdr:rowOff>0</xdr:rowOff>
    </xdr:from>
    <xdr:to>
      <xdr:col>12</xdr:col>
      <xdr:colOff>728134</xdr:colOff>
      <xdr:row>16</xdr:row>
      <xdr:rowOff>71967</xdr:rowOff>
    </xdr:to>
    <xdr:sp macro="" textlink="">
      <xdr:nvSpPr>
        <xdr:cNvPr id="2" name="Rectángulo redondeado 1">
          <a:hlinkClick xmlns:r="http://schemas.openxmlformats.org/officeDocument/2006/relationships" r:id="rId1"/>
        </xdr:cNvPr>
        <xdr:cNvSpPr/>
      </xdr:nvSpPr>
      <xdr:spPr>
        <a:xfrm>
          <a:off x="11800417" y="8022167"/>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148167</xdr:colOff>
      <xdr:row>0</xdr:row>
      <xdr:rowOff>84667</xdr:rowOff>
    </xdr:from>
    <xdr:to>
      <xdr:col>13</xdr:col>
      <xdr:colOff>675217</xdr:colOff>
      <xdr:row>2</xdr:row>
      <xdr:rowOff>463550</xdr:rowOff>
    </xdr:to>
    <xdr:sp macro="" textlink="">
      <xdr:nvSpPr>
        <xdr:cNvPr id="2" name="Rectángulo redondeado 1">
          <a:hlinkClick xmlns:r="http://schemas.openxmlformats.org/officeDocument/2006/relationships" r:id="rId1"/>
        </xdr:cNvPr>
        <xdr:cNvSpPr/>
      </xdr:nvSpPr>
      <xdr:spPr>
        <a:xfrm>
          <a:off x="18478500" y="84667"/>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127000</xdr:colOff>
      <xdr:row>0</xdr:row>
      <xdr:rowOff>105833</xdr:rowOff>
    </xdr:from>
    <xdr:to>
      <xdr:col>16</xdr:col>
      <xdr:colOff>93134</xdr:colOff>
      <xdr:row>3</xdr:row>
      <xdr:rowOff>315383</xdr:rowOff>
    </xdr:to>
    <xdr:sp macro="" textlink="">
      <xdr:nvSpPr>
        <xdr:cNvPr id="2" name="Rectángulo redondeado 1">
          <a:hlinkClick xmlns:r="http://schemas.openxmlformats.org/officeDocument/2006/relationships" r:id="rId1"/>
        </xdr:cNvPr>
        <xdr:cNvSpPr/>
      </xdr:nvSpPr>
      <xdr:spPr>
        <a:xfrm>
          <a:off x="12128500" y="105833"/>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232833</xdr:colOff>
      <xdr:row>0</xdr:row>
      <xdr:rowOff>52917</xdr:rowOff>
    </xdr:from>
    <xdr:to>
      <xdr:col>16</xdr:col>
      <xdr:colOff>495300</xdr:colOff>
      <xdr:row>2</xdr:row>
      <xdr:rowOff>431800</xdr:rowOff>
    </xdr:to>
    <xdr:sp macro="" textlink="">
      <xdr:nvSpPr>
        <xdr:cNvPr id="2" name="Rectángulo redondeado 1">
          <a:hlinkClick xmlns:r="http://schemas.openxmlformats.org/officeDocument/2006/relationships" r:id="rId1"/>
        </xdr:cNvPr>
        <xdr:cNvSpPr/>
      </xdr:nvSpPr>
      <xdr:spPr>
        <a:xfrm>
          <a:off x="15218833" y="52917"/>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370417</xdr:colOff>
      <xdr:row>5</xdr:row>
      <xdr:rowOff>89202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5302250" cy="935869"/>
        </a:xfrm>
        <a:prstGeom prst="rect">
          <a:avLst/>
        </a:prstGeom>
      </xdr:spPr>
    </xdr:pic>
    <xdr:clientData/>
  </xdr:twoCellAnchor>
  <xdr:twoCellAnchor>
    <xdr:from>
      <xdr:col>5</xdr:col>
      <xdr:colOff>0</xdr:colOff>
      <xdr:row>6</xdr:row>
      <xdr:rowOff>0</xdr:rowOff>
    </xdr:from>
    <xdr:to>
      <xdr:col>6</xdr:col>
      <xdr:colOff>762000</xdr:colOff>
      <xdr:row>9</xdr:row>
      <xdr:rowOff>177800</xdr:rowOff>
    </xdr:to>
    <xdr:sp macro="" textlink="">
      <xdr:nvSpPr>
        <xdr:cNvPr id="3" name="Rectángulo redondeado 5">
          <a:hlinkClick xmlns:r="http://schemas.openxmlformats.org/officeDocument/2006/relationships" r:id="rId2"/>
        </xdr:cNvPr>
        <xdr:cNvSpPr/>
      </xdr:nvSpPr>
      <xdr:spPr>
        <a:xfrm>
          <a:off x="7416800" y="990600"/>
          <a:ext cx="1625600" cy="787400"/>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16</xdr:row>
      <xdr:rowOff>0</xdr:rowOff>
    </xdr:from>
    <xdr:to>
      <xdr:col>11</xdr:col>
      <xdr:colOff>1617134</xdr:colOff>
      <xdr:row>20</xdr:row>
      <xdr:rowOff>71966</xdr:rowOff>
    </xdr:to>
    <xdr:sp macro="" textlink="">
      <xdr:nvSpPr>
        <xdr:cNvPr id="2" name="Rectángulo redondeado 1">
          <a:hlinkClick xmlns:r="http://schemas.openxmlformats.org/officeDocument/2006/relationships" r:id="rId1"/>
        </xdr:cNvPr>
        <xdr:cNvSpPr/>
      </xdr:nvSpPr>
      <xdr:spPr>
        <a:xfrm>
          <a:off x="10339917" y="3714750"/>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74084</xdr:colOff>
      <xdr:row>0</xdr:row>
      <xdr:rowOff>222250</xdr:rowOff>
    </xdr:from>
    <xdr:to>
      <xdr:col>14</xdr:col>
      <xdr:colOff>336551</xdr:colOff>
      <xdr:row>4</xdr:row>
      <xdr:rowOff>93133</xdr:rowOff>
    </xdr:to>
    <xdr:sp macro="" textlink="">
      <xdr:nvSpPr>
        <xdr:cNvPr id="2" name="Rectángulo redondeado 1">
          <a:hlinkClick xmlns:r="http://schemas.openxmlformats.org/officeDocument/2006/relationships" r:id="rId1"/>
        </xdr:cNvPr>
        <xdr:cNvSpPr/>
      </xdr:nvSpPr>
      <xdr:spPr>
        <a:xfrm>
          <a:off x="10149417" y="222250"/>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565150</xdr:colOff>
      <xdr:row>4</xdr:row>
      <xdr:rowOff>173869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5302250" cy="935869"/>
        </a:xfrm>
        <a:prstGeom prst="rect">
          <a:avLst/>
        </a:prstGeom>
      </xdr:spPr>
    </xdr:pic>
    <xdr:clientData/>
  </xdr:twoCellAnchor>
  <xdr:twoCellAnchor>
    <xdr:from>
      <xdr:col>0</xdr:col>
      <xdr:colOff>0</xdr:colOff>
      <xdr:row>22</xdr:row>
      <xdr:rowOff>0</xdr:rowOff>
    </xdr:from>
    <xdr:to>
      <xdr:col>4</xdr:col>
      <xdr:colOff>835024</xdr:colOff>
      <xdr:row>40</xdr:row>
      <xdr:rowOff>80434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7</xdr:col>
      <xdr:colOff>800100</xdr:colOff>
      <xdr:row>9</xdr:row>
      <xdr:rowOff>152400</xdr:rowOff>
    </xdr:to>
    <xdr:sp macro="" textlink="">
      <xdr:nvSpPr>
        <xdr:cNvPr id="4" name="Rectángulo redondeado 5">
          <a:hlinkClick xmlns:r="http://schemas.openxmlformats.org/officeDocument/2006/relationships" r:id="rId3"/>
        </xdr:cNvPr>
        <xdr:cNvSpPr/>
      </xdr:nvSpPr>
      <xdr:spPr>
        <a:xfrm>
          <a:off x="8648700" y="1143000"/>
          <a:ext cx="1625600" cy="787400"/>
        </a:xfrm>
        <a:prstGeom prst="roundRect">
          <a:avLst/>
        </a:prstGeom>
        <a:solidFill>
          <a:srgbClr val="2F93D1"/>
        </a:solidFill>
        <a:ln>
          <a:no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101600</xdr:colOff>
      <xdr:row>1</xdr:row>
      <xdr:rowOff>25400</xdr:rowOff>
    </xdr:from>
    <xdr:to>
      <xdr:col>4</xdr:col>
      <xdr:colOff>1727200</xdr:colOff>
      <xdr:row>4</xdr:row>
      <xdr:rowOff>152400</xdr:rowOff>
    </xdr:to>
    <xdr:sp macro="" textlink="">
      <xdr:nvSpPr>
        <xdr:cNvPr id="6" name="Rectángulo redondeado 5">
          <a:hlinkClick xmlns:r="http://schemas.openxmlformats.org/officeDocument/2006/relationships" r:id="rId1"/>
        </xdr:cNvPr>
        <xdr:cNvSpPr/>
      </xdr:nvSpPr>
      <xdr:spPr>
        <a:xfrm>
          <a:off x="7708900" y="254000"/>
          <a:ext cx="1625600" cy="787400"/>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38100</xdr:colOff>
      <xdr:row>1</xdr:row>
      <xdr:rowOff>12700</xdr:rowOff>
    </xdr:from>
    <xdr:to>
      <xdr:col>11</xdr:col>
      <xdr:colOff>12700</xdr:colOff>
      <xdr:row>4</xdr:row>
      <xdr:rowOff>114300</xdr:rowOff>
    </xdr:to>
    <xdr:sp macro="" textlink="">
      <xdr:nvSpPr>
        <xdr:cNvPr id="2" name="Rectángulo redondeado 1">
          <a:hlinkClick xmlns:r="http://schemas.openxmlformats.org/officeDocument/2006/relationships" r:id="rId1"/>
        </xdr:cNvPr>
        <xdr:cNvSpPr/>
      </xdr:nvSpPr>
      <xdr:spPr>
        <a:xfrm>
          <a:off x="7467600" y="190500"/>
          <a:ext cx="1625600" cy="787400"/>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0</xdr:col>
      <xdr:colOff>127000</xdr:colOff>
      <xdr:row>0</xdr:row>
      <xdr:rowOff>127000</xdr:rowOff>
    </xdr:from>
    <xdr:to>
      <xdr:col>8</xdr:col>
      <xdr:colOff>609600</xdr:colOff>
      <xdr:row>27</xdr:row>
      <xdr:rowOff>63500</xdr:rowOff>
    </xdr:to>
    <xdr:sp macro="" textlink="">
      <xdr:nvSpPr>
        <xdr:cNvPr id="3" name="TextBox 2"/>
        <xdr:cNvSpPr txBox="1"/>
      </xdr:nvSpPr>
      <xdr:spPr>
        <a:xfrm>
          <a:off x="127000" y="127000"/>
          <a:ext cx="7086600" cy="5702300"/>
        </a:xfrm>
        <a:prstGeom prst="rect">
          <a:avLst/>
        </a:prstGeom>
        <a:solidFill>
          <a:schemeClr val="tx2">
            <a:lumMod val="20000"/>
            <a:lumOff val="80000"/>
          </a:schemeClr>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i="0" u="none" strike="noStrike">
              <a:solidFill>
                <a:schemeClr val="dk1"/>
              </a:solidFill>
              <a:effectLst/>
              <a:latin typeface="+mn-lt"/>
              <a:ea typeface="+mn-ea"/>
              <a:cs typeface="+mn-cs"/>
            </a:rPr>
            <a:t>ABC</a:t>
          </a:r>
          <a:r>
            <a:rPr lang="en-US" sz="1600" b="0" i="0" u="none" strike="noStrike" baseline="0">
              <a:solidFill>
                <a:schemeClr val="dk1"/>
              </a:solidFill>
              <a:effectLst/>
              <a:latin typeface="+mn-lt"/>
              <a:ea typeface="+mn-ea"/>
              <a:cs typeface="+mn-cs"/>
            </a:rPr>
            <a:t> Company</a:t>
          </a:r>
          <a:r>
            <a:rPr lang="en-US" sz="1600" b="0" i="0" u="none" strike="noStrike">
              <a:solidFill>
                <a:schemeClr val="dk1"/>
              </a:solidFill>
              <a:effectLst/>
              <a:latin typeface="+mn-lt"/>
              <a:ea typeface="+mn-ea"/>
              <a:cs typeface="+mn-cs"/>
            </a:rPr>
            <a:t> is committed to continuously improving our energy performance. We do this to</a:t>
          </a:r>
          <a:r>
            <a:rPr lang="en-US" sz="1600" b="0" i="0" u="none" strike="noStrike" baseline="0">
              <a:solidFill>
                <a:schemeClr val="dk1"/>
              </a:solidFill>
              <a:effectLst/>
              <a:latin typeface="+mn-lt"/>
              <a:ea typeface="+mn-ea"/>
              <a:cs typeface="+mn-cs"/>
            </a:rPr>
            <a:t> reduce our environmental impact and to reduce costs</a:t>
          </a:r>
          <a:r>
            <a:rPr lang="en-US" sz="1600" b="0" i="0" u="none" strike="noStrike">
              <a:solidFill>
                <a:schemeClr val="dk1"/>
              </a:solidFill>
              <a:effectLst/>
              <a:latin typeface="+mn-lt"/>
              <a:ea typeface="+mn-ea"/>
              <a:cs typeface="+mn-cs"/>
            </a:rPr>
            <a:t> as part of our overall sustainability strategy.</a:t>
          </a:r>
          <a:endParaRPr lang="en-US" sz="1200" b="0" i="0" u="none" strike="noStrike">
            <a:solidFill>
              <a:schemeClr val="dk1"/>
            </a:solidFill>
            <a:effectLst/>
            <a:latin typeface="+mn-lt"/>
            <a:ea typeface="+mn-ea"/>
            <a:cs typeface="+mn-cs"/>
          </a:endParaRPr>
        </a:p>
        <a:p>
          <a:endParaRPr lang="en-US" sz="1200" b="0" i="0" u="none" strike="noStrike">
            <a:solidFill>
              <a:schemeClr val="dk1"/>
            </a:solidFill>
            <a:effectLst/>
            <a:latin typeface="+mn-lt"/>
            <a:ea typeface="+mn-ea"/>
            <a:cs typeface="+mn-cs"/>
          </a:endParaRPr>
        </a:p>
        <a:p>
          <a:r>
            <a:rPr lang="en-US" sz="1200"/>
            <a:t> </a:t>
          </a:r>
          <a:r>
            <a:rPr lang="en-US" sz="1600" b="1" i="0" u="none" strike="noStrike">
              <a:solidFill>
                <a:schemeClr val="dk1"/>
              </a:solidFill>
              <a:effectLst/>
              <a:latin typeface="+mn-lt"/>
              <a:ea typeface="+mn-ea"/>
              <a:cs typeface="+mn-cs"/>
            </a:rPr>
            <a:t>Our Energy Management System (EnMS) will help us to:</a:t>
          </a:r>
        </a:p>
        <a:p>
          <a:r>
            <a:rPr lang="en-US" sz="1200"/>
            <a:t> </a:t>
          </a:r>
        </a:p>
        <a:p>
          <a:r>
            <a:rPr lang="en-US" sz="2400" b="1" i="0" u="none" strike="noStrike">
              <a:solidFill>
                <a:schemeClr val="tx2"/>
              </a:solidFill>
              <a:effectLst/>
              <a:latin typeface="+mn-lt"/>
              <a:ea typeface="+mn-ea"/>
              <a:cs typeface="+mn-cs"/>
            </a:rPr>
            <a:t>R</a:t>
          </a:r>
          <a:r>
            <a:rPr lang="en-US" sz="1600" b="0" i="0" u="none" strike="noStrike">
              <a:solidFill>
                <a:schemeClr val="dk1"/>
              </a:solidFill>
              <a:effectLst/>
              <a:latin typeface="+mn-lt"/>
              <a:ea typeface="+mn-ea"/>
              <a:cs typeface="+mn-cs"/>
            </a:rPr>
            <a:t>educe energy and water consumption in all aspects of our activities.</a:t>
          </a:r>
        </a:p>
        <a:p>
          <a:r>
            <a:rPr lang="en-US" sz="2400" b="1" i="0" u="none" strike="noStrike">
              <a:solidFill>
                <a:schemeClr val="tx2"/>
              </a:solidFill>
              <a:effectLst/>
              <a:latin typeface="+mn-lt"/>
              <a:ea typeface="+mn-ea"/>
              <a:cs typeface="+mn-cs"/>
            </a:rPr>
            <a:t>E</a:t>
          </a:r>
          <a:r>
            <a:rPr lang="en-US" sz="1600" b="0" i="0" u="none" strike="noStrike">
              <a:solidFill>
                <a:schemeClr val="dk1"/>
              </a:solidFill>
              <a:effectLst/>
              <a:latin typeface="+mn-lt"/>
              <a:ea typeface="+mn-ea"/>
              <a:cs typeface="+mn-cs"/>
            </a:rPr>
            <a:t>ducate our staff in the importance of energy and water use management.</a:t>
          </a:r>
        </a:p>
        <a:p>
          <a:r>
            <a:rPr lang="en-US" sz="2400" b="1" i="0" u="none" strike="noStrike">
              <a:solidFill>
                <a:schemeClr val="tx2"/>
              </a:solidFill>
              <a:effectLst/>
              <a:latin typeface="+mn-lt"/>
              <a:ea typeface="+mn-ea"/>
              <a:cs typeface="+mn-cs"/>
            </a:rPr>
            <a:t>D</a:t>
          </a:r>
          <a:r>
            <a:rPr lang="en-US" sz="1600" b="0" i="0" u="none" strike="noStrike">
              <a:solidFill>
                <a:schemeClr val="dk1"/>
              </a:solidFill>
              <a:effectLst/>
              <a:latin typeface="+mn-lt"/>
              <a:ea typeface="+mn-ea"/>
              <a:cs typeface="+mn-cs"/>
            </a:rPr>
            <a:t>ocument and provide energy and water use information to achieve performance improvement objectives.</a:t>
          </a:r>
          <a:r>
            <a:rPr lang="en-US" sz="1200"/>
            <a:t> </a:t>
          </a:r>
        </a:p>
        <a:p>
          <a:r>
            <a:rPr lang="en-US" sz="2400" b="1" i="0" u="none" strike="noStrike">
              <a:solidFill>
                <a:schemeClr val="tx2"/>
              </a:solidFill>
              <a:effectLst/>
              <a:latin typeface="+mn-lt"/>
              <a:ea typeface="+mn-ea"/>
              <a:cs typeface="+mn-cs"/>
            </a:rPr>
            <a:t>U</a:t>
          </a:r>
          <a:r>
            <a:rPr lang="en-US" sz="1600" b="0" i="0" u="none" strike="noStrike">
              <a:solidFill>
                <a:schemeClr val="dk1"/>
              </a:solidFill>
              <a:effectLst/>
              <a:latin typeface="+mn-lt"/>
              <a:ea typeface="+mn-ea"/>
              <a:cs typeface="+mn-cs"/>
            </a:rPr>
            <a:t>phold legal and other requirements regarding our energy and water use.</a:t>
          </a:r>
          <a:r>
            <a:rPr lang="en-US" sz="1200"/>
            <a:t> </a:t>
          </a:r>
        </a:p>
        <a:p>
          <a:r>
            <a:rPr lang="en-US" sz="2400" b="1" i="0" u="none" strike="noStrike">
              <a:solidFill>
                <a:schemeClr val="tx2"/>
              </a:solidFill>
              <a:effectLst/>
              <a:latin typeface="+mn-lt"/>
              <a:ea typeface="+mn-ea"/>
              <a:cs typeface="+mn-cs"/>
            </a:rPr>
            <a:t>C</a:t>
          </a:r>
          <a:r>
            <a:rPr lang="en-US" sz="1600" b="0" i="0" u="none" strike="noStrike">
              <a:solidFill>
                <a:schemeClr val="dk1"/>
              </a:solidFill>
              <a:effectLst/>
              <a:latin typeface="+mn-lt"/>
              <a:ea typeface="+mn-ea"/>
              <a:cs typeface="+mn-cs"/>
            </a:rPr>
            <a:t>ontinuously improve our energy and water use performance and our EnMS.</a:t>
          </a:r>
          <a:r>
            <a:rPr lang="en-US" sz="1200"/>
            <a:t> </a:t>
          </a:r>
        </a:p>
        <a:p>
          <a:r>
            <a:rPr lang="en-US" sz="2400" b="1" i="0" u="none" strike="noStrike">
              <a:solidFill>
                <a:schemeClr val="tx2"/>
              </a:solidFill>
              <a:effectLst/>
              <a:latin typeface="+mn-lt"/>
              <a:ea typeface="+mn-ea"/>
              <a:cs typeface="+mn-cs"/>
            </a:rPr>
            <a:t>E</a:t>
          </a:r>
          <a:r>
            <a:rPr lang="en-US" sz="1600" b="0" i="0" u="none" strike="noStrike">
              <a:solidFill>
                <a:schemeClr val="dk1"/>
              </a:solidFill>
              <a:effectLst/>
              <a:latin typeface="+mn-lt"/>
              <a:ea typeface="+mn-ea"/>
              <a:cs typeface="+mn-cs"/>
            </a:rPr>
            <a:t>ffectively purchase energy efficient products and services in new design and operations.</a:t>
          </a:r>
          <a:r>
            <a:rPr lang="en-US" sz="1200"/>
            <a:t> </a:t>
          </a:r>
        </a:p>
        <a:p>
          <a:endParaRPr lang="en-US" sz="1200" b="1" i="0" u="none" strike="noStrike">
            <a:solidFill>
              <a:schemeClr val="dk1"/>
            </a:solidFill>
            <a:effectLst/>
            <a:latin typeface="+mn-lt"/>
            <a:ea typeface="+mn-ea"/>
            <a:cs typeface="+mn-cs"/>
          </a:endParaRPr>
        </a:p>
        <a:p>
          <a:pPr algn="ctr"/>
          <a:r>
            <a:rPr lang="en-US" sz="1600" b="1" i="0" u="none" strike="noStrike">
              <a:solidFill>
                <a:schemeClr val="dk1"/>
              </a:solidFill>
              <a:effectLst/>
              <a:latin typeface="+mn-lt"/>
              <a:ea typeface="+mn-ea"/>
              <a:cs typeface="+mn-cs"/>
            </a:rPr>
            <a:t>We will achieve this by encouraging our staff to:</a:t>
          </a:r>
          <a:r>
            <a:rPr lang="en-US" sz="1200"/>
            <a:t> </a:t>
          </a:r>
          <a:r>
            <a:rPr lang="en-US" sz="1600" b="0" i="1" u="none" strike="noStrike">
              <a:solidFill>
                <a:schemeClr val="dk1"/>
              </a:solidFill>
              <a:effectLst/>
              <a:latin typeface="+mn-lt"/>
              <a:ea typeface="+mn-ea"/>
              <a:cs typeface="+mn-cs"/>
            </a:rPr>
            <a:t>Understand and commit to this energy policy and energy management processes as applicable to their roles.</a:t>
          </a:r>
          <a:r>
            <a:rPr lang="en-US" sz="1200"/>
            <a:t> </a:t>
          </a:r>
          <a:r>
            <a:rPr lang="en-US" sz="1600" b="0" i="1" u="none" strike="noStrike">
              <a:solidFill>
                <a:schemeClr val="dk1"/>
              </a:solidFill>
              <a:effectLst/>
              <a:latin typeface="+mn-lt"/>
              <a:ea typeface="+mn-ea"/>
              <a:cs typeface="+mn-cs"/>
            </a:rPr>
            <a:t>Suggestopportunities for reducing or eliminating energy and water use in our activities.</a:t>
          </a:r>
          <a:r>
            <a:rPr lang="en-US" sz="1200"/>
            <a:t> </a:t>
          </a:r>
          <a:r>
            <a:rPr lang="en-US" sz="1600" b="0" i="1" u="none" strike="noStrike">
              <a:solidFill>
                <a:schemeClr val="dk1"/>
              </a:solidFill>
              <a:effectLst/>
              <a:latin typeface="+mn-lt"/>
              <a:ea typeface="+mn-ea"/>
              <a:cs typeface="+mn-cs"/>
            </a:rPr>
            <a:t>Support our efforts to improve our overall sustainability strategy.</a:t>
          </a:r>
          <a:r>
            <a:rPr lang="en-US" sz="12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270934</xdr:colOff>
      <xdr:row>3</xdr:row>
      <xdr:rowOff>258233</xdr:rowOff>
    </xdr:to>
    <xdr:sp macro="" textlink="">
      <xdr:nvSpPr>
        <xdr:cNvPr id="2" name="Rectángulo redondeado 1">
          <a:hlinkClick xmlns:r="http://schemas.openxmlformats.org/officeDocument/2006/relationships" r:id="rId1"/>
        </xdr:cNvPr>
        <xdr:cNvSpPr/>
      </xdr:nvSpPr>
      <xdr:spPr>
        <a:xfrm>
          <a:off x="12149667" y="412750"/>
          <a:ext cx="1625600" cy="787400"/>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475287</xdr:colOff>
      <xdr:row>35</xdr:row>
      <xdr:rowOff>159712</xdr:rowOff>
    </xdr:from>
    <xdr:to>
      <xdr:col>5</xdr:col>
      <xdr:colOff>485870</xdr:colOff>
      <xdr:row>41</xdr:row>
      <xdr:rowOff>7697</xdr:rowOff>
    </xdr:to>
    <xdr:sp macro="" textlink="">
      <xdr:nvSpPr>
        <xdr:cNvPr id="5" name="Documento 4">
          <a:hlinkClick xmlns:r="http://schemas.openxmlformats.org/officeDocument/2006/relationships" r:id="rId1"/>
        </xdr:cNvPr>
        <xdr:cNvSpPr/>
      </xdr:nvSpPr>
      <xdr:spPr>
        <a:xfrm>
          <a:off x="2969105" y="6278803"/>
          <a:ext cx="1673129" cy="887076"/>
        </a:xfrm>
        <a:prstGeom prst="flowChartDocument">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7. </a:t>
          </a:r>
          <a:r>
            <a:rPr lang="es-ES_tradnl" sz="1100">
              <a:solidFill>
                <a:schemeClr val="tx1"/>
              </a:solidFill>
              <a:latin typeface="Arial" charset="0"/>
              <a:ea typeface="Arial" charset="0"/>
              <a:cs typeface="Arial" charset="0"/>
            </a:rPr>
            <a:t>Agree targets</a:t>
          </a:r>
          <a:r>
            <a:rPr lang="es-ES_tradnl" sz="1100" baseline="0">
              <a:solidFill>
                <a:schemeClr val="tx1"/>
              </a:solidFill>
              <a:latin typeface="Arial" charset="0"/>
              <a:ea typeface="Arial" charset="0"/>
              <a:cs typeface="Arial" charset="0"/>
            </a:rPr>
            <a:t> and action plans</a:t>
          </a:r>
          <a:endParaRPr lang="es-ES_tradnl" sz="1100">
            <a:solidFill>
              <a:schemeClr val="tx1"/>
            </a:solidFill>
            <a:latin typeface="Arial" charset="0"/>
            <a:ea typeface="Arial" charset="0"/>
            <a:cs typeface="Arial" charset="0"/>
          </a:endParaRPr>
        </a:p>
      </xdr:txBody>
    </xdr:sp>
    <xdr:clientData/>
  </xdr:twoCellAnchor>
  <xdr:twoCellAnchor>
    <xdr:from>
      <xdr:col>3</xdr:col>
      <xdr:colOff>439111</xdr:colOff>
      <xdr:row>27</xdr:row>
      <xdr:rowOff>141816</xdr:rowOff>
    </xdr:from>
    <xdr:to>
      <xdr:col>5</xdr:col>
      <xdr:colOff>449694</xdr:colOff>
      <xdr:row>32</xdr:row>
      <xdr:rowOff>162983</xdr:rowOff>
    </xdr:to>
    <xdr:sp macro="" textlink="">
      <xdr:nvSpPr>
        <xdr:cNvPr id="6" name="Documento 5">
          <a:hlinkClick xmlns:r="http://schemas.openxmlformats.org/officeDocument/2006/relationships" r:id="rId2"/>
        </xdr:cNvPr>
        <xdr:cNvSpPr/>
      </xdr:nvSpPr>
      <xdr:spPr>
        <a:xfrm>
          <a:off x="2932929" y="4875452"/>
          <a:ext cx="1673129" cy="887076"/>
        </a:xfrm>
        <a:prstGeom prst="flowChartDocument">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6. </a:t>
          </a:r>
          <a:r>
            <a:rPr lang="es-ES_tradnl" sz="1100">
              <a:solidFill>
                <a:schemeClr val="tx1"/>
              </a:solidFill>
              <a:latin typeface="Arial" charset="0"/>
              <a:ea typeface="Arial" charset="0"/>
              <a:cs typeface="Arial" charset="0"/>
            </a:rPr>
            <a:t>Maintain the ESO list</a:t>
          </a:r>
        </a:p>
      </xdr:txBody>
    </xdr:sp>
    <xdr:clientData/>
  </xdr:twoCellAnchor>
  <xdr:twoCellAnchor>
    <xdr:from>
      <xdr:col>0</xdr:col>
      <xdr:colOff>148167</xdr:colOff>
      <xdr:row>19</xdr:row>
      <xdr:rowOff>21167</xdr:rowOff>
    </xdr:from>
    <xdr:to>
      <xdr:col>2</xdr:col>
      <xdr:colOff>232834</xdr:colOff>
      <xdr:row>24</xdr:row>
      <xdr:rowOff>63499</xdr:rowOff>
    </xdr:to>
    <xdr:sp macro="" textlink="">
      <xdr:nvSpPr>
        <xdr:cNvPr id="7" name="Rectángulo 6">
          <a:hlinkClick xmlns:r="http://schemas.openxmlformats.org/officeDocument/2006/relationships" r:id="rId3"/>
        </xdr:cNvPr>
        <xdr:cNvSpPr/>
      </xdr:nvSpPr>
      <xdr:spPr>
        <a:xfrm>
          <a:off x="148167" y="3369349"/>
          <a:ext cx="1747212" cy="908241"/>
        </a:xfrm>
        <a:prstGeom prst="rect">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3. INFORMATION</a:t>
          </a:r>
        </a:p>
        <a:p>
          <a:pPr algn="ctr"/>
          <a:r>
            <a:rPr lang="es-ES_tradnl" sz="1100">
              <a:solidFill>
                <a:schemeClr val="tx1"/>
              </a:solidFill>
              <a:latin typeface="Arial" charset="0"/>
              <a:ea typeface="Arial" charset="0"/>
              <a:cs typeface="Arial" charset="0"/>
            </a:rPr>
            <a:t>Develop</a:t>
          </a:r>
          <a:r>
            <a:rPr lang="es-ES_tradnl" sz="1100" baseline="0">
              <a:solidFill>
                <a:schemeClr val="tx1"/>
              </a:solidFill>
              <a:latin typeface="Arial" charset="0"/>
              <a:ea typeface="Arial" charset="0"/>
              <a:cs typeface="Arial" charset="0"/>
            </a:rPr>
            <a:t> baselines and EnPIs</a:t>
          </a:r>
          <a:endParaRPr lang="es-ES_tradnl" sz="1100">
            <a:solidFill>
              <a:schemeClr val="tx1"/>
            </a:solidFill>
            <a:latin typeface="Arial" charset="0"/>
            <a:ea typeface="Arial" charset="0"/>
            <a:cs typeface="Arial" charset="0"/>
          </a:endParaRPr>
        </a:p>
      </xdr:txBody>
    </xdr:sp>
    <xdr:clientData/>
  </xdr:twoCellAnchor>
  <xdr:twoCellAnchor>
    <xdr:from>
      <xdr:col>6</xdr:col>
      <xdr:colOff>560340</xdr:colOff>
      <xdr:row>19</xdr:row>
      <xdr:rowOff>13856</xdr:rowOff>
    </xdr:from>
    <xdr:to>
      <xdr:col>8</xdr:col>
      <xdr:colOff>645007</xdr:colOff>
      <xdr:row>24</xdr:row>
      <xdr:rowOff>56188</xdr:rowOff>
    </xdr:to>
    <xdr:sp macro="" textlink="">
      <xdr:nvSpPr>
        <xdr:cNvPr id="8" name="Rectángulo 7">
          <a:hlinkClick xmlns:r="http://schemas.openxmlformats.org/officeDocument/2006/relationships" r:id="rId2"/>
        </xdr:cNvPr>
        <xdr:cNvSpPr/>
      </xdr:nvSpPr>
      <xdr:spPr>
        <a:xfrm>
          <a:off x="5547976" y="3362038"/>
          <a:ext cx="1747213" cy="908241"/>
        </a:xfrm>
        <a:prstGeom prst="rect">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5. TECHONOLOGY</a:t>
          </a:r>
        </a:p>
        <a:p>
          <a:pPr algn="ctr"/>
          <a:r>
            <a:rPr lang="es-ES_tradnl" sz="1100">
              <a:solidFill>
                <a:schemeClr val="tx1"/>
              </a:solidFill>
              <a:latin typeface="Arial" charset="0"/>
              <a:ea typeface="Arial" charset="0"/>
              <a:cs typeface="Arial" charset="0"/>
            </a:rPr>
            <a:t>Identify</a:t>
          </a:r>
          <a:r>
            <a:rPr lang="es-ES_tradnl" sz="1100" baseline="0">
              <a:solidFill>
                <a:schemeClr val="tx1"/>
              </a:solidFill>
              <a:latin typeface="Arial" charset="0"/>
              <a:ea typeface="Arial" charset="0"/>
              <a:cs typeface="Arial" charset="0"/>
            </a:rPr>
            <a:t> technical energy saving opportunities</a:t>
          </a:r>
          <a:endParaRPr lang="es-ES_tradnl" sz="1100">
            <a:solidFill>
              <a:schemeClr val="tx1"/>
            </a:solidFill>
            <a:latin typeface="Arial" charset="0"/>
            <a:ea typeface="Arial" charset="0"/>
            <a:cs typeface="Arial" charset="0"/>
          </a:endParaRPr>
        </a:p>
      </xdr:txBody>
    </xdr:sp>
    <xdr:clientData/>
  </xdr:twoCellAnchor>
  <xdr:twoCellAnchor>
    <xdr:from>
      <xdr:col>3</xdr:col>
      <xdr:colOff>389466</xdr:colOff>
      <xdr:row>19</xdr:row>
      <xdr:rowOff>19052</xdr:rowOff>
    </xdr:from>
    <xdr:to>
      <xdr:col>5</xdr:col>
      <xdr:colOff>474133</xdr:colOff>
      <xdr:row>24</xdr:row>
      <xdr:rowOff>61384</xdr:rowOff>
    </xdr:to>
    <xdr:sp macro="" textlink="">
      <xdr:nvSpPr>
        <xdr:cNvPr id="9" name="Rectángulo 8">
          <a:hlinkClick xmlns:r="http://schemas.openxmlformats.org/officeDocument/2006/relationships" r:id="rId4"/>
        </xdr:cNvPr>
        <xdr:cNvSpPr/>
      </xdr:nvSpPr>
      <xdr:spPr>
        <a:xfrm>
          <a:off x="2883284" y="3367234"/>
          <a:ext cx="1747213" cy="908241"/>
        </a:xfrm>
        <a:prstGeom prst="rect">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4. PEOPLE</a:t>
          </a:r>
        </a:p>
        <a:p>
          <a:pPr algn="ctr"/>
          <a:r>
            <a:rPr lang="es-ES_tradnl" sz="1100">
              <a:solidFill>
                <a:schemeClr val="tx1"/>
              </a:solidFill>
              <a:latin typeface="Arial" charset="0"/>
              <a:ea typeface="Arial" charset="0"/>
              <a:cs typeface="Arial" charset="0"/>
            </a:rPr>
            <a:t>Identify, check, review: operational control</a:t>
          </a:r>
        </a:p>
      </xdr:txBody>
    </xdr:sp>
    <xdr:clientData/>
  </xdr:twoCellAnchor>
  <xdr:twoCellAnchor>
    <xdr:from>
      <xdr:col>3</xdr:col>
      <xdr:colOff>402165</xdr:colOff>
      <xdr:row>3</xdr:row>
      <xdr:rowOff>10581</xdr:rowOff>
    </xdr:from>
    <xdr:to>
      <xdr:col>5</xdr:col>
      <xdr:colOff>666749</xdr:colOff>
      <xdr:row>7</xdr:row>
      <xdr:rowOff>158750</xdr:rowOff>
    </xdr:to>
    <xdr:sp macro="" textlink="">
      <xdr:nvSpPr>
        <xdr:cNvPr id="10" name="Paralelogramo 9">
          <a:hlinkClick xmlns:r="http://schemas.openxmlformats.org/officeDocument/2006/relationships" r:id="rId5"/>
        </xdr:cNvPr>
        <xdr:cNvSpPr/>
      </xdr:nvSpPr>
      <xdr:spPr>
        <a:xfrm>
          <a:off x="2878665" y="603248"/>
          <a:ext cx="1915584" cy="867835"/>
        </a:xfrm>
        <a:prstGeom prst="parallelogram">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1. </a:t>
          </a:r>
          <a:r>
            <a:rPr lang="es-ES_tradnl" sz="1100">
              <a:solidFill>
                <a:schemeClr val="tx1"/>
              </a:solidFill>
              <a:latin typeface="Arial" charset="0"/>
              <a:ea typeface="Arial" charset="0"/>
              <a:cs typeface="Arial" charset="0"/>
            </a:rPr>
            <a:t>Collect data and develop consumption</a:t>
          </a:r>
          <a:r>
            <a:rPr lang="es-ES_tradnl" sz="1100" baseline="0">
              <a:solidFill>
                <a:schemeClr val="tx1"/>
              </a:solidFill>
              <a:latin typeface="Arial" charset="0"/>
              <a:ea typeface="Arial" charset="0"/>
              <a:cs typeface="Arial" charset="0"/>
            </a:rPr>
            <a:t> trends</a:t>
          </a:r>
          <a:endParaRPr lang="es-ES_tradnl" sz="1100">
            <a:solidFill>
              <a:schemeClr val="tx1"/>
            </a:solidFill>
            <a:latin typeface="Arial" charset="0"/>
            <a:ea typeface="Arial" charset="0"/>
            <a:cs typeface="Arial" charset="0"/>
          </a:endParaRPr>
        </a:p>
      </xdr:txBody>
    </xdr:sp>
    <xdr:clientData/>
  </xdr:twoCellAnchor>
  <xdr:twoCellAnchor>
    <xdr:from>
      <xdr:col>3</xdr:col>
      <xdr:colOff>385232</xdr:colOff>
      <xdr:row>11</xdr:row>
      <xdr:rowOff>14815</xdr:rowOff>
    </xdr:from>
    <xdr:to>
      <xdr:col>5</xdr:col>
      <xdr:colOff>618065</xdr:colOff>
      <xdr:row>15</xdr:row>
      <xdr:rowOff>162983</xdr:rowOff>
    </xdr:to>
    <xdr:sp macro="" textlink="">
      <xdr:nvSpPr>
        <xdr:cNvPr id="11" name="Paralelogramo 10">
          <a:hlinkClick xmlns:r="http://schemas.openxmlformats.org/officeDocument/2006/relationships" r:id="rId6"/>
        </xdr:cNvPr>
        <xdr:cNvSpPr/>
      </xdr:nvSpPr>
      <xdr:spPr>
        <a:xfrm>
          <a:off x="2861732" y="2046815"/>
          <a:ext cx="1883833" cy="867835"/>
        </a:xfrm>
        <a:prstGeom prst="parallelogram">
          <a:avLst/>
        </a:prstGeom>
        <a:solidFill>
          <a:schemeClr val="accent6">
            <a:lumMod val="20000"/>
            <a:lumOff val="80000"/>
          </a:schemeClr>
        </a:solidFill>
        <a:ln w="31750">
          <a:solidFill>
            <a:srgbClr val="DE7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100" b="1">
              <a:solidFill>
                <a:schemeClr val="tx1"/>
              </a:solidFill>
              <a:latin typeface="Arial" charset="0"/>
              <a:ea typeface="Arial" charset="0"/>
              <a:cs typeface="Arial" charset="0"/>
            </a:rPr>
            <a:t>2. </a:t>
          </a:r>
          <a:r>
            <a:rPr lang="es-ES_tradnl" sz="1100">
              <a:solidFill>
                <a:schemeClr val="tx1"/>
              </a:solidFill>
              <a:latin typeface="Arial" charset="0"/>
              <a:ea typeface="Arial" charset="0"/>
              <a:cs typeface="Arial" charset="0"/>
            </a:rPr>
            <a:t>Complete an energy balance and select SEUs</a:t>
          </a:r>
        </a:p>
      </xdr:txBody>
    </xdr:sp>
    <xdr:clientData/>
  </xdr:twoCellAnchor>
  <xdr:twoCellAnchor>
    <xdr:from>
      <xdr:col>4</xdr:col>
      <xdr:colOff>508000</xdr:colOff>
      <xdr:row>7</xdr:row>
      <xdr:rowOff>170296</xdr:rowOff>
    </xdr:from>
    <xdr:to>
      <xdr:col>4</xdr:col>
      <xdr:colOff>511366</xdr:colOff>
      <xdr:row>11</xdr:row>
      <xdr:rowOff>23092</xdr:rowOff>
    </xdr:to>
    <xdr:cxnSp macro="">
      <xdr:nvCxnSpPr>
        <xdr:cNvPr id="13" name="Conector recto de flecha 12"/>
        <xdr:cNvCxnSpPr/>
      </xdr:nvCxnSpPr>
      <xdr:spPr>
        <a:xfrm flipH="1">
          <a:off x="3833091" y="1440296"/>
          <a:ext cx="3366" cy="545523"/>
        </a:xfrm>
        <a:prstGeom prst="straightConnector1">
          <a:avLst/>
        </a:prstGeom>
        <a:ln w="28575">
          <a:solidFill>
            <a:srgbClr val="2F93D1"/>
          </a:solidFill>
          <a:headEnd type="none"/>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507999</xdr:colOff>
      <xdr:row>15</xdr:row>
      <xdr:rowOff>173183</xdr:rowOff>
    </xdr:from>
    <xdr:to>
      <xdr:col>4</xdr:col>
      <xdr:colOff>508000</xdr:colOff>
      <xdr:row>19</xdr:row>
      <xdr:rowOff>23090</xdr:rowOff>
    </xdr:to>
    <xdr:cxnSp macro="">
      <xdr:nvCxnSpPr>
        <xdr:cNvPr id="15" name="Conector recto de flecha 14"/>
        <xdr:cNvCxnSpPr/>
      </xdr:nvCxnSpPr>
      <xdr:spPr>
        <a:xfrm>
          <a:off x="3833090" y="3001819"/>
          <a:ext cx="1" cy="611907"/>
        </a:xfrm>
        <a:prstGeom prst="straightConnector1">
          <a:avLst/>
        </a:prstGeom>
        <a:ln w="28575">
          <a:solidFill>
            <a:srgbClr val="2F93D1"/>
          </a:solidFill>
          <a:headEnd type="none"/>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473363</xdr:colOff>
      <xdr:row>24</xdr:row>
      <xdr:rowOff>80818</xdr:rowOff>
    </xdr:from>
    <xdr:to>
      <xdr:col>4</xdr:col>
      <xdr:colOff>473364</xdr:colOff>
      <xdr:row>27</xdr:row>
      <xdr:rowOff>138546</xdr:rowOff>
    </xdr:to>
    <xdr:cxnSp macro="">
      <xdr:nvCxnSpPr>
        <xdr:cNvPr id="16" name="Conector recto de flecha 15"/>
        <xdr:cNvCxnSpPr/>
      </xdr:nvCxnSpPr>
      <xdr:spPr>
        <a:xfrm>
          <a:off x="3798454" y="4294909"/>
          <a:ext cx="1" cy="577273"/>
        </a:xfrm>
        <a:prstGeom prst="straightConnector1">
          <a:avLst/>
        </a:prstGeom>
        <a:ln w="28575">
          <a:solidFill>
            <a:srgbClr val="2F93D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483465</xdr:colOff>
      <xdr:row>32</xdr:row>
      <xdr:rowOff>118725</xdr:rowOff>
    </xdr:from>
    <xdr:to>
      <xdr:col>4</xdr:col>
      <xdr:colOff>484909</xdr:colOff>
      <xdr:row>35</xdr:row>
      <xdr:rowOff>161636</xdr:rowOff>
    </xdr:to>
    <xdr:cxnSp macro="">
      <xdr:nvCxnSpPr>
        <xdr:cNvPr id="17" name="Conector recto de flecha 16"/>
        <xdr:cNvCxnSpPr/>
      </xdr:nvCxnSpPr>
      <xdr:spPr>
        <a:xfrm>
          <a:off x="3808556" y="5718270"/>
          <a:ext cx="1444" cy="562457"/>
        </a:xfrm>
        <a:prstGeom prst="straightConnector1">
          <a:avLst/>
        </a:prstGeom>
        <a:ln w="28575">
          <a:solidFill>
            <a:srgbClr val="2F93D1"/>
          </a:solidFill>
          <a:headEnd type="none"/>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646545</xdr:colOff>
      <xdr:row>13</xdr:row>
      <xdr:rowOff>57727</xdr:rowOff>
    </xdr:from>
    <xdr:to>
      <xdr:col>7</xdr:col>
      <xdr:colOff>646546</xdr:colOff>
      <xdr:row>19</xdr:row>
      <xdr:rowOff>17701</xdr:rowOff>
    </xdr:to>
    <xdr:cxnSp macro="">
      <xdr:nvCxnSpPr>
        <xdr:cNvPr id="18" name="Conector recto de flecha 17"/>
        <xdr:cNvCxnSpPr/>
      </xdr:nvCxnSpPr>
      <xdr:spPr>
        <a:xfrm>
          <a:off x="6465454" y="2366818"/>
          <a:ext cx="1" cy="999065"/>
        </a:xfrm>
        <a:prstGeom prst="straightConnector1">
          <a:avLst/>
        </a:prstGeom>
        <a:ln w="28575">
          <a:solidFill>
            <a:srgbClr val="2F93D1"/>
          </a:solidFill>
          <a:headEnd type="none"/>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547589</xdr:colOff>
      <xdr:row>13</xdr:row>
      <xdr:rowOff>65808</xdr:rowOff>
    </xdr:from>
    <xdr:to>
      <xdr:col>7</xdr:col>
      <xdr:colOff>646546</xdr:colOff>
      <xdr:row>13</xdr:row>
      <xdr:rowOff>65808</xdr:rowOff>
    </xdr:to>
    <xdr:cxnSp macro="">
      <xdr:nvCxnSpPr>
        <xdr:cNvPr id="20" name="Conector recto 19"/>
        <xdr:cNvCxnSpPr/>
      </xdr:nvCxnSpPr>
      <xdr:spPr>
        <a:xfrm>
          <a:off x="4703953" y="2374899"/>
          <a:ext cx="1761502" cy="0"/>
        </a:xfrm>
        <a:prstGeom prst="line">
          <a:avLst/>
        </a:prstGeom>
        <a:ln w="28575">
          <a:solidFill>
            <a:srgbClr val="2F93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184727</xdr:colOff>
      <xdr:row>13</xdr:row>
      <xdr:rowOff>69273</xdr:rowOff>
    </xdr:from>
    <xdr:to>
      <xdr:col>3</xdr:col>
      <xdr:colOff>510310</xdr:colOff>
      <xdr:row>13</xdr:row>
      <xdr:rowOff>71583</xdr:rowOff>
    </xdr:to>
    <xdr:cxnSp macro="">
      <xdr:nvCxnSpPr>
        <xdr:cNvPr id="21" name="Conector recto 20"/>
        <xdr:cNvCxnSpPr/>
      </xdr:nvCxnSpPr>
      <xdr:spPr>
        <a:xfrm>
          <a:off x="1016000" y="2378364"/>
          <a:ext cx="1988128" cy="2310"/>
        </a:xfrm>
        <a:prstGeom prst="line">
          <a:avLst/>
        </a:prstGeom>
        <a:ln w="28575">
          <a:solidFill>
            <a:srgbClr val="2F93D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198581</xdr:colOff>
      <xdr:row>13</xdr:row>
      <xdr:rowOff>71581</xdr:rowOff>
    </xdr:from>
    <xdr:to>
      <xdr:col>1</xdr:col>
      <xdr:colOff>198582</xdr:colOff>
      <xdr:row>19</xdr:row>
      <xdr:rowOff>31555</xdr:rowOff>
    </xdr:to>
    <xdr:cxnSp macro="">
      <xdr:nvCxnSpPr>
        <xdr:cNvPr id="30" name="Conector recto de flecha 29"/>
        <xdr:cNvCxnSpPr/>
      </xdr:nvCxnSpPr>
      <xdr:spPr>
        <a:xfrm>
          <a:off x="1029854" y="2380672"/>
          <a:ext cx="1" cy="999065"/>
        </a:xfrm>
        <a:prstGeom prst="straightConnector1">
          <a:avLst/>
        </a:prstGeom>
        <a:ln w="28575">
          <a:solidFill>
            <a:srgbClr val="2F93D1"/>
          </a:solidFill>
          <a:headEnd type="none"/>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469080</xdr:colOff>
      <xdr:row>30</xdr:row>
      <xdr:rowOff>33480</xdr:rowOff>
    </xdr:from>
    <xdr:to>
      <xdr:col>7</xdr:col>
      <xdr:colOff>635000</xdr:colOff>
      <xdr:row>30</xdr:row>
      <xdr:rowOff>34636</xdr:rowOff>
    </xdr:to>
    <xdr:cxnSp macro="">
      <xdr:nvCxnSpPr>
        <xdr:cNvPr id="36" name="Conector recto 35"/>
        <xdr:cNvCxnSpPr/>
      </xdr:nvCxnSpPr>
      <xdr:spPr>
        <a:xfrm>
          <a:off x="4625444" y="5286662"/>
          <a:ext cx="1828465" cy="1156"/>
        </a:xfrm>
        <a:prstGeom prst="line">
          <a:avLst/>
        </a:prstGeom>
        <a:ln w="28575">
          <a:solidFill>
            <a:srgbClr val="2F93D1"/>
          </a:solidFill>
          <a:head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184727</xdr:colOff>
      <xdr:row>30</xdr:row>
      <xdr:rowOff>34636</xdr:rowOff>
    </xdr:from>
    <xdr:to>
      <xdr:col>3</xdr:col>
      <xdr:colOff>431801</xdr:colOff>
      <xdr:row>30</xdr:row>
      <xdr:rowOff>39255</xdr:rowOff>
    </xdr:to>
    <xdr:cxnSp macro="">
      <xdr:nvCxnSpPr>
        <xdr:cNvPr id="37" name="Conector recto 36"/>
        <xdr:cNvCxnSpPr/>
      </xdr:nvCxnSpPr>
      <xdr:spPr>
        <a:xfrm>
          <a:off x="1016000" y="5287818"/>
          <a:ext cx="1909619" cy="4619"/>
        </a:xfrm>
        <a:prstGeom prst="line">
          <a:avLst/>
        </a:prstGeom>
        <a:ln w="28575">
          <a:solidFill>
            <a:srgbClr val="2F93D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648854</xdr:colOff>
      <xdr:row>24</xdr:row>
      <xdr:rowOff>71582</xdr:rowOff>
    </xdr:from>
    <xdr:to>
      <xdr:col>7</xdr:col>
      <xdr:colOff>648855</xdr:colOff>
      <xdr:row>30</xdr:row>
      <xdr:rowOff>31556</xdr:rowOff>
    </xdr:to>
    <xdr:cxnSp macro="">
      <xdr:nvCxnSpPr>
        <xdr:cNvPr id="38" name="Conector recto de flecha 37"/>
        <xdr:cNvCxnSpPr/>
      </xdr:nvCxnSpPr>
      <xdr:spPr>
        <a:xfrm>
          <a:off x="6467763" y="4285673"/>
          <a:ext cx="1" cy="999065"/>
        </a:xfrm>
        <a:prstGeom prst="straightConnector1">
          <a:avLst/>
        </a:prstGeom>
        <a:ln w="28575">
          <a:solidFill>
            <a:srgbClr val="2F93D1"/>
          </a:solidFill>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200890</xdr:colOff>
      <xdr:row>24</xdr:row>
      <xdr:rowOff>85436</xdr:rowOff>
    </xdr:from>
    <xdr:to>
      <xdr:col>1</xdr:col>
      <xdr:colOff>200891</xdr:colOff>
      <xdr:row>30</xdr:row>
      <xdr:rowOff>45410</xdr:rowOff>
    </xdr:to>
    <xdr:cxnSp macro="">
      <xdr:nvCxnSpPr>
        <xdr:cNvPr id="39" name="Conector recto de flecha 38"/>
        <xdr:cNvCxnSpPr/>
      </xdr:nvCxnSpPr>
      <xdr:spPr>
        <a:xfrm>
          <a:off x="1032163" y="4299527"/>
          <a:ext cx="1" cy="999065"/>
        </a:xfrm>
        <a:prstGeom prst="straightConnector1">
          <a:avLst/>
        </a:prstGeom>
        <a:ln w="28575">
          <a:solidFill>
            <a:srgbClr val="2F93D1"/>
          </a:solidFill>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819727</xdr:colOff>
      <xdr:row>41</xdr:row>
      <xdr:rowOff>46181</xdr:rowOff>
    </xdr:from>
    <xdr:to>
      <xdr:col>11</xdr:col>
      <xdr:colOff>774316</xdr:colOff>
      <xdr:row>45</xdr:row>
      <xdr:rowOff>145087</xdr:rowOff>
    </xdr:to>
    <xdr:sp macro="" textlink="">
      <xdr:nvSpPr>
        <xdr:cNvPr id="47" name="Rectángulo redondeado 46">
          <a:hlinkClick xmlns:r="http://schemas.openxmlformats.org/officeDocument/2006/relationships" r:id="rId7"/>
        </xdr:cNvPr>
        <xdr:cNvSpPr/>
      </xdr:nvSpPr>
      <xdr:spPr>
        <a:xfrm>
          <a:off x="8301182" y="7481454"/>
          <a:ext cx="1617134" cy="791633"/>
        </a:xfrm>
        <a:prstGeom prst="roundRect">
          <a:avLst/>
        </a:prstGeom>
        <a:solidFill>
          <a:srgbClr val="2F93D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10</xdr:col>
      <xdr:colOff>127000</xdr:colOff>
      <xdr:row>33</xdr:row>
      <xdr:rowOff>57727</xdr:rowOff>
    </xdr:from>
    <xdr:to>
      <xdr:col>21</xdr:col>
      <xdr:colOff>427182</xdr:colOff>
      <xdr:row>61</xdr:row>
      <xdr:rowOff>69273</xdr:rowOff>
    </xdr:to>
    <xdr:sp macro="" textlink="">
      <xdr:nvSpPr>
        <xdr:cNvPr id="2" name="TextBox 1"/>
        <xdr:cNvSpPr txBox="1"/>
      </xdr:nvSpPr>
      <xdr:spPr>
        <a:xfrm>
          <a:off x="8439727" y="6107545"/>
          <a:ext cx="9444182" cy="4860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a:p>
      </xdr:txBody>
    </xdr:sp>
    <xdr:clientData/>
  </xdr:twoCellAnchor>
  <xdr:twoCellAnchor>
    <xdr:from>
      <xdr:col>9</xdr:col>
      <xdr:colOff>219364</xdr:colOff>
      <xdr:row>2</xdr:row>
      <xdr:rowOff>80818</xdr:rowOff>
    </xdr:from>
    <xdr:to>
      <xdr:col>18</xdr:col>
      <xdr:colOff>588819</xdr:colOff>
      <xdr:row>37</xdr:row>
      <xdr:rowOff>103910</xdr:rowOff>
    </xdr:to>
    <xdr:sp macro="" textlink="">
      <xdr:nvSpPr>
        <xdr:cNvPr id="3" name="TextBox 2"/>
        <xdr:cNvSpPr txBox="1"/>
      </xdr:nvSpPr>
      <xdr:spPr>
        <a:xfrm>
          <a:off x="7700819" y="484909"/>
          <a:ext cx="7850909" cy="6361546"/>
        </a:xfrm>
        <a:prstGeom prst="rect">
          <a:avLst/>
        </a:prstGeom>
        <a:solidFill>
          <a:schemeClr val="tx2">
            <a:lumMod val="20000"/>
            <a:lumOff val="80000"/>
          </a:schemeClr>
        </a:solidFill>
        <a:ln w="222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NOTES</a:t>
          </a:r>
          <a:r>
            <a:rPr lang="en-US" sz="1100"/>
            <a:t> </a:t>
          </a:r>
        </a:p>
        <a:p>
          <a:endParaRPr lang="en-US" sz="11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This workflow shows the main steps of energy planning. It includes all parts of the planning process except legal and other requirements.</a:t>
          </a:r>
        </a:p>
        <a:p>
          <a:endParaRPr lang="en-US" sz="1400" b="0" i="0" u="none" strike="noStrike">
            <a:solidFill>
              <a:schemeClr val="dk1"/>
            </a:solidFill>
            <a:effectLst/>
            <a:latin typeface="+mn-lt"/>
            <a:ea typeface="+mn-ea"/>
            <a:cs typeface="+mn-cs"/>
          </a:endParaRPr>
        </a:p>
        <a:p>
          <a:r>
            <a:rPr lang="en-US" sz="1100"/>
            <a:t> </a:t>
          </a:r>
          <a:r>
            <a:rPr lang="en-US" sz="1400" b="0" i="0" u="none" strike="noStrike">
              <a:solidFill>
                <a:schemeClr val="dk1"/>
              </a:solidFill>
              <a:effectLst/>
              <a:latin typeface="+mn-lt"/>
              <a:ea typeface="+mn-ea"/>
              <a:cs typeface="+mn-cs"/>
            </a:rPr>
            <a:t>1.  Collect data from energy bills and any other sources of data and develop trends of consumption. For each energy source develop an annualised trend of consumption and cost. An annualised trend is a running total of the previous 12 months of consumption and cost.</a:t>
          </a:r>
        </a:p>
        <a:p>
          <a:r>
            <a:rPr lang="en-US" sz="1100"/>
            <a:t> </a:t>
          </a:r>
          <a:r>
            <a:rPr lang="en-US" sz="1400" b="0" i="0" u="none" strike="noStrike">
              <a:solidFill>
                <a:schemeClr val="dk1"/>
              </a:solidFill>
              <a:effectLst/>
              <a:latin typeface="+mn-lt"/>
              <a:ea typeface="+mn-ea"/>
              <a:cs typeface="+mn-cs"/>
            </a:rPr>
            <a:t>2.  Complete an energy balance for each energy source. If measured data is available it will make this task easier. Typically there is not always enough measured data available and much of this is based on estimates of consumption. For each source (electricity, gas, fuel, etc.) develop a diagram such as a horizontal bar chart or a Sankey diagram to show the annual consumption balance and its breakdown for each different energy use. Consider at least 80% of each energy source as SEUs for further work.</a:t>
          </a:r>
          <a:r>
            <a:rPr lang="en-US" sz="1100"/>
            <a:t> </a:t>
          </a:r>
        </a:p>
        <a:p>
          <a:r>
            <a:rPr lang="en-US" sz="1400" b="0" i="0" u="none" strike="noStrike">
              <a:solidFill>
                <a:schemeClr val="dk1"/>
              </a:solidFill>
              <a:effectLst/>
              <a:latin typeface="+mn-lt"/>
              <a:ea typeface="+mn-ea"/>
              <a:cs typeface="+mn-cs"/>
            </a:rPr>
            <a:t> 3.  Analyse the current energy performance of the organisation and its SEUs. For each SEU and energy source, identify the variables which affect their consumption. Collect data for the variables and carry out regression analysis to establish baseline energy performance for each energy source and for each SEU where practical. These baselines will be used for monitoring energy performance using EnPIs.</a:t>
          </a:r>
          <a:r>
            <a:rPr lang="en-US" sz="1100"/>
            <a:t> </a:t>
          </a:r>
        </a:p>
        <a:p>
          <a:r>
            <a:rPr lang="en-US" sz="1400" b="0" i="0" u="none" strike="noStrike">
              <a:solidFill>
                <a:schemeClr val="dk1"/>
              </a:solidFill>
              <a:effectLst/>
              <a:latin typeface="+mn-lt"/>
              <a:ea typeface="+mn-ea"/>
              <a:cs typeface="+mn-cs"/>
            </a:rPr>
            <a:t>4.  Consider the people in your organisation who can affect the energy consumption of each SEU. Check competence and training needs for each in relation to their impact. Review operational control and improve operational practices including use of critical operating parameters. Note: people are a relevant variable for your energy consumption.</a:t>
          </a:r>
          <a:r>
            <a:rPr lang="en-US" sz="1100"/>
            <a:t> </a:t>
          </a:r>
        </a:p>
        <a:p>
          <a:r>
            <a:rPr lang="en-US" sz="1400" b="0" i="0" u="none" strike="noStrike">
              <a:solidFill>
                <a:schemeClr val="dk1"/>
              </a:solidFill>
              <a:effectLst/>
              <a:latin typeface="+mn-lt"/>
              <a:ea typeface="+mn-ea"/>
              <a:cs typeface="+mn-cs"/>
            </a:rPr>
            <a:t>5.  Investigate opportunities to reduce energy consumption in your technical systems. This can involve modifying, upgrading or replacing existing technology with more energy efficient options. This can be achieved by an energy audit in some cases. </a:t>
          </a:r>
        </a:p>
        <a:p>
          <a:r>
            <a:rPr lang="en-US" sz="1100"/>
            <a:t> </a:t>
          </a:r>
          <a:r>
            <a:rPr lang="en-US" sz="1400" b="0" i="0" u="none" strike="noStrike">
              <a:solidFill>
                <a:schemeClr val="dk1"/>
              </a:solidFill>
              <a:effectLst/>
              <a:latin typeface="+mn-lt"/>
              <a:ea typeface="+mn-ea"/>
              <a:cs typeface="+mn-cs"/>
            </a:rPr>
            <a:t>6.  Maintain a list of all energy saving opportunities (ESO list). This list should be a live document and should have ideas added continuously.</a:t>
          </a:r>
        </a:p>
        <a:p>
          <a:r>
            <a:rPr lang="en-US" sz="1100"/>
            <a:t> </a:t>
          </a:r>
          <a:r>
            <a:rPr lang="en-US" sz="1400" b="0" i="0" u="none" strike="noStrike">
              <a:solidFill>
                <a:schemeClr val="dk1"/>
              </a:solidFill>
              <a:effectLst/>
              <a:latin typeface="+mn-lt"/>
              <a:ea typeface="+mn-ea"/>
              <a:cs typeface="+mn-cs"/>
            </a:rPr>
            <a:t>7.  From the ESO list, select which opportunities will be prioritised and implemented. These items are referred to as the action plan. Energy saving targets should be developed which take account of the action plans. </a:t>
          </a:r>
          <a:r>
            <a:rPr lang="en-US" sz="1100"/>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13</xdr:row>
      <xdr:rowOff>0</xdr:rowOff>
    </xdr:from>
    <xdr:to>
      <xdr:col>14</xdr:col>
      <xdr:colOff>452968</xdr:colOff>
      <xdr:row>17</xdr:row>
      <xdr:rowOff>71966</xdr:rowOff>
    </xdr:to>
    <xdr:sp macro="" textlink="">
      <xdr:nvSpPr>
        <xdr:cNvPr id="2" name="Rectángulo redondeado 1">
          <a:hlinkClick xmlns:r="http://schemas.openxmlformats.org/officeDocument/2006/relationships" r:id="rId1"/>
        </xdr:cNvPr>
        <xdr:cNvSpPr/>
      </xdr:nvSpPr>
      <xdr:spPr>
        <a:xfrm>
          <a:off x="8879417" y="2571750"/>
          <a:ext cx="1617134" cy="791633"/>
        </a:xfrm>
        <a:prstGeom prst="roundRect">
          <a:avLst/>
        </a:prstGeom>
        <a:solidFill>
          <a:srgbClr val="2F93D1"/>
        </a:solidFill>
        <a:ln>
          <a:noFill/>
        </a:ln>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Energy Manual</a:t>
          </a:r>
        </a:p>
      </xdr:txBody>
    </xdr:sp>
    <xdr:clientData/>
  </xdr:twoCellAnchor>
  <xdr:twoCellAnchor>
    <xdr:from>
      <xdr:col>11</xdr:col>
      <xdr:colOff>772582</xdr:colOff>
      <xdr:row>18</xdr:row>
      <xdr:rowOff>0</xdr:rowOff>
    </xdr:from>
    <xdr:to>
      <xdr:col>14</xdr:col>
      <xdr:colOff>452966</xdr:colOff>
      <xdr:row>22</xdr:row>
      <xdr:rowOff>71966</xdr:rowOff>
    </xdr:to>
    <xdr:sp macro="" textlink="">
      <xdr:nvSpPr>
        <xdr:cNvPr id="3" name="Rectángulo redondeado 2">
          <a:hlinkClick xmlns:r="http://schemas.openxmlformats.org/officeDocument/2006/relationships" r:id="rId2"/>
        </xdr:cNvPr>
        <xdr:cNvSpPr/>
      </xdr:nvSpPr>
      <xdr:spPr>
        <a:xfrm>
          <a:off x="8879415" y="3471333"/>
          <a:ext cx="1617134" cy="791633"/>
        </a:xfrm>
        <a:prstGeom prst="roundRect">
          <a:avLst/>
        </a:prstGeom>
        <a:solidFill>
          <a:srgbClr val="2F93D1"/>
        </a:solidFill>
        <a:ln>
          <a:noFill/>
        </a:ln>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Trends</a:t>
          </a:r>
        </a:p>
      </xdr:txBody>
    </xdr:sp>
    <xdr:clientData/>
  </xdr:twoCellAnchor>
  <xdr:twoCellAnchor>
    <xdr:from>
      <xdr:col>12</xdr:col>
      <xdr:colOff>14817</xdr:colOff>
      <xdr:row>22</xdr:row>
      <xdr:rowOff>173567</xdr:rowOff>
    </xdr:from>
    <xdr:to>
      <xdr:col>14</xdr:col>
      <xdr:colOff>467785</xdr:colOff>
      <xdr:row>27</xdr:row>
      <xdr:rowOff>65617</xdr:rowOff>
    </xdr:to>
    <xdr:sp macro="" textlink="">
      <xdr:nvSpPr>
        <xdr:cNvPr id="4" name="Rectángulo redondeado 3">
          <a:hlinkClick xmlns:r="http://schemas.openxmlformats.org/officeDocument/2006/relationships" r:id="rId3"/>
        </xdr:cNvPr>
        <xdr:cNvSpPr/>
      </xdr:nvSpPr>
      <xdr:spPr>
        <a:xfrm>
          <a:off x="8894234" y="4364567"/>
          <a:ext cx="1617134" cy="791633"/>
        </a:xfrm>
        <a:prstGeom prst="roundRect">
          <a:avLst/>
        </a:prstGeom>
        <a:solidFill>
          <a:srgbClr val="2F93D1"/>
        </a:solidFill>
        <a:ln>
          <a:noFill/>
        </a:ln>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s-ES_tradnl" sz="1400">
              <a:latin typeface="Arial" charset="0"/>
              <a:ea typeface="Arial" charset="0"/>
              <a:cs typeface="Arial" charset="0"/>
            </a:rPr>
            <a:t>EnPIs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ammclaughlin/GEN%20Europe/Sitio%20de%20grupo%20de%20GEN%20Europe%20-%20UNIDO/Training%20Material/Tools/UNIDO%20EnMS%20Tools%20160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f Assessmen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wrap="square" rtlCol="0" anchor="t"/>
      <a:lstStyle>
        <a:defPPr>
          <a:defRPr sz="10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CA3D"/>
  </sheetPr>
  <dimension ref="A7:A9"/>
  <sheetViews>
    <sheetView workbookViewId="0">
      <selection activeCell="C23" sqref="C23"/>
    </sheetView>
  </sheetViews>
  <sheetFormatPr defaultColWidth="11.5546875" defaultRowHeight="14.4" x14ac:dyDescent="0.3"/>
  <sheetData>
    <row r="7" spans="1:1" x14ac:dyDescent="0.3">
      <c r="A7" t="s">
        <v>1152</v>
      </c>
    </row>
    <row r="9" spans="1:1" x14ac:dyDescent="0.3">
      <c r="A9" t="s">
        <v>1153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Q40"/>
  <sheetViews>
    <sheetView zoomScale="120" zoomScaleNormal="120" zoomScalePageLayoutView="120" workbookViewId="0">
      <selection activeCell="AC21" sqref="AC21"/>
    </sheetView>
  </sheetViews>
  <sheetFormatPr defaultColWidth="8.77734375" defaultRowHeight="13.8" x14ac:dyDescent="0.25"/>
  <cols>
    <col min="1" max="1" width="8.33203125" style="3" customWidth="1"/>
    <col min="2" max="7" width="10.33203125" style="3" customWidth="1"/>
    <col min="8" max="8" width="9.33203125" style="30" customWidth="1"/>
    <col min="9" max="10" width="11" style="119" customWidth="1"/>
    <col min="11" max="11" width="5.109375" style="119" customWidth="1"/>
    <col min="12" max="12" width="10.109375" style="3" bestFit="1" customWidth="1"/>
    <col min="13" max="13" width="8.77734375" style="3"/>
    <col min="14" max="14" width="6.33203125" style="3" bestFit="1" customWidth="1"/>
    <col min="15" max="15" width="14.33203125" style="3" bestFit="1" customWidth="1"/>
    <col min="16" max="16" width="9.33203125" style="3" bestFit="1" customWidth="1"/>
    <col min="17" max="16384" width="8.77734375" style="3"/>
  </cols>
  <sheetData>
    <row r="1" spans="1:16" ht="17.399999999999999" x14ac:dyDescent="0.25">
      <c r="A1" s="339" t="s">
        <v>849</v>
      </c>
      <c r="B1" s="339"/>
      <c r="C1" s="339"/>
      <c r="D1" s="339"/>
      <c r="E1" s="339"/>
      <c r="F1" s="343"/>
      <c r="G1" s="339"/>
      <c r="H1" s="343"/>
      <c r="I1" s="339"/>
      <c r="J1" s="343"/>
      <c r="K1" s="339"/>
      <c r="L1" s="339"/>
      <c r="M1" s="339"/>
      <c r="N1" s="339"/>
      <c r="O1" s="339"/>
      <c r="P1" s="339"/>
    </row>
    <row r="2" spans="1:16" s="117" customFormat="1" x14ac:dyDescent="0.25">
      <c r="A2" s="195"/>
      <c r="B2" s="195"/>
      <c r="C2" s="195"/>
      <c r="D2" s="195"/>
      <c r="E2" s="195"/>
      <c r="F2" s="195"/>
      <c r="G2" s="195"/>
      <c r="H2" s="195"/>
      <c r="I2" s="195"/>
      <c r="J2" s="195"/>
      <c r="K2" s="195"/>
    </row>
    <row r="3" spans="1:16" ht="13.95" customHeight="1" x14ac:dyDescent="0.25">
      <c r="B3" s="435" t="s">
        <v>209</v>
      </c>
      <c r="C3" s="435"/>
      <c r="D3" s="435" t="s">
        <v>210</v>
      </c>
      <c r="E3" s="435"/>
      <c r="F3" s="436" t="s">
        <v>211</v>
      </c>
      <c r="G3" s="435"/>
      <c r="H3" s="437" t="s">
        <v>850</v>
      </c>
      <c r="I3" s="437"/>
      <c r="J3" s="437"/>
      <c r="K3" s="197"/>
    </row>
    <row r="4" spans="1:16" ht="27.6" x14ac:dyDescent="0.25">
      <c r="A4" s="198" t="s">
        <v>212</v>
      </c>
      <c r="B4" s="198" t="s">
        <v>213</v>
      </c>
      <c r="C4" s="198" t="s">
        <v>602</v>
      </c>
      <c r="D4" s="198" t="s">
        <v>213</v>
      </c>
      <c r="E4" s="198" t="s">
        <v>602</v>
      </c>
      <c r="F4" s="198" t="s">
        <v>214</v>
      </c>
      <c r="G4" s="198" t="s">
        <v>602</v>
      </c>
      <c r="H4" s="329" t="s">
        <v>612</v>
      </c>
      <c r="I4" s="329" t="s">
        <v>614</v>
      </c>
      <c r="J4" s="330" t="s">
        <v>611</v>
      </c>
      <c r="K4" s="199"/>
    </row>
    <row r="5" spans="1:16" ht="13.95" customHeight="1" x14ac:dyDescent="0.25">
      <c r="A5" s="200">
        <v>42005</v>
      </c>
      <c r="B5" s="328">
        <v>341550</v>
      </c>
      <c r="C5" s="328">
        <f>B5*$M$6</f>
        <v>27733.859999999997</v>
      </c>
      <c r="D5" s="328">
        <v>177819</v>
      </c>
      <c r="E5" s="328">
        <f>D5*$M$7</f>
        <v>7575.0893999999998</v>
      </c>
      <c r="F5" s="328">
        <v>741</v>
      </c>
      <c r="G5" s="328">
        <f>F5*$M$8</f>
        <v>1210.0530000000001</v>
      </c>
      <c r="H5" s="328">
        <v>0.2000000000007276</v>
      </c>
      <c r="I5" s="328">
        <v>368.59999999999945</v>
      </c>
      <c r="J5" s="328">
        <v>4</v>
      </c>
      <c r="K5" s="271"/>
      <c r="M5" s="203" t="s">
        <v>603</v>
      </c>
      <c r="N5" s="14" t="s">
        <v>604</v>
      </c>
      <c r="O5" s="203" t="s">
        <v>605</v>
      </c>
      <c r="P5" s="14" t="s">
        <v>604</v>
      </c>
    </row>
    <row r="6" spans="1:16" ht="13.95" customHeight="1" x14ac:dyDescent="0.25">
      <c r="A6" s="200">
        <v>42036</v>
      </c>
      <c r="B6" s="328">
        <v>314943</v>
      </c>
      <c r="C6" s="328">
        <f t="shared" ref="C6:C22" si="0">B6*$M$6</f>
        <v>25573.371599999999</v>
      </c>
      <c r="D6" s="328">
        <v>150862</v>
      </c>
      <c r="E6" s="328">
        <f t="shared" ref="E6:E22" si="1">D6*$M$7</f>
        <v>6426.7212</v>
      </c>
      <c r="F6" s="328">
        <v>689</v>
      </c>
      <c r="G6" s="328">
        <f t="shared" ref="G6:G22" si="2">F6*$M$8</f>
        <v>1125.1369999999999</v>
      </c>
      <c r="H6" s="328">
        <v>0.1000000000003638</v>
      </c>
      <c r="I6" s="328">
        <v>262.800000000002</v>
      </c>
      <c r="J6" s="328">
        <v>11</v>
      </c>
      <c r="K6" s="271"/>
      <c r="L6" s="269" t="s">
        <v>216</v>
      </c>
      <c r="M6" s="204">
        <v>8.1199999999999994E-2</v>
      </c>
      <c r="N6" s="205" t="s">
        <v>846</v>
      </c>
      <c r="O6" s="206">
        <f>330/1000000</f>
        <v>3.3E-4</v>
      </c>
      <c r="P6" s="205" t="s">
        <v>606</v>
      </c>
    </row>
    <row r="7" spans="1:16" ht="13.95" customHeight="1" x14ac:dyDescent="0.25">
      <c r="A7" s="200">
        <v>42064</v>
      </c>
      <c r="B7" s="328">
        <v>337272</v>
      </c>
      <c r="C7" s="328">
        <f t="shared" si="0"/>
        <v>27386.486399999998</v>
      </c>
      <c r="D7" s="328">
        <v>78255</v>
      </c>
      <c r="E7" s="328">
        <f t="shared" si="1"/>
        <v>3333.663</v>
      </c>
      <c r="F7" s="328">
        <v>673</v>
      </c>
      <c r="G7" s="328">
        <f t="shared" si="2"/>
        <v>1099.009</v>
      </c>
      <c r="H7" s="328">
        <v>23.5</v>
      </c>
      <c r="I7" s="328">
        <v>188</v>
      </c>
      <c r="J7" s="328">
        <v>9</v>
      </c>
      <c r="K7" s="271"/>
      <c r="L7" s="270" t="s">
        <v>607</v>
      </c>
      <c r="M7" s="207">
        <v>4.2599999999999999E-2</v>
      </c>
      <c r="N7" s="208" t="s">
        <v>608</v>
      </c>
      <c r="O7" s="209">
        <f>188/1000000</f>
        <v>1.8799999999999999E-4</v>
      </c>
      <c r="P7" s="208" t="s">
        <v>606</v>
      </c>
    </row>
    <row r="8" spans="1:16" ht="13.95" customHeight="1" x14ac:dyDescent="0.25">
      <c r="A8" s="200">
        <v>42095</v>
      </c>
      <c r="B8" s="328">
        <v>320748</v>
      </c>
      <c r="C8" s="328">
        <f t="shared" si="0"/>
        <v>26044.737599999997</v>
      </c>
      <c r="D8" s="328">
        <v>10826</v>
      </c>
      <c r="E8" s="328">
        <f t="shared" si="1"/>
        <v>461.18759999999997</v>
      </c>
      <c r="F8" s="328">
        <v>840</v>
      </c>
      <c r="G8" s="328">
        <f t="shared" si="2"/>
        <v>1371.72</v>
      </c>
      <c r="H8" s="328">
        <v>43.000000000002728</v>
      </c>
      <c r="I8" s="328">
        <v>88.799999999999272</v>
      </c>
      <c r="J8" s="328">
        <v>5</v>
      </c>
      <c r="K8" s="271"/>
      <c r="L8" s="269" t="s">
        <v>198</v>
      </c>
      <c r="M8" s="210">
        <v>1.633</v>
      </c>
      <c r="N8" s="211" t="s">
        <v>847</v>
      </c>
      <c r="O8" s="212">
        <v>6.2900000000000005E-3</v>
      </c>
      <c r="P8" s="211" t="s">
        <v>609</v>
      </c>
    </row>
    <row r="9" spans="1:16" ht="13.95" customHeight="1" x14ac:dyDescent="0.25">
      <c r="A9" s="200">
        <v>42125</v>
      </c>
      <c r="B9" s="328">
        <v>344379</v>
      </c>
      <c r="C9" s="328">
        <f t="shared" si="0"/>
        <v>27963.574799999999</v>
      </c>
      <c r="D9" s="328">
        <v>0</v>
      </c>
      <c r="E9" s="328">
        <f t="shared" si="1"/>
        <v>0</v>
      </c>
      <c r="F9" s="328">
        <v>1413</v>
      </c>
      <c r="G9" s="328">
        <f t="shared" si="2"/>
        <v>2307.4290000000001</v>
      </c>
      <c r="H9" s="328">
        <v>162.50000000000182</v>
      </c>
      <c r="I9" s="328">
        <v>32.699999999997999</v>
      </c>
      <c r="J9" s="328">
        <v>5</v>
      </c>
      <c r="K9" s="271"/>
    </row>
    <row r="10" spans="1:16" ht="13.95" customHeight="1" x14ac:dyDescent="0.25">
      <c r="A10" s="200">
        <v>42156</v>
      </c>
      <c r="B10" s="328">
        <v>368396</v>
      </c>
      <c r="C10" s="328">
        <f t="shared" si="0"/>
        <v>29913.7552</v>
      </c>
      <c r="D10" s="328">
        <v>0</v>
      </c>
      <c r="E10" s="328">
        <f t="shared" si="1"/>
        <v>0</v>
      </c>
      <c r="F10" s="328">
        <v>1748</v>
      </c>
      <c r="G10" s="328">
        <f t="shared" si="2"/>
        <v>2854.4839999999999</v>
      </c>
      <c r="H10" s="328">
        <v>270.69999999999709</v>
      </c>
      <c r="I10" s="328">
        <v>3.6000000000012733</v>
      </c>
      <c r="J10" s="328">
        <v>4</v>
      </c>
      <c r="K10" s="271"/>
    </row>
    <row r="11" spans="1:16" ht="13.95" customHeight="1" x14ac:dyDescent="0.25">
      <c r="A11" s="200">
        <v>42186</v>
      </c>
      <c r="B11" s="328">
        <v>418351</v>
      </c>
      <c r="C11" s="328">
        <f t="shared" si="0"/>
        <v>33970.101199999997</v>
      </c>
      <c r="D11" s="328">
        <v>0</v>
      </c>
      <c r="E11" s="328">
        <f t="shared" si="1"/>
        <v>0</v>
      </c>
      <c r="F11" s="328">
        <v>2172</v>
      </c>
      <c r="G11" s="328">
        <f t="shared" si="2"/>
        <v>3546.8760000000002</v>
      </c>
      <c r="H11" s="328">
        <v>452.20000000000073</v>
      </c>
      <c r="I11" s="328">
        <v>0</v>
      </c>
      <c r="J11" s="328">
        <v>0</v>
      </c>
      <c r="K11" s="271"/>
    </row>
    <row r="12" spans="1:16" ht="13.95" customHeight="1" x14ac:dyDescent="0.25">
      <c r="A12" s="200">
        <v>42217</v>
      </c>
      <c r="B12" s="328">
        <v>372960</v>
      </c>
      <c r="C12" s="328">
        <f t="shared" si="0"/>
        <v>30284.351999999999</v>
      </c>
      <c r="D12" s="328">
        <v>0</v>
      </c>
      <c r="E12" s="328">
        <f t="shared" si="1"/>
        <v>0</v>
      </c>
      <c r="F12" s="328">
        <v>1825</v>
      </c>
      <c r="G12" s="328">
        <f t="shared" si="2"/>
        <v>2980.2249999999999</v>
      </c>
      <c r="H12" s="328">
        <v>328.00000000000091</v>
      </c>
      <c r="I12" s="328">
        <v>0.5</v>
      </c>
      <c r="J12" s="328">
        <v>0</v>
      </c>
      <c r="K12" s="271"/>
    </row>
    <row r="13" spans="1:16" ht="13.95" customHeight="1" x14ac:dyDescent="0.25">
      <c r="A13" s="200">
        <v>42248</v>
      </c>
      <c r="B13" s="328">
        <v>362302</v>
      </c>
      <c r="C13" s="328">
        <f t="shared" si="0"/>
        <v>29418.922399999999</v>
      </c>
      <c r="D13" s="328">
        <v>416</v>
      </c>
      <c r="E13" s="328">
        <f t="shared" si="1"/>
        <v>17.721599999999999</v>
      </c>
      <c r="F13" s="328">
        <v>1357</v>
      </c>
      <c r="G13" s="328">
        <f t="shared" si="2"/>
        <v>2215.9810000000002</v>
      </c>
      <c r="H13" s="328">
        <v>163.70000000000073</v>
      </c>
      <c r="I13" s="328">
        <v>13.700000000000728</v>
      </c>
      <c r="J13" s="328">
        <v>2</v>
      </c>
      <c r="K13" s="271"/>
    </row>
    <row r="14" spans="1:16" ht="13.95" customHeight="1" x14ac:dyDescent="0.25">
      <c r="A14" s="200">
        <v>42278</v>
      </c>
      <c r="B14" s="328">
        <v>343808</v>
      </c>
      <c r="C14" s="328">
        <f t="shared" si="0"/>
        <v>27917.209599999998</v>
      </c>
      <c r="D14" s="328">
        <v>10968</v>
      </c>
      <c r="E14" s="328">
        <f t="shared" si="1"/>
        <v>467.23680000000002</v>
      </c>
      <c r="F14" s="328">
        <v>955</v>
      </c>
      <c r="G14" s="328">
        <f t="shared" si="2"/>
        <v>1559.5150000000001</v>
      </c>
      <c r="H14" s="328">
        <v>56.699999999998909</v>
      </c>
      <c r="I14" s="328">
        <v>49.600000000000364</v>
      </c>
      <c r="J14" s="328">
        <v>3</v>
      </c>
      <c r="K14" s="271"/>
    </row>
    <row r="15" spans="1:16" ht="13.95" customHeight="1" x14ac:dyDescent="0.25">
      <c r="A15" s="200">
        <v>42309</v>
      </c>
      <c r="B15" s="328">
        <v>320927</v>
      </c>
      <c r="C15" s="328">
        <f t="shared" si="0"/>
        <v>26059.272399999998</v>
      </c>
      <c r="D15" s="328">
        <v>52616</v>
      </c>
      <c r="E15" s="328">
        <f t="shared" si="1"/>
        <v>2241.4416000000001</v>
      </c>
      <c r="F15" s="328">
        <v>692</v>
      </c>
      <c r="G15" s="328">
        <f t="shared" si="2"/>
        <v>1130.0360000000001</v>
      </c>
      <c r="H15" s="328">
        <v>18.700000000000728</v>
      </c>
      <c r="I15" s="328">
        <v>121.70000000000073</v>
      </c>
      <c r="J15" s="328">
        <v>4</v>
      </c>
      <c r="K15" s="271"/>
    </row>
    <row r="16" spans="1:16" ht="13.95" customHeight="1" x14ac:dyDescent="0.25">
      <c r="A16" s="200">
        <v>42339</v>
      </c>
      <c r="B16" s="328">
        <v>322336</v>
      </c>
      <c r="C16" s="328">
        <f t="shared" si="0"/>
        <v>26173.683199999999</v>
      </c>
      <c r="D16" s="328">
        <v>66977</v>
      </c>
      <c r="E16" s="328">
        <f t="shared" si="1"/>
        <v>2853.2201999999997</v>
      </c>
      <c r="F16" s="328">
        <v>589</v>
      </c>
      <c r="G16" s="328">
        <f t="shared" si="2"/>
        <v>961.83699999999999</v>
      </c>
      <c r="H16" s="328">
        <v>0.70000000000163709</v>
      </c>
      <c r="I16" s="328">
        <v>198.09999999999854</v>
      </c>
      <c r="J16" s="328">
        <v>1</v>
      </c>
      <c r="K16" s="271"/>
    </row>
    <row r="17" spans="1:11" ht="13.95" customHeight="1" x14ac:dyDescent="0.25">
      <c r="A17" s="200">
        <v>42370</v>
      </c>
      <c r="B17" s="328">
        <v>313194</v>
      </c>
      <c r="C17" s="328">
        <f t="shared" si="0"/>
        <v>25431.352799999997</v>
      </c>
      <c r="D17" s="328">
        <v>148112</v>
      </c>
      <c r="E17" s="328">
        <f t="shared" si="1"/>
        <v>6309.5711999999994</v>
      </c>
      <c r="F17" s="328">
        <v>497</v>
      </c>
      <c r="G17" s="328">
        <f t="shared" si="2"/>
        <v>811.601</v>
      </c>
      <c r="H17" s="328">
        <v>1.0000000000009095</v>
      </c>
      <c r="I17" s="328"/>
      <c r="J17" s="328"/>
      <c r="K17" s="213"/>
    </row>
    <row r="18" spans="1:11" ht="13.95" customHeight="1" x14ac:dyDescent="0.25">
      <c r="A18" s="200">
        <v>42401</v>
      </c>
      <c r="B18" s="328">
        <v>315013</v>
      </c>
      <c r="C18" s="328">
        <f t="shared" si="0"/>
        <v>25579.0556</v>
      </c>
      <c r="D18" s="328">
        <v>120294</v>
      </c>
      <c r="E18" s="328">
        <f t="shared" si="1"/>
        <v>5124.5244000000002</v>
      </c>
      <c r="F18" s="328">
        <v>687</v>
      </c>
      <c r="G18" s="328">
        <f t="shared" si="2"/>
        <v>1121.8710000000001</v>
      </c>
      <c r="H18" s="328">
        <v>0.4000000000005457</v>
      </c>
      <c r="I18" s="328"/>
      <c r="J18" s="328"/>
      <c r="K18" s="213"/>
    </row>
    <row r="19" spans="1:11" ht="13.95" customHeight="1" x14ac:dyDescent="0.25">
      <c r="A19" s="200">
        <v>42430</v>
      </c>
      <c r="B19" s="328">
        <v>325336</v>
      </c>
      <c r="C19" s="328">
        <f t="shared" si="0"/>
        <v>26417.283199999998</v>
      </c>
      <c r="D19" s="328">
        <v>119901</v>
      </c>
      <c r="E19" s="328">
        <f t="shared" si="1"/>
        <v>5107.7825999999995</v>
      </c>
      <c r="F19" s="328">
        <v>570</v>
      </c>
      <c r="G19" s="328">
        <f t="shared" si="2"/>
        <v>930.81000000000006</v>
      </c>
      <c r="H19" s="328">
        <v>4.8000000000020009</v>
      </c>
      <c r="I19" s="328"/>
      <c r="J19" s="328"/>
      <c r="K19" s="213"/>
    </row>
    <row r="20" spans="1:11" ht="13.95" customHeight="1" x14ac:dyDescent="0.25">
      <c r="A20" s="200">
        <v>42461</v>
      </c>
      <c r="B20" s="328">
        <v>313615</v>
      </c>
      <c r="C20" s="328">
        <f t="shared" si="0"/>
        <v>25465.537999999997</v>
      </c>
      <c r="D20" s="328">
        <v>75474</v>
      </c>
      <c r="E20" s="328">
        <f t="shared" si="1"/>
        <v>3215.1923999999999</v>
      </c>
      <c r="F20" s="328">
        <v>696</v>
      </c>
      <c r="G20" s="328">
        <f t="shared" si="2"/>
        <v>1136.568</v>
      </c>
      <c r="H20" s="328">
        <v>14.800000000002001</v>
      </c>
      <c r="I20" s="328"/>
      <c r="J20" s="328"/>
      <c r="K20" s="213"/>
    </row>
    <row r="21" spans="1:11" ht="13.95" customHeight="1" x14ac:dyDescent="0.25">
      <c r="A21" s="200">
        <v>42491</v>
      </c>
      <c r="B21" s="328">
        <v>318806</v>
      </c>
      <c r="C21" s="328">
        <f t="shared" si="0"/>
        <v>25887.047199999997</v>
      </c>
      <c r="D21" s="328">
        <v>32383</v>
      </c>
      <c r="E21" s="328">
        <f t="shared" si="1"/>
        <v>1379.5157999999999</v>
      </c>
      <c r="F21" s="328">
        <v>990</v>
      </c>
      <c r="G21" s="328">
        <f t="shared" si="2"/>
        <v>1616.67</v>
      </c>
      <c r="H21" s="328">
        <v>70.500000000001819</v>
      </c>
      <c r="I21" s="328"/>
      <c r="J21" s="328"/>
      <c r="K21" s="213"/>
    </row>
    <row r="22" spans="1:11" ht="13.95" customHeight="1" x14ac:dyDescent="0.25">
      <c r="A22" s="200">
        <v>42522</v>
      </c>
      <c r="B22" s="328">
        <v>360465</v>
      </c>
      <c r="C22" s="328">
        <f t="shared" si="0"/>
        <v>29269.757999999998</v>
      </c>
      <c r="D22" s="328">
        <v>2934</v>
      </c>
      <c r="E22" s="328">
        <f t="shared" si="1"/>
        <v>124.9884</v>
      </c>
      <c r="F22" s="328">
        <v>1750</v>
      </c>
      <c r="G22" s="328">
        <f t="shared" si="2"/>
        <v>2857.75</v>
      </c>
      <c r="H22" s="328">
        <v>254.69999999999891</v>
      </c>
      <c r="I22" s="328"/>
      <c r="J22" s="328"/>
      <c r="K22" s="213"/>
    </row>
    <row r="23" spans="1:11" x14ac:dyDescent="0.25">
      <c r="A23" s="200">
        <v>42552</v>
      </c>
      <c r="B23" s="328"/>
      <c r="C23" s="328"/>
      <c r="D23" s="328"/>
      <c r="E23" s="328"/>
      <c r="F23" s="328"/>
      <c r="G23" s="328"/>
      <c r="H23" s="328"/>
      <c r="I23" s="328"/>
      <c r="J23" s="328"/>
      <c r="K23" s="272"/>
    </row>
    <row r="24" spans="1:11" x14ac:dyDescent="0.25">
      <c r="A24" s="200">
        <v>42583</v>
      </c>
      <c r="B24" s="328"/>
      <c r="C24" s="328"/>
      <c r="D24" s="328"/>
      <c r="E24" s="328"/>
      <c r="F24" s="328"/>
      <c r="G24" s="328"/>
      <c r="H24" s="328"/>
      <c r="I24" s="328"/>
      <c r="J24" s="328"/>
      <c r="K24" s="272"/>
    </row>
    <row r="25" spans="1:11" x14ac:dyDescent="0.25">
      <c r="A25" s="200">
        <v>42614</v>
      </c>
      <c r="B25" s="328"/>
      <c r="C25" s="328"/>
      <c r="D25" s="328"/>
      <c r="E25" s="328"/>
      <c r="F25" s="328"/>
      <c r="G25" s="328"/>
      <c r="H25" s="328"/>
      <c r="I25" s="328"/>
      <c r="J25" s="328"/>
      <c r="K25" s="272"/>
    </row>
    <row r="26" spans="1:11" x14ac:dyDescent="0.25">
      <c r="A26" s="200">
        <v>42644</v>
      </c>
      <c r="B26" s="328"/>
      <c r="C26" s="328"/>
      <c r="D26" s="328"/>
      <c r="E26" s="328"/>
      <c r="F26" s="328"/>
      <c r="G26" s="328"/>
      <c r="H26" s="328"/>
      <c r="I26" s="328"/>
      <c r="J26" s="328"/>
      <c r="K26" s="272"/>
    </row>
    <row r="27" spans="1:11" x14ac:dyDescent="0.25">
      <c r="A27" s="200">
        <v>42675</v>
      </c>
      <c r="B27" s="328"/>
      <c r="C27" s="328"/>
      <c r="D27" s="328"/>
      <c r="E27" s="328"/>
      <c r="F27" s="328"/>
      <c r="G27" s="328"/>
      <c r="H27" s="328"/>
      <c r="I27" s="328"/>
      <c r="J27" s="328"/>
      <c r="K27" s="272"/>
    </row>
    <row r="28" spans="1:11" x14ac:dyDescent="0.25">
      <c r="A28" s="200">
        <v>42705</v>
      </c>
      <c r="B28" s="328"/>
      <c r="C28" s="328"/>
      <c r="D28" s="328"/>
      <c r="E28" s="328"/>
      <c r="F28" s="328"/>
      <c r="G28" s="328"/>
      <c r="H28" s="328"/>
      <c r="I28" s="328"/>
      <c r="J28" s="328"/>
      <c r="K28" s="272"/>
    </row>
    <row r="33" spans="1:17" s="32" customFormat="1" ht="17.399999999999999" x14ac:dyDescent="0.25">
      <c r="A33" s="397" t="s">
        <v>932</v>
      </c>
      <c r="B33" s="397"/>
      <c r="C33" s="397"/>
      <c r="D33" s="397"/>
      <c r="E33" s="397"/>
      <c r="F33" s="397"/>
      <c r="G33" s="397"/>
      <c r="H33" s="397"/>
      <c r="I33" s="397"/>
      <c r="J33" s="397"/>
      <c r="K33" s="397"/>
      <c r="L33" s="397"/>
      <c r="M33" s="397"/>
      <c r="N33" s="397"/>
      <c r="O33" s="397"/>
      <c r="P33" s="397"/>
      <c r="Q33" s="368"/>
    </row>
    <row r="34" spans="1:17" ht="14.4" thickBot="1" x14ac:dyDescent="0.3"/>
    <row r="35" spans="1:17" x14ac:dyDescent="0.25">
      <c r="A35" s="429" t="s">
        <v>949</v>
      </c>
      <c r="B35" s="430"/>
      <c r="C35" s="430"/>
      <c r="D35" s="430"/>
      <c r="E35" s="430"/>
      <c r="F35" s="430"/>
      <c r="G35" s="430"/>
      <c r="H35" s="430"/>
      <c r="I35" s="430"/>
      <c r="J35" s="431"/>
    </row>
    <row r="36" spans="1:17" ht="27" customHeight="1" x14ac:dyDescent="0.25">
      <c r="A36" s="432" t="s">
        <v>950</v>
      </c>
      <c r="B36" s="433"/>
      <c r="C36" s="433"/>
      <c r="D36" s="433"/>
      <c r="E36" s="433"/>
      <c r="F36" s="433"/>
      <c r="G36" s="433"/>
      <c r="H36" s="433"/>
      <c r="I36" s="433"/>
      <c r="J36" s="434"/>
    </row>
    <row r="37" spans="1:17" x14ac:dyDescent="0.25">
      <c r="A37" s="407" t="s">
        <v>951</v>
      </c>
      <c r="B37" s="408"/>
      <c r="C37" s="408"/>
      <c r="D37" s="408"/>
      <c r="E37" s="408"/>
      <c r="F37" s="408"/>
      <c r="G37" s="408"/>
      <c r="H37" s="408"/>
      <c r="I37" s="408"/>
      <c r="J37" s="409"/>
    </row>
    <row r="38" spans="1:17" ht="28.05" customHeight="1" x14ac:dyDescent="0.25">
      <c r="A38" s="432" t="s">
        <v>952</v>
      </c>
      <c r="B38" s="433"/>
      <c r="C38" s="433"/>
      <c r="D38" s="433"/>
      <c r="E38" s="433"/>
      <c r="F38" s="433"/>
      <c r="G38" s="433"/>
      <c r="H38" s="433"/>
      <c r="I38" s="433"/>
      <c r="J38" s="434"/>
    </row>
    <row r="39" spans="1:17" x14ac:dyDescent="0.25">
      <c r="A39" s="407" t="s">
        <v>953</v>
      </c>
      <c r="B39" s="408"/>
      <c r="C39" s="408"/>
      <c r="D39" s="408"/>
      <c r="E39" s="408"/>
      <c r="F39" s="408"/>
      <c r="G39" s="408"/>
      <c r="H39" s="408"/>
      <c r="I39" s="408"/>
      <c r="J39" s="409"/>
    </row>
    <row r="40" spans="1:17" ht="14.4" thickBot="1" x14ac:dyDescent="0.3">
      <c r="A40" s="410" t="s">
        <v>954</v>
      </c>
      <c r="B40" s="411"/>
      <c r="C40" s="411"/>
      <c r="D40" s="411"/>
      <c r="E40" s="411"/>
      <c r="F40" s="411"/>
      <c r="G40" s="411"/>
      <c r="H40" s="411"/>
      <c r="I40" s="411"/>
      <c r="J40" s="412"/>
    </row>
  </sheetData>
  <mergeCells count="11">
    <mergeCell ref="B3:C3"/>
    <mergeCell ref="D3:E3"/>
    <mergeCell ref="F3:G3"/>
    <mergeCell ref="H3:J3"/>
    <mergeCell ref="A39:J39"/>
    <mergeCell ref="A33:P33"/>
    <mergeCell ref="A40:J40"/>
    <mergeCell ref="A35:J35"/>
    <mergeCell ref="A36:J36"/>
    <mergeCell ref="A37:J37"/>
    <mergeCell ref="A38:J38"/>
  </mergeCells>
  <pageMargins left="0.55000000000000004" right="0.55000000000000004" top="0.39370078740157499" bottom="0.68740157480315001" header="0.511811023622047" footer="0.511811023622047"/>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Q31"/>
  <sheetViews>
    <sheetView zoomScale="120" zoomScaleNormal="120" zoomScalePageLayoutView="120" workbookViewId="0">
      <selection activeCell="E3" sqref="E3"/>
    </sheetView>
  </sheetViews>
  <sheetFormatPr defaultColWidth="8.77734375" defaultRowHeight="13.8" x14ac:dyDescent="0.25"/>
  <cols>
    <col min="1" max="1" width="8.33203125" style="3" customWidth="1"/>
    <col min="2" max="4" width="10.33203125" style="3" customWidth="1"/>
    <col min="5" max="5" width="8.6640625" style="3" customWidth="1"/>
    <col min="6" max="6" width="21" style="3" customWidth="1"/>
    <col min="7" max="7" width="8.77734375" style="3"/>
    <col min="8" max="8" width="6.33203125" style="3" customWidth="1"/>
    <col min="9" max="9" width="14.33203125" style="3" customWidth="1"/>
    <col min="10" max="10" width="9.33203125" style="3" customWidth="1"/>
    <col min="11" max="16384" width="8.77734375" style="3"/>
  </cols>
  <sheetData>
    <row r="1" spans="1:12" ht="17.399999999999999" x14ac:dyDescent="0.3">
      <c r="A1" s="336" t="s">
        <v>841</v>
      </c>
      <c r="B1" s="336"/>
      <c r="C1" s="336"/>
      <c r="D1" s="336"/>
      <c r="E1" s="344"/>
      <c r="F1" s="336"/>
      <c r="G1" s="336"/>
      <c r="H1" s="336"/>
      <c r="I1" s="336"/>
      <c r="J1" s="336"/>
      <c r="K1" s="336"/>
      <c r="L1" s="336"/>
    </row>
    <row r="2" spans="1:12" s="117" customFormat="1" ht="17.399999999999999" x14ac:dyDescent="0.3">
      <c r="A2" s="122"/>
      <c r="B2" s="122"/>
      <c r="C2" s="122"/>
      <c r="D2" s="122"/>
      <c r="E2" s="122"/>
      <c r="F2" s="122"/>
      <c r="G2" s="122"/>
      <c r="H2" s="122"/>
      <c r="I2" s="122"/>
      <c r="J2" s="122"/>
    </row>
    <row r="3" spans="1:12" ht="39.6" x14ac:dyDescent="0.25">
      <c r="A3" s="118" t="s">
        <v>833</v>
      </c>
      <c r="B3" s="118" t="s">
        <v>830</v>
      </c>
      <c r="C3" s="118" t="s">
        <v>831</v>
      </c>
      <c r="D3" s="118" t="s">
        <v>832</v>
      </c>
      <c r="F3" s="29"/>
      <c r="G3" s="29"/>
      <c r="H3" s="29"/>
      <c r="I3" s="29"/>
      <c r="J3" s="29"/>
    </row>
    <row r="4" spans="1:12" ht="13.95" customHeight="1" x14ac:dyDescent="0.25">
      <c r="A4" s="120">
        <v>42339</v>
      </c>
      <c r="B4" s="309">
        <f>SUM('Energy data'!B5:B16)</f>
        <v>4167972</v>
      </c>
      <c r="C4" s="309">
        <f>SUM('Energy data'!D5:D16)</f>
        <v>548739</v>
      </c>
      <c r="D4" s="309">
        <f>SUM('Energy data'!F5:F16)</f>
        <v>13694</v>
      </c>
    </row>
    <row r="5" spans="1:12" ht="13.95" customHeight="1" x14ac:dyDescent="0.25">
      <c r="A5" s="120">
        <v>42370</v>
      </c>
      <c r="B5" s="309">
        <f>SUM('Energy data'!B6:B17)</f>
        <v>4139616</v>
      </c>
      <c r="C5" s="309">
        <f>SUM('Energy data'!D6:D17)</f>
        <v>519032</v>
      </c>
      <c r="D5" s="309">
        <f>SUM('Energy data'!F6:F17)</f>
        <v>13450</v>
      </c>
    </row>
    <row r="6" spans="1:12" ht="13.95" customHeight="1" x14ac:dyDescent="0.25">
      <c r="A6" s="120">
        <v>42401</v>
      </c>
      <c r="B6" s="309">
        <f>SUM('Energy data'!B7:B18)</f>
        <v>4139686</v>
      </c>
      <c r="C6" s="309">
        <f>SUM('Energy data'!D7:D18)</f>
        <v>488464</v>
      </c>
      <c r="D6" s="309">
        <f>SUM('Energy data'!F7:F18)</f>
        <v>13448</v>
      </c>
    </row>
    <row r="7" spans="1:12" ht="13.95" customHeight="1" x14ac:dyDescent="0.25">
      <c r="A7" s="120">
        <v>42430</v>
      </c>
      <c r="B7" s="309">
        <f>SUM('Energy data'!B8:B19)</f>
        <v>4127750</v>
      </c>
      <c r="C7" s="309">
        <f>SUM('Energy data'!D8:D19)</f>
        <v>530110</v>
      </c>
      <c r="D7" s="309">
        <f>SUM('Energy data'!F8:F19)</f>
        <v>13345</v>
      </c>
    </row>
    <row r="8" spans="1:12" ht="13.95" customHeight="1" x14ac:dyDescent="0.25">
      <c r="A8" s="120">
        <v>42461</v>
      </c>
      <c r="B8" s="309">
        <f>SUM('Energy data'!B9:B20)</f>
        <v>4120617</v>
      </c>
      <c r="C8" s="309">
        <f>SUM('Energy data'!D9:D20)</f>
        <v>594758</v>
      </c>
      <c r="D8" s="309">
        <f>SUM('Energy data'!F9:F20)</f>
        <v>13201</v>
      </c>
    </row>
    <row r="9" spans="1:12" ht="13.95" customHeight="1" x14ac:dyDescent="0.25">
      <c r="A9" s="120">
        <v>42491</v>
      </c>
      <c r="B9" s="309">
        <f>SUM('Energy data'!B10:B21)</f>
        <v>4095044</v>
      </c>
      <c r="C9" s="309">
        <f>SUM('Energy data'!D10:D21)</f>
        <v>627141</v>
      </c>
      <c r="D9" s="309">
        <f>SUM('Energy data'!F10:F21)</f>
        <v>12778</v>
      </c>
    </row>
    <row r="10" spans="1:12" ht="13.95" customHeight="1" x14ac:dyDescent="0.25">
      <c r="A10" s="120">
        <v>42522</v>
      </c>
      <c r="B10" s="309">
        <f>SUM('Energy data'!B11:B22)</f>
        <v>4087113</v>
      </c>
      <c r="C10" s="309">
        <f>SUM('Energy data'!D11:D22)</f>
        <v>630075</v>
      </c>
      <c r="D10" s="309">
        <f>SUM('Energy data'!F11:F22)</f>
        <v>12780</v>
      </c>
    </row>
    <row r="11" spans="1:12" ht="13.95" customHeight="1" x14ac:dyDescent="0.25">
      <c r="A11" s="120">
        <v>42552</v>
      </c>
      <c r="B11" s="121"/>
      <c r="C11" s="121"/>
      <c r="D11" s="121"/>
    </row>
    <row r="12" spans="1:12" ht="13.95" customHeight="1" x14ac:dyDescent="0.25">
      <c r="A12" s="120">
        <v>42583</v>
      </c>
      <c r="B12" s="121"/>
      <c r="C12" s="121"/>
      <c r="D12" s="121"/>
    </row>
    <row r="13" spans="1:12" ht="13.95" customHeight="1" x14ac:dyDescent="0.25">
      <c r="A13" s="120">
        <v>42614</v>
      </c>
      <c r="B13" s="121"/>
      <c r="C13" s="121"/>
      <c r="D13" s="121"/>
    </row>
    <row r="14" spans="1:12" ht="13.95" customHeight="1" x14ac:dyDescent="0.25">
      <c r="A14" s="120">
        <v>42644</v>
      </c>
      <c r="B14" s="121"/>
      <c r="C14" s="121"/>
      <c r="D14" s="121"/>
    </row>
    <row r="15" spans="1:12" ht="13.95" customHeight="1" x14ac:dyDescent="0.25">
      <c r="A15" s="120">
        <v>42675</v>
      </c>
      <c r="B15" s="121"/>
      <c r="C15" s="121"/>
      <c r="D15" s="121"/>
    </row>
    <row r="16" spans="1:12" ht="13.95" customHeight="1" x14ac:dyDescent="0.25">
      <c r="A16" s="120">
        <v>42705</v>
      </c>
      <c r="B16" s="121"/>
      <c r="C16" s="121"/>
      <c r="D16" s="121"/>
    </row>
    <row r="17" spans="1:17" ht="13.95" customHeight="1" x14ac:dyDescent="0.25"/>
    <row r="18" spans="1:17" ht="13.95" customHeight="1" x14ac:dyDescent="0.25"/>
    <row r="19" spans="1:17" ht="13.95" customHeight="1" x14ac:dyDescent="0.25"/>
    <row r="20" spans="1:17" ht="13.95" customHeight="1" x14ac:dyDescent="0.25"/>
    <row r="21" spans="1:17" ht="13.95" customHeight="1" x14ac:dyDescent="0.25"/>
    <row r="22" spans="1:17" ht="13.95" customHeight="1" x14ac:dyDescent="0.25"/>
    <row r="23" spans="1:17" ht="13.95" customHeight="1" x14ac:dyDescent="0.25"/>
    <row r="24" spans="1:17" s="32" customFormat="1" ht="17.399999999999999" x14ac:dyDescent="0.25">
      <c r="A24" s="397" t="s">
        <v>932</v>
      </c>
      <c r="B24" s="397"/>
      <c r="C24" s="397"/>
      <c r="D24" s="397"/>
      <c r="E24" s="397"/>
      <c r="F24" s="397"/>
      <c r="G24" s="397"/>
      <c r="H24" s="397"/>
      <c r="I24" s="397"/>
      <c r="J24" s="397"/>
      <c r="K24" s="397"/>
      <c r="L24" s="397"/>
      <c r="M24" s="368"/>
      <c r="N24" s="368"/>
      <c r="O24" s="368"/>
      <c r="P24" s="368"/>
      <c r="Q24" s="368"/>
    </row>
    <row r="25" spans="1:17" ht="13.95" customHeight="1" x14ac:dyDescent="0.25"/>
    <row r="26" spans="1:17" ht="13.95" customHeight="1" x14ac:dyDescent="0.25">
      <c r="A26" s="3" t="s">
        <v>955</v>
      </c>
    </row>
    <row r="27" spans="1:17" ht="13.95" customHeight="1" x14ac:dyDescent="0.25">
      <c r="A27" s="3" t="s">
        <v>956</v>
      </c>
    </row>
    <row r="28" spans="1:17" ht="13.95" customHeight="1" x14ac:dyDescent="0.25">
      <c r="A28" s="3" t="s">
        <v>957</v>
      </c>
    </row>
    <row r="29" spans="1:17" ht="13.95" customHeight="1" x14ac:dyDescent="0.25">
      <c r="A29" s="3" t="s">
        <v>958</v>
      </c>
    </row>
    <row r="30" spans="1:17" x14ac:dyDescent="0.25">
      <c r="A30" s="3" t="s">
        <v>959</v>
      </c>
    </row>
    <row r="31" spans="1:17" x14ac:dyDescent="0.25">
      <c r="A31" s="3" t="s">
        <v>960</v>
      </c>
    </row>
  </sheetData>
  <mergeCells count="1">
    <mergeCell ref="A24:L24"/>
  </mergeCells>
  <pageMargins left="0.74803149606299213" right="0.74803149606299213" top="0.39370078740157483" bottom="0.78740157480314965" header="0.51181102362204722" footer="0.51181102362204722"/>
  <pageSetup paperSize="9" orientation="portrait"/>
  <ignoredErrors>
    <ignoredError sqref="B4:D10"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Q49"/>
  <sheetViews>
    <sheetView zoomScale="120" zoomScaleNormal="120" zoomScalePageLayoutView="120" workbookViewId="0">
      <selection activeCell="K46" sqref="K46"/>
    </sheetView>
  </sheetViews>
  <sheetFormatPr defaultColWidth="8.77734375" defaultRowHeight="13.8" x14ac:dyDescent="0.25"/>
  <cols>
    <col min="1" max="1" width="2.33203125" style="32" customWidth="1"/>
    <col min="2" max="2" width="13" style="32" customWidth="1"/>
    <col min="3" max="3" width="21.6640625" style="32" customWidth="1"/>
    <col min="4" max="4" width="9" style="32" bestFit="1" customWidth="1"/>
    <col min="5" max="5" width="13.6640625" style="32" bestFit="1" customWidth="1"/>
    <col min="6" max="7" width="8.33203125" style="302" customWidth="1"/>
    <col min="8" max="8" width="25.44140625" style="32" customWidth="1"/>
    <col min="9" max="9" width="6.44140625" style="32" customWidth="1"/>
    <col min="10" max="10" width="2.77734375" style="32" customWidth="1"/>
    <col min="11" max="11" width="12.109375" style="32" customWidth="1"/>
    <col min="12" max="12" width="18" style="32" customWidth="1"/>
    <col min="13" max="13" width="9" style="32" bestFit="1" customWidth="1"/>
    <col min="14" max="14" width="15.77734375" style="32" bestFit="1" customWidth="1"/>
    <col min="15" max="15" width="8.77734375" style="32" customWidth="1"/>
    <col min="16" max="16" width="8.33203125" style="302" customWidth="1"/>
    <col min="17" max="17" width="11.6640625" style="32" customWidth="1"/>
    <col min="18" max="16384" width="8.77734375" style="32"/>
  </cols>
  <sheetData>
    <row r="1" spans="1:17" ht="17.399999999999999" x14ac:dyDescent="0.25">
      <c r="A1" s="397" t="s">
        <v>641</v>
      </c>
      <c r="B1" s="397"/>
      <c r="C1" s="397"/>
      <c r="D1" s="397"/>
      <c r="E1" s="397"/>
      <c r="F1" s="397"/>
      <c r="G1" s="397"/>
      <c r="H1" s="397"/>
      <c r="I1" s="397"/>
      <c r="J1" s="397"/>
      <c r="K1" s="397"/>
      <c r="L1" s="397"/>
      <c r="M1" s="397"/>
      <c r="N1" s="397"/>
      <c r="O1" s="397"/>
      <c r="P1" s="397"/>
      <c r="Q1" s="397"/>
    </row>
    <row r="2" spans="1:17" x14ac:dyDescent="0.25">
      <c r="B2" s="334" t="s">
        <v>926</v>
      </c>
      <c r="I2" s="33"/>
    </row>
    <row r="3" spans="1:17" x14ac:dyDescent="0.25">
      <c r="A3" s="447" t="s">
        <v>216</v>
      </c>
      <c r="B3" s="447"/>
      <c r="C3" s="447"/>
      <c r="D3" s="447"/>
      <c r="E3" s="447"/>
      <c r="F3" s="447"/>
      <c r="G3" s="447"/>
      <c r="H3" s="447"/>
      <c r="I3" s="214"/>
      <c r="J3" s="447" t="s">
        <v>217</v>
      </c>
      <c r="K3" s="447"/>
      <c r="L3" s="447"/>
      <c r="M3" s="447"/>
      <c r="N3" s="447"/>
      <c r="O3" s="447"/>
      <c r="P3" s="447"/>
      <c r="Q3" s="447"/>
    </row>
    <row r="4" spans="1:17" ht="82.8" x14ac:dyDescent="0.25">
      <c r="A4" s="215" t="s">
        <v>81</v>
      </c>
      <c r="B4" s="216" t="s">
        <v>218</v>
      </c>
      <c r="C4" s="216" t="s">
        <v>891</v>
      </c>
      <c r="D4" s="216" t="s">
        <v>219</v>
      </c>
      <c r="E4" s="216" t="s">
        <v>220</v>
      </c>
      <c r="F4" s="216" t="s">
        <v>221</v>
      </c>
      <c r="G4" s="216" t="s">
        <v>924</v>
      </c>
      <c r="H4" s="216" t="s">
        <v>222</v>
      </c>
      <c r="I4" s="217"/>
      <c r="J4" s="215" t="s">
        <v>81</v>
      </c>
      <c r="K4" s="216" t="s">
        <v>218</v>
      </c>
      <c r="L4" s="216" t="s">
        <v>891</v>
      </c>
      <c r="M4" s="216" t="s">
        <v>219</v>
      </c>
      <c r="N4" s="216" t="s">
        <v>220</v>
      </c>
      <c r="O4" s="216" t="s">
        <v>221</v>
      </c>
      <c r="P4" s="216" t="s">
        <v>924</v>
      </c>
      <c r="Q4" s="216" t="s">
        <v>222</v>
      </c>
    </row>
    <row r="5" spans="1:17" ht="55.95" customHeight="1" x14ac:dyDescent="0.25">
      <c r="A5" s="218">
        <v>4</v>
      </c>
      <c r="B5" s="219" t="s">
        <v>647</v>
      </c>
      <c r="C5" s="219" t="s">
        <v>642</v>
      </c>
      <c r="D5" s="219" t="s">
        <v>223</v>
      </c>
      <c r="E5" s="328">
        <v>947401.4</v>
      </c>
      <c r="F5" s="220">
        <v>0.22</v>
      </c>
      <c r="G5" s="220">
        <f>F5</f>
        <v>0.22</v>
      </c>
      <c r="H5" s="219" t="s">
        <v>644</v>
      </c>
      <c r="I5" s="221"/>
      <c r="J5" s="218">
        <v>1</v>
      </c>
      <c r="K5" s="219" t="s">
        <v>643</v>
      </c>
      <c r="L5" s="219" t="s">
        <v>642</v>
      </c>
      <c r="M5" s="219" t="s">
        <v>504</v>
      </c>
      <c r="N5" s="328">
        <f>N15</f>
        <v>548739</v>
      </c>
      <c r="O5" s="220">
        <v>1</v>
      </c>
      <c r="P5" s="220">
        <f>O5</f>
        <v>1</v>
      </c>
      <c r="Q5" s="219" t="s">
        <v>644</v>
      </c>
    </row>
    <row r="6" spans="1:17" ht="27.6" x14ac:dyDescent="0.25">
      <c r="A6" s="218">
        <v>1</v>
      </c>
      <c r="B6" s="219" t="s">
        <v>225</v>
      </c>
      <c r="C6" s="219" t="s">
        <v>642</v>
      </c>
      <c r="D6" s="219" t="s">
        <v>223</v>
      </c>
      <c r="E6" s="328">
        <v>904337.7</v>
      </c>
      <c r="F6" s="220">
        <v>0.21</v>
      </c>
      <c r="G6" s="220">
        <f>G5+F6</f>
        <v>0.43</v>
      </c>
      <c r="H6" s="219" t="s">
        <v>226</v>
      </c>
      <c r="I6" s="221"/>
      <c r="J6" s="218"/>
      <c r="K6" s="219"/>
      <c r="L6" s="219"/>
      <c r="M6" s="219"/>
      <c r="N6" s="307"/>
      <c r="O6" s="220"/>
      <c r="P6" s="220">
        <f>P5+O6</f>
        <v>1</v>
      </c>
      <c r="Q6" s="219"/>
    </row>
    <row r="7" spans="1:17" ht="27.6" x14ac:dyDescent="0.25">
      <c r="A7" s="218">
        <v>6</v>
      </c>
      <c r="B7" s="219" t="s">
        <v>649</v>
      </c>
      <c r="C7" s="219" t="s">
        <v>642</v>
      </c>
      <c r="D7" s="219" t="s">
        <v>504</v>
      </c>
      <c r="E7" s="328">
        <v>689019.20000000007</v>
      </c>
      <c r="F7" s="220">
        <v>0.16</v>
      </c>
      <c r="G7" s="220">
        <f t="shared" ref="G7:G11" si="0">G6+F7</f>
        <v>0.59</v>
      </c>
      <c r="H7" s="219" t="s">
        <v>60</v>
      </c>
      <c r="I7" s="221"/>
      <c r="J7" s="218"/>
      <c r="K7" s="219"/>
      <c r="L7" s="219"/>
      <c r="M7" s="219"/>
      <c r="N7" s="307"/>
      <c r="O7" s="220"/>
      <c r="P7" s="220">
        <f t="shared" ref="P7:P11" si="1">P6+O7</f>
        <v>1</v>
      </c>
      <c r="Q7" s="219"/>
    </row>
    <row r="8" spans="1:17" ht="27.6" x14ac:dyDescent="0.25">
      <c r="A8" s="218">
        <v>2</v>
      </c>
      <c r="B8" s="219" t="s">
        <v>645</v>
      </c>
      <c r="C8" s="219" t="s">
        <v>642</v>
      </c>
      <c r="D8" s="219" t="s">
        <v>223</v>
      </c>
      <c r="E8" s="328">
        <v>645955.5</v>
      </c>
      <c r="F8" s="220">
        <v>0.15</v>
      </c>
      <c r="G8" s="220">
        <f t="shared" si="0"/>
        <v>0.74</v>
      </c>
      <c r="H8" s="219" t="s">
        <v>644</v>
      </c>
      <c r="I8" s="221"/>
      <c r="J8" s="218"/>
      <c r="K8" s="219"/>
      <c r="L8" s="219"/>
      <c r="M8" s="219"/>
      <c r="N8" s="307"/>
      <c r="O8" s="220"/>
      <c r="P8" s="220">
        <f t="shared" si="1"/>
        <v>1</v>
      </c>
      <c r="Q8" s="219"/>
    </row>
    <row r="9" spans="1:17" ht="27.6" x14ac:dyDescent="0.25">
      <c r="A9" s="218">
        <v>3</v>
      </c>
      <c r="B9" s="219" t="s">
        <v>646</v>
      </c>
      <c r="C9" s="219" t="s">
        <v>642</v>
      </c>
      <c r="D9" s="219" t="s">
        <v>223</v>
      </c>
      <c r="E9" s="328">
        <v>301445.90000000002</v>
      </c>
      <c r="F9" s="220">
        <v>7.0000000000000007E-2</v>
      </c>
      <c r="G9" s="220">
        <f t="shared" si="0"/>
        <v>0.81</v>
      </c>
      <c r="H9" s="219" t="s">
        <v>60</v>
      </c>
      <c r="I9" s="221"/>
      <c r="J9" s="218"/>
      <c r="K9" s="219"/>
      <c r="L9" s="219"/>
      <c r="M9" s="219"/>
      <c r="N9" s="307"/>
      <c r="O9" s="220"/>
      <c r="P9" s="220">
        <f t="shared" si="1"/>
        <v>1</v>
      </c>
      <c r="Q9" s="219"/>
    </row>
    <row r="10" spans="1:17" ht="27.6" x14ac:dyDescent="0.25">
      <c r="A10" s="218">
        <v>5</v>
      </c>
      <c r="B10" s="219" t="s">
        <v>648</v>
      </c>
      <c r="C10" s="219" t="s">
        <v>642</v>
      </c>
      <c r="D10" s="219" t="s">
        <v>223</v>
      </c>
      <c r="E10" s="328">
        <v>258382.19999999998</v>
      </c>
      <c r="F10" s="220">
        <v>0.06</v>
      </c>
      <c r="G10" s="220">
        <f t="shared" si="0"/>
        <v>0.87000000000000011</v>
      </c>
      <c r="H10" s="219" t="s">
        <v>60</v>
      </c>
      <c r="I10" s="221"/>
      <c r="J10" s="218"/>
      <c r="K10" s="219"/>
      <c r="L10" s="219"/>
      <c r="M10" s="219"/>
      <c r="N10" s="307"/>
      <c r="O10" s="220"/>
      <c r="P10" s="220">
        <f t="shared" si="1"/>
        <v>1</v>
      </c>
      <c r="Q10" s="219"/>
    </row>
    <row r="11" spans="1:17" x14ac:dyDescent="0.25">
      <c r="A11" s="218">
        <v>7</v>
      </c>
      <c r="B11" s="219" t="s">
        <v>650</v>
      </c>
      <c r="C11" s="219" t="s">
        <v>651</v>
      </c>
      <c r="D11" s="219" t="s">
        <v>504</v>
      </c>
      <c r="E11" s="328">
        <v>117106.50785389268</v>
      </c>
      <c r="F11" s="220">
        <v>2.7193786844579699E-2</v>
      </c>
      <c r="G11" s="220">
        <f t="shared" si="0"/>
        <v>0.89719378684457984</v>
      </c>
      <c r="H11" s="219" t="s">
        <v>652</v>
      </c>
      <c r="I11" s="221"/>
      <c r="J11" s="218"/>
      <c r="K11" s="219"/>
      <c r="L11" s="219"/>
      <c r="M11" s="219"/>
      <c r="N11" s="308"/>
      <c r="O11" s="220"/>
      <c r="P11" s="220">
        <f t="shared" si="1"/>
        <v>1</v>
      </c>
      <c r="Q11" s="219"/>
    </row>
    <row r="12" spans="1:17" x14ac:dyDescent="0.25">
      <c r="A12" s="34"/>
      <c r="B12" s="35"/>
      <c r="C12" s="35"/>
      <c r="D12" s="35"/>
      <c r="E12" s="306"/>
      <c r="F12" s="36"/>
      <c r="G12" s="36"/>
      <c r="H12" s="35"/>
      <c r="I12" s="35"/>
      <c r="K12" s="34"/>
      <c r="L12" s="35"/>
      <c r="M12" s="35"/>
      <c r="N12" s="306"/>
      <c r="O12" s="35"/>
      <c r="P12" s="36"/>
      <c r="Q12" s="36"/>
    </row>
    <row r="13" spans="1:17" x14ac:dyDescent="0.25">
      <c r="A13" s="37" t="s">
        <v>227</v>
      </c>
      <c r="B13" s="38"/>
      <c r="C13" s="38"/>
      <c r="D13" s="39"/>
      <c r="E13" s="309">
        <f>SUM(E5:E11)</f>
        <v>3863648.407853893</v>
      </c>
      <c r="F13" s="303">
        <f>SUM(F5:F11)</f>
        <v>0.89719378684457984</v>
      </c>
      <c r="G13" s="333"/>
      <c r="J13" s="37" t="s">
        <v>227</v>
      </c>
      <c r="K13" s="41"/>
      <c r="L13" s="41"/>
      <c r="M13" s="39"/>
      <c r="N13" s="309">
        <f>SUM(N5:N11)</f>
        <v>548739</v>
      </c>
      <c r="O13" s="40">
        <f>SUM(O5:O11)</f>
        <v>1</v>
      </c>
      <c r="P13" s="333"/>
    </row>
    <row r="14" spans="1:17" x14ac:dyDescent="0.25">
      <c r="A14" s="37" t="s">
        <v>228</v>
      </c>
      <c r="B14" s="38"/>
      <c r="C14" s="38"/>
      <c r="D14" s="39"/>
      <c r="E14" s="309">
        <f>E15-E13</f>
        <v>304323.592146107</v>
      </c>
      <c r="F14" s="303">
        <f>F15-F13</f>
        <v>0.10280621315542016</v>
      </c>
      <c r="G14" s="333"/>
      <c r="J14" s="37" t="s">
        <v>228</v>
      </c>
      <c r="K14" s="41"/>
      <c r="L14" s="41"/>
      <c r="M14" s="39"/>
      <c r="N14" s="305">
        <f>N15-N13</f>
        <v>0</v>
      </c>
      <c r="O14" s="40">
        <f>O15-O13</f>
        <v>0</v>
      </c>
      <c r="P14" s="333"/>
    </row>
    <row r="15" spans="1:17" x14ac:dyDescent="0.25">
      <c r="A15" s="37" t="s">
        <v>229</v>
      </c>
      <c r="B15" s="41"/>
      <c r="C15" s="41"/>
      <c r="D15" s="39"/>
      <c r="E15" s="309">
        <v>4167972</v>
      </c>
      <c r="F15" s="303">
        <v>1</v>
      </c>
      <c r="G15" s="333"/>
      <c r="J15" s="37" t="s">
        <v>229</v>
      </c>
      <c r="K15" s="41"/>
      <c r="L15" s="41"/>
      <c r="M15" s="39"/>
      <c r="N15" s="309">
        <v>548739</v>
      </c>
      <c r="O15" s="40">
        <v>1</v>
      </c>
      <c r="P15" s="333"/>
    </row>
    <row r="16" spans="1:17" x14ac:dyDescent="0.25">
      <c r="B16" s="32" t="s">
        <v>848</v>
      </c>
      <c r="C16" s="33"/>
      <c r="K16" s="32" t="s">
        <v>848</v>
      </c>
      <c r="N16" s="309"/>
    </row>
    <row r="17" spans="1:17" x14ac:dyDescent="0.25">
      <c r="A17" s="43"/>
      <c r="B17" s="43"/>
      <c r="C17" s="43"/>
      <c r="D17" s="43"/>
      <c r="E17" s="43"/>
      <c r="F17" s="304"/>
      <c r="G17" s="304"/>
      <c r="H17" s="43"/>
      <c r="I17" s="43"/>
      <c r="J17" s="43"/>
      <c r="K17" s="43"/>
      <c r="L17" s="43"/>
      <c r="M17" s="43"/>
      <c r="N17" s="43"/>
      <c r="O17" s="43"/>
      <c r="P17" s="304"/>
      <c r="Q17" s="43"/>
    </row>
    <row r="18" spans="1:17" x14ac:dyDescent="0.25">
      <c r="A18" s="43"/>
      <c r="B18" s="43"/>
      <c r="C18" s="43"/>
      <c r="D18" s="43"/>
      <c r="E18" s="43"/>
      <c r="F18" s="304"/>
      <c r="G18" s="304"/>
      <c r="H18" s="43"/>
      <c r="I18" s="43"/>
      <c r="J18" s="43"/>
      <c r="K18" s="43"/>
      <c r="L18" s="43"/>
      <c r="M18" s="43"/>
      <c r="N18" s="43"/>
      <c r="O18" s="43"/>
      <c r="P18" s="304"/>
      <c r="Q18" s="43"/>
    </row>
    <row r="19" spans="1:17" x14ac:dyDescent="0.25">
      <c r="A19" s="43"/>
      <c r="B19" s="43"/>
      <c r="C19" s="43"/>
      <c r="D19" s="43"/>
      <c r="E19" s="43"/>
      <c r="F19" s="304"/>
      <c r="G19" s="304"/>
      <c r="H19" s="43"/>
      <c r="I19" s="43"/>
      <c r="J19" s="43"/>
      <c r="K19" s="43"/>
      <c r="L19" s="43"/>
      <c r="M19" s="43"/>
      <c r="N19" s="43"/>
      <c r="O19" s="43"/>
      <c r="P19" s="304"/>
      <c r="Q19" s="43"/>
    </row>
    <row r="20" spans="1:17" x14ac:dyDescent="0.25">
      <c r="A20" s="43"/>
      <c r="B20" s="43"/>
      <c r="C20" s="43"/>
      <c r="D20" s="43"/>
      <c r="E20" s="43"/>
      <c r="F20" s="304"/>
      <c r="G20" s="304"/>
      <c r="H20" s="43"/>
      <c r="I20" s="43"/>
      <c r="J20" s="43"/>
      <c r="K20" s="43"/>
      <c r="L20" s="43"/>
      <c r="M20" s="43"/>
      <c r="N20" s="43"/>
      <c r="O20" s="43"/>
      <c r="P20" s="304"/>
      <c r="Q20" s="43"/>
    </row>
    <row r="21" spans="1:17" x14ac:dyDescent="0.25">
      <c r="A21" s="43"/>
      <c r="B21" s="43"/>
      <c r="C21" s="43"/>
      <c r="D21" s="43"/>
      <c r="E21" s="43"/>
      <c r="F21" s="304"/>
      <c r="G21" s="304"/>
      <c r="H21" s="43"/>
      <c r="I21" s="43"/>
      <c r="J21" s="43"/>
      <c r="K21" s="43"/>
      <c r="L21" s="43"/>
      <c r="M21" s="43"/>
      <c r="N21" s="43"/>
      <c r="O21" s="43"/>
      <c r="P21" s="304"/>
      <c r="Q21" s="43"/>
    </row>
    <row r="22" spans="1:17" x14ac:dyDescent="0.25">
      <c r="A22" s="43"/>
      <c r="B22" s="43"/>
      <c r="C22" s="43"/>
      <c r="D22" s="43"/>
      <c r="E22" s="43"/>
      <c r="F22" s="304"/>
      <c r="G22" s="304"/>
      <c r="H22" s="43"/>
      <c r="I22" s="43"/>
      <c r="J22" s="43"/>
      <c r="K22" s="43"/>
      <c r="L22" s="43"/>
      <c r="M22" s="43"/>
      <c r="N22" s="43"/>
      <c r="O22" s="43"/>
      <c r="P22" s="304"/>
      <c r="Q22" s="43"/>
    </row>
    <row r="23" spans="1:17" x14ac:dyDescent="0.25">
      <c r="A23" s="43"/>
      <c r="B23" s="43"/>
      <c r="C23" s="43"/>
      <c r="D23" s="43"/>
      <c r="E23" s="43"/>
      <c r="F23" s="304"/>
      <c r="G23" s="304"/>
      <c r="H23" s="43"/>
      <c r="I23" s="43"/>
      <c r="J23" s="43"/>
      <c r="K23" s="43"/>
      <c r="L23" s="43"/>
      <c r="M23" s="43"/>
      <c r="N23" s="43"/>
      <c r="O23" s="43"/>
      <c r="P23" s="304"/>
      <c r="Q23" s="43"/>
    </row>
    <row r="24" spans="1:17" x14ac:dyDescent="0.25">
      <c r="A24" s="43"/>
      <c r="B24" s="43"/>
      <c r="C24" s="43"/>
      <c r="D24" s="43"/>
      <c r="E24" s="43"/>
      <c r="F24" s="304"/>
      <c r="G24" s="304"/>
      <c r="H24" s="43"/>
      <c r="I24" s="43"/>
      <c r="J24" s="43"/>
      <c r="K24" s="43"/>
      <c r="L24" s="43"/>
      <c r="M24" s="43"/>
      <c r="N24" s="43"/>
      <c r="O24" s="43"/>
      <c r="P24" s="304"/>
      <c r="Q24" s="43"/>
    </row>
    <row r="25" spans="1:17" x14ac:dyDescent="0.25">
      <c r="A25" s="43"/>
      <c r="B25" s="43"/>
      <c r="C25" s="43"/>
      <c r="D25" s="43"/>
      <c r="E25" s="43"/>
      <c r="F25" s="304"/>
      <c r="G25" s="304"/>
      <c r="H25" s="43"/>
      <c r="I25" s="43"/>
      <c r="J25" s="43"/>
      <c r="K25" s="43"/>
      <c r="L25" s="43"/>
      <c r="M25" s="43"/>
      <c r="N25" s="43"/>
      <c r="O25" s="43"/>
      <c r="P25" s="304"/>
      <c r="Q25" s="43"/>
    </row>
    <row r="26" spans="1:17" x14ac:dyDescent="0.25">
      <c r="A26" s="43"/>
      <c r="B26" s="43"/>
      <c r="C26" s="43"/>
      <c r="D26" s="43"/>
      <c r="E26" s="43"/>
      <c r="F26" s="304"/>
      <c r="G26" s="304"/>
      <c r="H26" s="43"/>
      <c r="I26" s="43"/>
      <c r="J26" s="43"/>
      <c r="K26" s="43"/>
      <c r="L26" s="43"/>
      <c r="M26" s="43"/>
      <c r="N26" s="43"/>
      <c r="O26" s="43"/>
      <c r="P26" s="304"/>
      <c r="Q26" s="43"/>
    </row>
    <row r="27" spans="1:17" x14ac:dyDescent="0.25">
      <c r="A27" s="43"/>
      <c r="B27" s="43"/>
      <c r="C27" s="43"/>
      <c r="D27" s="43"/>
      <c r="E27" s="43"/>
      <c r="F27" s="304"/>
      <c r="G27" s="304"/>
      <c r="H27" s="43"/>
      <c r="I27" s="43"/>
      <c r="J27" s="43"/>
      <c r="K27" s="43"/>
      <c r="L27" s="43"/>
      <c r="M27" s="43"/>
      <c r="N27" s="43"/>
      <c r="O27" s="43"/>
      <c r="P27" s="304"/>
      <c r="Q27" s="43"/>
    </row>
    <row r="28" spans="1:17" x14ac:dyDescent="0.25">
      <c r="A28" s="43"/>
      <c r="B28" s="43"/>
      <c r="C28" s="43"/>
      <c r="D28" s="43"/>
      <c r="E28" s="43"/>
      <c r="F28" s="304"/>
      <c r="G28" s="304"/>
      <c r="H28" s="43"/>
      <c r="I28" s="43"/>
      <c r="J28" s="43"/>
      <c r="K28" s="43"/>
      <c r="L28" s="43"/>
      <c r="M28" s="43"/>
      <c r="N28" s="43"/>
      <c r="O28" s="43"/>
      <c r="P28" s="304"/>
      <c r="Q28" s="43"/>
    </row>
    <row r="29" spans="1:17" x14ac:dyDescent="0.25">
      <c r="A29" s="43"/>
      <c r="B29" s="43"/>
      <c r="C29" s="43"/>
      <c r="D29" s="43"/>
      <c r="E29" s="43"/>
      <c r="F29" s="304"/>
      <c r="G29" s="304"/>
      <c r="H29" s="43"/>
      <c r="I29" s="43"/>
      <c r="J29" s="43"/>
      <c r="K29" s="43"/>
      <c r="L29" s="43"/>
      <c r="M29" s="43"/>
      <c r="N29" s="43"/>
      <c r="O29" s="43"/>
      <c r="P29" s="304"/>
      <c r="Q29" s="43"/>
    </row>
    <row r="30" spans="1:17" x14ac:dyDescent="0.25">
      <c r="A30" s="43"/>
      <c r="B30" s="43"/>
      <c r="C30" s="43"/>
      <c r="D30" s="43"/>
      <c r="E30" s="43"/>
      <c r="F30" s="304"/>
      <c r="G30" s="304"/>
      <c r="H30" s="43"/>
      <c r="I30" s="43"/>
      <c r="J30" s="43"/>
      <c r="K30" s="43"/>
      <c r="L30" s="43"/>
      <c r="M30" s="43"/>
      <c r="N30" s="43"/>
      <c r="O30" s="43"/>
      <c r="P30" s="304"/>
      <c r="Q30" s="43"/>
    </row>
    <row r="39" spans="1:17" ht="17.399999999999999" x14ac:dyDescent="0.25">
      <c r="A39" s="397" t="s">
        <v>932</v>
      </c>
      <c r="B39" s="397"/>
      <c r="C39" s="397"/>
      <c r="D39" s="397"/>
      <c r="E39" s="397"/>
      <c r="F39" s="397"/>
      <c r="G39" s="397"/>
      <c r="H39" s="397"/>
      <c r="I39" s="397"/>
      <c r="J39" s="397"/>
      <c r="K39" s="397"/>
      <c r="L39" s="397"/>
      <c r="M39" s="397"/>
      <c r="N39" s="397"/>
      <c r="O39" s="397"/>
      <c r="P39" s="397"/>
      <c r="Q39" s="397"/>
    </row>
    <row r="40" spans="1:17" ht="14.4" thickBot="1" x14ac:dyDescent="0.3"/>
    <row r="41" spans="1:17" x14ac:dyDescent="0.25">
      <c r="B41" s="448" t="s">
        <v>919</v>
      </c>
      <c r="C41" s="449"/>
      <c r="D41" s="449"/>
      <c r="E41" s="449"/>
      <c r="F41" s="449"/>
      <c r="G41" s="449"/>
      <c r="H41" s="450"/>
    </row>
    <row r="42" spans="1:17" x14ac:dyDescent="0.25">
      <c r="B42" s="441" t="s">
        <v>1138</v>
      </c>
      <c r="C42" s="442"/>
      <c r="D42" s="442"/>
      <c r="E42" s="442"/>
      <c r="F42" s="442"/>
      <c r="G42" s="442"/>
      <c r="H42" s="443"/>
    </row>
    <row r="43" spans="1:17" x14ac:dyDescent="0.25">
      <c r="B43" s="441" t="s">
        <v>920</v>
      </c>
      <c r="C43" s="442"/>
      <c r="D43" s="442"/>
      <c r="E43" s="442"/>
      <c r="F43" s="442"/>
      <c r="G43" s="442"/>
      <c r="H43" s="443"/>
    </row>
    <row r="44" spans="1:17" x14ac:dyDescent="0.25">
      <c r="B44" s="441" t="s">
        <v>921</v>
      </c>
      <c r="C44" s="442"/>
      <c r="D44" s="442"/>
      <c r="E44" s="442"/>
      <c r="F44" s="442"/>
      <c r="G44" s="442"/>
      <c r="H44" s="443"/>
    </row>
    <row r="45" spans="1:17" x14ac:dyDescent="0.25">
      <c r="B45" s="441" t="s">
        <v>922</v>
      </c>
      <c r="C45" s="442"/>
      <c r="D45" s="442"/>
      <c r="E45" s="442"/>
      <c r="F45" s="442"/>
      <c r="G45" s="442"/>
      <c r="H45" s="443"/>
    </row>
    <row r="46" spans="1:17" ht="28.05" customHeight="1" x14ac:dyDescent="0.25">
      <c r="B46" s="438" t="s">
        <v>923</v>
      </c>
      <c r="C46" s="439"/>
      <c r="D46" s="439"/>
      <c r="E46" s="439"/>
      <c r="F46" s="439"/>
      <c r="G46" s="439"/>
      <c r="H46" s="440"/>
    </row>
    <row r="47" spans="1:17" ht="28.05" customHeight="1" x14ac:dyDescent="0.25">
      <c r="B47" s="438" t="s">
        <v>925</v>
      </c>
      <c r="C47" s="439"/>
      <c r="D47" s="439"/>
      <c r="E47" s="439"/>
      <c r="F47" s="439"/>
      <c r="G47" s="439"/>
      <c r="H47" s="440"/>
    </row>
    <row r="48" spans="1:17" x14ac:dyDescent="0.25">
      <c r="B48" s="441" t="s">
        <v>927</v>
      </c>
      <c r="C48" s="442"/>
      <c r="D48" s="442"/>
      <c r="E48" s="442"/>
      <c r="F48" s="442"/>
      <c r="G48" s="442"/>
      <c r="H48" s="443"/>
    </row>
    <row r="49" spans="2:8" ht="14.4" thickBot="1" x14ac:dyDescent="0.3">
      <c r="B49" s="444" t="s">
        <v>928</v>
      </c>
      <c r="C49" s="445"/>
      <c r="D49" s="445"/>
      <c r="E49" s="445"/>
      <c r="F49" s="445"/>
      <c r="G49" s="445"/>
      <c r="H49" s="446"/>
    </row>
  </sheetData>
  <sortState ref="A5:G11">
    <sortCondition descending="1" ref="E5"/>
  </sortState>
  <mergeCells count="13">
    <mergeCell ref="A1:Q1"/>
    <mergeCell ref="A3:H3"/>
    <mergeCell ref="J3:Q3"/>
    <mergeCell ref="A39:Q39"/>
    <mergeCell ref="B41:H41"/>
    <mergeCell ref="B46:H46"/>
    <mergeCell ref="B47:H47"/>
    <mergeCell ref="B48:H48"/>
    <mergeCell ref="B49:H49"/>
    <mergeCell ref="B42:H42"/>
    <mergeCell ref="B43:H43"/>
    <mergeCell ref="B44:H44"/>
    <mergeCell ref="B45:H45"/>
  </mergeCells>
  <pageMargins left="0.74803149606299213" right="0.74803149606299213" top="0.39370078740157483" bottom="0.78740157480314965" header="0.31496062992125984" footer="0.31496062992125984"/>
  <pageSetup paperSize="9" pageOrder="overThenDown" orientation="portrait"/>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E761C"/>
  </sheetPr>
  <dimension ref="A1:AC34"/>
  <sheetViews>
    <sheetView zoomScale="120" zoomScaleNormal="120" zoomScalePageLayoutView="120" workbookViewId="0">
      <pane ySplit="4" topLeftCell="A5" activePane="bottomLeft" state="frozen"/>
      <selection pane="bottomLeft" activeCell="A24" sqref="A24:AC24"/>
    </sheetView>
  </sheetViews>
  <sheetFormatPr defaultColWidth="10.77734375" defaultRowHeight="13.2" x14ac:dyDescent="0.25"/>
  <cols>
    <col min="1" max="1" width="4.109375" style="29" bestFit="1" customWidth="1"/>
    <col min="2" max="2" width="31.109375" style="134" bestFit="1" customWidth="1"/>
    <col min="3" max="3" width="12.33203125" style="29" customWidth="1"/>
    <col min="4" max="4" width="11" style="29" customWidth="1"/>
    <col min="5" max="5" width="10.77734375" style="29"/>
    <col min="6" max="6" width="28.77734375" style="134" customWidth="1"/>
    <col min="7" max="7" width="30.77734375" style="29" bestFit="1" customWidth="1"/>
    <col min="8" max="8" width="30.77734375" style="29" customWidth="1"/>
    <col min="9" max="9" width="15.33203125" style="29" customWidth="1"/>
    <col min="10" max="12" width="11" style="29" bestFit="1" customWidth="1"/>
    <col min="13" max="13" width="11" style="29" customWidth="1"/>
    <col min="14" max="14" width="11" style="29" bestFit="1" customWidth="1"/>
    <col min="15" max="15" width="14.33203125" style="29" customWidth="1"/>
    <col min="16" max="17" width="11" style="29" bestFit="1" customWidth="1"/>
    <col min="18" max="18" width="6.109375" style="29" bestFit="1" customWidth="1"/>
    <col min="19" max="19" width="17.44140625" style="29" customWidth="1"/>
    <col min="20" max="20" width="11.44140625" style="29" customWidth="1"/>
    <col min="21" max="22" width="11" style="29" bestFit="1" customWidth="1"/>
    <col min="23" max="23" width="29" style="29" bestFit="1" customWidth="1"/>
    <col min="24" max="24" width="10.77734375" style="29"/>
    <col min="25" max="25" width="11" style="29" bestFit="1" customWidth="1"/>
    <col min="26" max="27" width="10.77734375" style="29"/>
    <col min="28" max="28" width="11.33203125" style="29" bestFit="1" customWidth="1"/>
    <col min="29" max="29" width="11" style="29" bestFit="1" customWidth="1"/>
    <col min="30" max="30" width="11" style="29" customWidth="1"/>
    <col min="31" max="16384" width="10.77734375" style="29"/>
  </cols>
  <sheetData>
    <row r="1" spans="1:29" ht="17.399999999999999" x14ac:dyDescent="0.3">
      <c r="A1" s="377" t="s">
        <v>842</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row>
    <row r="2" spans="1:29" s="3" customFormat="1" ht="13.8" x14ac:dyDescent="0.25">
      <c r="B2" s="337"/>
      <c r="F2" s="337"/>
    </row>
    <row r="3" spans="1:29" s="3" customFormat="1" ht="13.8" x14ac:dyDescent="0.25">
      <c r="B3" s="456" t="s">
        <v>965</v>
      </c>
      <c r="C3" s="456"/>
      <c r="D3" s="456"/>
      <c r="E3" s="457" t="s">
        <v>966</v>
      </c>
      <c r="F3" s="457"/>
      <c r="G3" s="457"/>
      <c r="H3" s="457"/>
      <c r="I3" s="457"/>
      <c r="J3" s="457"/>
      <c r="K3" s="457"/>
      <c r="L3" s="457"/>
      <c r="M3" s="457"/>
      <c r="N3" s="457"/>
      <c r="O3" s="457"/>
      <c r="P3" s="457"/>
      <c r="Q3" s="457"/>
      <c r="R3" s="454" t="s">
        <v>969</v>
      </c>
      <c r="S3" s="454"/>
      <c r="T3" s="454"/>
      <c r="U3" s="454"/>
      <c r="V3" s="454"/>
      <c r="W3" s="454"/>
      <c r="X3" s="455" t="s">
        <v>970</v>
      </c>
      <c r="Y3" s="455"/>
      <c r="Z3" s="455"/>
      <c r="AA3" s="455"/>
      <c r="AB3" s="455"/>
      <c r="AC3" s="455"/>
    </row>
    <row r="4" spans="1:29" s="233" customFormat="1" ht="69" x14ac:dyDescent="0.3">
      <c r="A4" s="346" t="s">
        <v>81</v>
      </c>
      <c r="B4" s="345" t="s">
        <v>967</v>
      </c>
      <c r="C4" s="345" t="s">
        <v>653</v>
      </c>
      <c r="D4" s="345" t="s">
        <v>654</v>
      </c>
      <c r="E4" s="346" t="s">
        <v>242</v>
      </c>
      <c r="F4" s="346" t="s">
        <v>974</v>
      </c>
      <c r="G4" s="346" t="s">
        <v>655</v>
      </c>
      <c r="H4" s="346" t="s">
        <v>915</v>
      </c>
      <c r="I4" s="346" t="s">
        <v>914</v>
      </c>
      <c r="J4" s="346" t="s">
        <v>656</v>
      </c>
      <c r="K4" s="346" t="s">
        <v>657</v>
      </c>
      <c r="L4" s="346" t="s">
        <v>658</v>
      </c>
      <c r="M4" s="346" t="s">
        <v>659</v>
      </c>
      <c r="N4" s="346" t="s">
        <v>660</v>
      </c>
      <c r="O4" s="346" t="s">
        <v>661</v>
      </c>
      <c r="P4" s="346" t="s">
        <v>662</v>
      </c>
      <c r="Q4" s="346" t="s">
        <v>663</v>
      </c>
      <c r="R4" s="347" t="s">
        <v>305</v>
      </c>
      <c r="S4" s="347" t="s">
        <v>975</v>
      </c>
      <c r="T4" s="347" t="s">
        <v>664</v>
      </c>
      <c r="U4" s="347" t="s">
        <v>665</v>
      </c>
      <c r="V4" s="347" t="s">
        <v>666</v>
      </c>
      <c r="W4" s="347" t="s">
        <v>834</v>
      </c>
      <c r="X4" s="348" t="s">
        <v>667</v>
      </c>
      <c r="Y4" s="348" t="s">
        <v>668</v>
      </c>
      <c r="Z4" s="348" t="s">
        <v>669</v>
      </c>
      <c r="AA4" s="348" t="s">
        <v>670</v>
      </c>
      <c r="AB4" s="348" t="s">
        <v>671</v>
      </c>
      <c r="AC4" s="348" t="s">
        <v>672</v>
      </c>
    </row>
    <row r="5" spans="1:29" s="3" customFormat="1" ht="13.8" x14ac:dyDescent="0.25">
      <c r="A5" s="3">
        <v>1</v>
      </c>
      <c r="B5" s="78"/>
      <c r="F5" s="78"/>
    </row>
    <row r="6" spans="1:29" s="3" customFormat="1" ht="13.8" x14ac:dyDescent="0.25">
      <c r="A6" s="3">
        <v>2</v>
      </c>
      <c r="B6" s="78"/>
      <c r="F6" s="78"/>
    </row>
    <row r="7" spans="1:29" s="3" customFormat="1" ht="13.8" x14ac:dyDescent="0.25">
      <c r="A7" s="3">
        <v>3</v>
      </c>
      <c r="B7" s="78"/>
      <c r="F7" s="78"/>
    </row>
    <row r="8" spans="1:29" s="3" customFormat="1" ht="13.8" x14ac:dyDescent="0.25">
      <c r="A8" s="3">
        <v>4</v>
      </c>
      <c r="B8" s="78"/>
      <c r="F8" s="78"/>
    </row>
    <row r="9" spans="1:29" s="3" customFormat="1" ht="13.8" x14ac:dyDescent="0.25">
      <c r="A9" s="3">
        <v>5</v>
      </c>
      <c r="B9" s="78"/>
      <c r="F9" s="78"/>
    </row>
    <row r="10" spans="1:29" s="3" customFormat="1" ht="13.8" x14ac:dyDescent="0.25">
      <c r="A10" s="3">
        <v>6</v>
      </c>
      <c r="B10" s="78"/>
      <c r="F10" s="78"/>
    </row>
    <row r="11" spans="1:29" s="3" customFormat="1" ht="13.8" x14ac:dyDescent="0.25">
      <c r="A11" s="3">
        <v>7</v>
      </c>
      <c r="B11" s="78"/>
      <c r="F11" s="78"/>
    </row>
    <row r="12" spans="1:29" s="3" customFormat="1" ht="13.8" x14ac:dyDescent="0.25">
      <c r="B12" s="78"/>
      <c r="F12" s="78"/>
    </row>
    <row r="13" spans="1:29" s="3" customFormat="1" ht="13.8" x14ac:dyDescent="0.25">
      <c r="B13" s="78"/>
      <c r="F13" s="78"/>
    </row>
    <row r="14" spans="1:29" s="3" customFormat="1" ht="13.8" x14ac:dyDescent="0.25">
      <c r="B14" s="78"/>
      <c r="F14" s="78"/>
    </row>
    <row r="15" spans="1:29" s="3" customFormat="1" ht="13.8" x14ac:dyDescent="0.25">
      <c r="B15" s="78"/>
      <c r="F15" s="78"/>
    </row>
    <row r="16" spans="1:29" s="3" customFormat="1" ht="13.8" x14ac:dyDescent="0.25">
      <c r="B16" s="78"/>
      <c r="F16" s="78"/>
    </row>
    <row r="17" spans="1:29" s="3" customFormat="1" ht="13.8" x14ac:dyDescent="0.25">
      <c r="B17" s="78"/>
      <c r="F17" s="78"/>
    </row>
    <row r="18" spans="1:29" s="3" customFormat="1" ht="13.8" x14ac:dyDescent="0.25">
      <c r="B18" s="78"/>
      <c r="F18" s="78"/>
    </row>
    <row r="19" spans="1:29" s="3" customFormat="1" ht="13.8" x14ac:dyDescent="0.25">
      <c r="B19" s="78"/>
      <c r="F19" s="78"/>
    </row>
    <row r="20" spans="1:29" s="3" customFormat="1" ht="13.8" x14ac:dyDescent="0.25"/>
    <row r="21" spans="1:29" s="3" customFormat="1" ht="13.8" x14ac:dyDescent="0.25"/>
    <row r="22" spans="1:29" s="3" customFormat="1" ht="13.8" x14ac:dyDescent="0.25"/>
    <row r="23" spans="1:29" s="3" customFormat="1" ht="13.8" x14ac:dyDescent="0.25"/>
    <row r="24" spans="1:29" s="32" customFormat="1" ht="17.399999999999999" x14ac:dyDescent="0.25">
      <c r="A24" s="397" t="s">
        <v>932</v>
      </c>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c r="Z24" s="397"/>
      <c r="AA24" s="397"/>
      <c r="AB24" s="397"/>
      <c r="AC24" s="397"/>
    </row>
    <row r="25" spans="1:29" s="3" customFormat="1" ht="14.4" thickBot="1" x14ac:dyDescent="0.3"/>
    <row r="26" spans="1:29" s="3" customFormat="1" ht="13.8" x14ac:dyDescent="0.25">
      <c r="B26" s="404" t="s">
        <v>961</v>
      </c>
      <c r="C26" s="405"/>
      <c r="D26" s="405"/>
      <c r="E26" s="405"/>
      <c r="F26" s="405"/>
      <c r="G26" s="406"/>
    </row>
    <row r="27" spans="1:29" s="3" customFormat="1" ht="13.8" x14ac:dyDescent="0.25">
      <c r="B27" s="432" t="s">
        <v>962</v>
      </c>
      <c r="C27" s="433"/>
      <c r="D27" s="433"/>
      <c r="E27" s="433"/>
      <c r="F27" s="433"/>
      <c r="G27" s="434"/>
    </row>
    <row r="28" spans="1:29" s="3" customFormat="1" ht="13.8" x14ac:dyDescent="0.25">
      <c r="B28" s="432" t="s">
        <v>963</v>
      </c>
      <c r="C28" s="433"/>
      <c r="D28" s="433"/>
      <c r="E28" s="433"/>
      <c r="F28" s="433"/>
      <c r="G28" s="434"/>
    </row>
    <row r="29" spans="1:29" s="3" customFormat="1" ht="13.8" x14ac:dyDescent="0.25">
      <c r="B29" s="432" t="s">
        <v>964</v>
      </c>
      <c r="C29" s="433"/>
      <c r="D29" s="433"/>
      <c r="E29" s="433"/>
      <c r="F29" s="433"/>
      <c r="G29" s="434"/>
    </row>
    <row r="30" spans="1:29" s="3" customFormat="1" ht="27" customHeight="1" x14ac:dyDescent="0.25">
      <c r="B30" s="432" t="s">
        <v>1139</v>
      </c>
      <c r="C30" s="433"/>
      <c r="D30" s="433"/>
      <c r="E30" s="433"/>
      <c r="F30" s="433"/>
      <c r="G30" s="434"/>
    </row>
    <row r="31" spans="1:29" s="3" customFormat="1" ht="28.05" customHeight="1" x14ac:dyDescent="0.25">
      <c r="B31" s="432" t="s">
        <v>968</v>
      </c>
      <c r="C31" s="433"/>
      <c r="D31" s="433"/>
      <c r="E31" s="433"/>
      <c r="F31" s="433"/>
      <c r="G31" s="434"/>
    </row>
    <row r="32" spans="1:29" s="3" customFormat="1" ht="13.8" x14ac:dyDescent="0.25">
      <c r="B32" s="432" t="s">
        <v>971</v>
      </c>
      <c r="C32" s="433"/>
      <c r="D32" s="433"/>
      <c r="E32" s="433"/>
      <c r="F32" s="433"/>
      <c r="G32" s="434"/>
    </row>
    <row r="33" spans="2:7" s="3" customFormat="1" ht="13.8" x14ac:dyDescent="0.25">
      <c r="B33" s="432" t="s">
        <v>972</v>
      </c>
      <c r="C33" s="433"/>
      <c r="D33" s="433"/>
      <c r="E33" s="433"/>
      <c r="F33" s="433"/>
      <c r="G33" s="434"/>
    </row>
    <row r="34" spans="2:7" ht="14.4" thickBot="1" x14ac:dyDescent="0.3">
      <c r="B34" s="451" t="s">
        <v>973</v>
      </c>
      <c r="C34" s="452"/>
      <c r="D34" s="452"/>
      <c r="E34" s="452"/>
      <c r="F34" s="452"/>
      <c r="G34" s="453"/>
    </row>
  </sheetData>
  <mergeCells count="15">
    <mergeCell ref="A1:AC1"/>
    <mergeCell ref="B32:G32"/>
    <mergeCell ref="B34:G34"/>
    <mergeCell ref="B33:G33"/>
    <mergeCell ref="R3:W3"/>
    <mergeCell ref="X3:AC3"/>
    <mergeCell ref="B27:G27"/>
    <mergeCell ref="B28:G28"/>
    <mergeCell ref="B29:G29"/>
    <mergeCell ref="B30:G30"/>
    <mergeCell ref="B31:G31"/>
    <mergeCell ref="B3:D3"/>
    <mergeCell ref="E3:Q3"/>
    <mergeCell ref="B26:G26"/>
    <mergeCell ref="A24:AC24"/>
  </mergeCells>
  <dataValidations count="1">
    <dataValidation type="list" allowBlank="1" showInputMessage="1" showErrorMessage="1" sqref="R5:R20">
      <formula1>"Idea, Approved, In Progress, On hold, Rejected, Complete"</formula1>
    </dataValidation>
  </dataValidations>
  <pageMargins left="0.74803149606299213" right="0.74803149606299213" top="0.39370078740157483" bottom="0.78740157480314965" header="0.31496062992125984" footer="0.31496062992125984"/>
  <pageSetup paperSize="8" scale="90" orientation="landscape" verticalDpi="1200"/>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Z86"/>
  <sheetViews>
    <sheetView zoomScale="120" zoomScaleNormal="120" zoomScalePageLayoutView="120" workbookViewId="0">
      <selection activeCell="E23" sqref="E23"/>
    </sheetView>
  </sheetViews>
  <sheetFormatPr defaultColWidth="10.77734375" defaultRowHeight="13.2" x14ac:dyDescent="0.25"/>
  <cols>
    <col min="1" max="1" width="9.33203125" style="30" customWidth="1"/>
    <col min="2" max="2" width="9.6640625" style="30" bestFit="1" customWidth="1"/>
    <col min="3" max="3" width="10.6640625" style="30" bestFit="1" customWidth="1"/>
    <col min="4" max="4" width="11.44140625" style="30" bestFit="1" customWidth="1"/>
    <col min="5" max="5" width="12.77734375" style="30" customWidth="1"/>
    <col min="6" max="6" width="12.6640625" style="30" customWidth="1"/>
    <col min="7" max="7" width="12.109375" style="30" customWidth="1"/>
    <col min="8" max="8" width="11.33203125" style="30" customWidth="1"/>
    <col min="9" max="9" width="1.6640625" style="30" customWidth="1"/>
    <col min="10" max="10" width="10" style="30" bestFit="1" customWidth="1"/>
    <col min="11" max="11" width="7.6640625" style="30" bestFit="1" customWidth="1"/>
    <col min="12" max="15" width="7.6640625" style="30" customWidth="1"/>
    <col min="16" max="16" width="14.33203125" style="30" bestFit="1" customWidth="1"/>
    <col min="17" max="17" width="10.33203125" style="30" bestFit="1" customWidth="1"/>
    <col min="18" max="18" width="12.109375" style="30" bestFit="1" customWidth="1"/>
    <col min="19" max="19" width="9" style="30" customWidth="1"/>
    <col min="20" max="20" width="12.33203125" style="30" bestFit="1" customWidth="1"/>
    <col min="21" max="21" width="12" style="31" bestFit="1" customWidth="1"/>
    <col min="22" max="23" width="9.6640625" style="31" bestFit="1" customWidth="1"/>
    <col min="24" max="24" width="9.6640625" style="30" bestFit="1" customWidth="1"/>
    <col min="25" max="25" width="11" style="30" bestFit="1" customWidth="1"/>
    <col min="26" max="27" width="1.6640625" style="30" customWidth="1"/>
    <col min="28" max="16384" width="10.77734375" style="30"/>
  </cols>
  <sheetData>
    <row r="1" spans="1:24" ht="17.399999999999999" x14ac:dyDescent="0.25">
      <c r="A1" s="414" t="s">
        <v>843</v>
      </c>
      <c r="B1" s="414"/>
      <c r="C1" s="414"/>
      <c r="D1" s="414"/>
      <c r="E1" s="414"/>
      <c r="F1" s="414"/>
      <c r="G1" s="414"/>
      <c r="H1" s="414"/>
      <c r="I1" s="414"/>
      <c r="J1" s="414"/>
      <c r="K1" s="414"/>
      <c r="L1" s="414"/>
      <c r="M1" s="414"/>
      <c r="N1" s="414"/>
      <c r="O1" s="414"/>
      <c r="P1" s="414"/>
      <c r="Q1" s="414"/>
      <c r="R1" s="414"/>
      <c r="S1" s="414"/>
      <c r="T1" s="414"/>
      <c r="U1" s="414"/>
      <c r="V1" s="414"/>
      <c r="W1" s="414"/>
      <c r="X1" s="414"/>
    </row>
    <row r="2" spans="1:24" s="196" customFormat="1" ht="13.8" x14ac:dyDescent="0.25">
      <c r="U2" s="234"/>
      <c r="V2" s="234"/>
      <c r="W2" s="234"/>
    </row>
    <row r="3" spans="1:24" s="196" customFormat="1" ht="13.8" x14ac:dyDescent="0.25">
      <c r="A3" s="235" t="s">
        <v>212</v>
      </c>
      <c r="B3" s="464" t="s">
        <v>216</v>
      </c>
      <c r="C3" s="465"/>
      <c r="D3" s="466"/>
      <c r="E3" s="467" t="s">
        <v>610</v>
      </c>
      <c r="F3" s="467"/>
      <c r="G3" s="467"/>
      <c r="I3" s="461" t="s">
        <v>209</v>
      </c>
      <c r="J3" s="462"/>
      <c r="K3" s="462"/>
      <c r="L3" s="462"/>
      <c r="M3" s="462"/>
      <c r="N3" s="462"/>
      <c r="O3" s="462"/>
      <c r="P3" s="462"/>
      <c r="Q3" s="462"/>
      <c r="R3" s="462"/>
      <c r="S3" s="462"/>
      <c r="T3" s="462"/>
      <c r="U3" s="462"/>
      <c r="V3" s="462"/>
      <c r="W3" s="462"/>
      <c r="X3" s="463"/>
    </row>
    <row r="4" spans="1:24" s="196" customFormat="1" ht="13.8" x14ac:dyDescent="0.25">
      <c r="A4" s="236">
        <v>2015</v>
      </c>
      <c r="B4" s="331" t="s">
        <v>611</v>
      </c>
      <c r="C4" s="331" t="s">
        <v>612</v>
      </c>
      <c r="D4" s="237" t="s">
        <v>613</v>
      </c>
      <c r="E4" s="331" t="s">
        <v>611</v>
      </c>
      <c r="F4" s="331" t="s">
        <v>614</v>
      </c>
      <c r="G4" s="237" t="s">
        <v>613</v>
      </c>
      <c r="T4" s="234"/>
    </row>
    <row r="5" spans="1:24" s="196" customFormat="1" ht="13.8" x14ac:dyDescent="0.25">
      <c r="A5" s="238"/>
      <c r="B5" s="332"/>
      <c r="C5" s="332" t="s">
        <v>615</v>
      </c>
      <c r="D5" s="235" t="s">
        <v>616</v>
      </c>
      <c r="E5" s="332" t="s">
        <v>617</v>
      </c>
      <c r="F5" s="332" t="s">
        <v>615</v>
      </c>
      <c r="G5" s="235" t="s">
        <v>616</v>
      </c>
      <c r="I5" s="468" t="s">
        <v>618</v>
      </c>
      <c r="J5" s="469"/>
      <c r="K5" s="469"/>
      <c r="L5" s="469"/>
      <c r="M5" s="469"/>
      <c r="N5" s="469"/>
      <c r="O5" s="469"/>
      <c r="P5" s="469"/>
      <c r="Q5" s="469"/>
      <c r="R5" s="469"/>
      <c r="S5" s="469"/>
      <c r="T5" s="469"/>
      <c r="U5" s="469"/>
      <c r="V5" s="469"/>
      <c r="W5" s="469"/>
      <c r="X5" s="470"/>
    </row>
    <row r="6" spans="1:24" s="196" customFormat="1" ht="14.4" thickBot="1" x14ac:dyDescent="0.3">
      <c r="A6" s="238">
        <v>42005</v>
      </c>
      <c r="B6" s="312">
        <f>'Energy data'!J5</f>
        <v>4</v>
      </c>
      <c r="C6" s="312">
        <f>'Energy data'!H5</f>
        <v>0.2000000000007276</v>
      </c>
      <c r="D6" s="312">
        <f>'Energy data'!B5</f>
        <v>341550</v>
      </c>
      <c r="E6" s="312">
        <f>'Energy data'!J5</f>
        <v>4</v>
      </c>
      <c r="F6" s="312">
        <f>'Energy data'!I5</f>
        <v>368.59999999999945</v>
      </c>
      <c r="G6" s="312">
        <f>'Energy data'!D5</f>
        <v>177819</v>
      </c>
      <c r="T6" s="234"/>
    </row>
    <row r="7" spans="1:24" s="196" customFormat="1" ht="14.4" x14ac:dyDescent="0.3">
      <c r="A7" s="238">
        <v>42036</v>
      </c>
      <c r="B7" s="312">
        <f>'Energy data'!J6</f>
        <v>11</v>
      </c>
      <c r="C7" s="312">
        <f>'Energy data'!H6</f>
        <v>0.1000000000003638</v>
      </c>
      <c r="D7" s="312">
        <f>'Energy data'!B6</f>
        <v>314943</v>
      </c>
      <c r="E7" s="312">
        <f>'Energy data'!J6</f>
        <v>11</v>
      </c>
      <c r="F7" s="312">
        <f>'Energy data'!I6</f>
        <v>262.800000000002</v>
      </c>
      <c r="G7" s="312">
        <f>'Energy data'!D6</f>
        <v>150862</v>
      </c>
      <c r="P7" s="239" t="s">
        <v>619</v>
      </c>
      <c r="Q7" s="239"/>
      <c r="R7" s="240"/>
      <c r="S7" s="241"/>
      <c r="T7" s="242"/>
      <c r="U7" s="241"/>
      <c r="V7" s="241"/>
      <c r="W7" s="241"/>
      <c r="X7" s="241"/>
    </row>
    <row r="8" spans="1:24" s="196" customFormat="1" ht="13.8" x14ac:dyDescent="0.25">
      <c r="A8" s="238">
        <v>42064</v>
      </c>
      <c r="B8" s="312">
        <f>'Energy data'!J7</f>
        <v>9</v>
      </c>
      <c r="C8" s="312">
        <f>'Energy data'!H7</f>
        <v>23.5</v>
      </c>
      <c r="D8" s="312">
        <f>'Energy data'!B7</f>
        <v>337272</v>
      </c>
      <c r="E8" s="312">
        <f>'Energy data'!J7</f>
        <v>9</v>
      </c>
      <c r="F8" s="312">
        <f>'Energy data'!I7</f>
        <v>188</v>
      </c>
      <c r="G8" s="312">
        <f>'Energy data'!D7</f>
        <v>78255</v>
      </c>
      <c r="P8" s="243" t="s">
        <v>620</v>
      </c>
      <c r="Q8" s="244">
        <v>0.93721104829364232</v>
      </c>
      <c r="R8" s="241"/>
      <c r="S8" s="241"/>
      <c r="T8" s="242"/>
      <c r="U8" s="241"/>
      <c r="V8" s="241"/>
      <c r="W8" s="241"/>
      <c r="X8" s="241"/>
    </row>
    <row r="9" spans="1:24" s="196" customFormat="1" ht="13.8" x14ac:dyDescent="0.25">
      <c r="A9" s="238">
        <v>42095</v>
      </c>
      <c r="B9" s="312">
        <f>'Energy data'!J8</f>
        <v>5</v>
      </c>
      <c r="C9" s="312">
        <f>'Energy data'!H8</f>
        <v>43.000000000002728</v>
      </c>
      <c r="D9" s="312">
        <f>'Energy data'!B8</f>
        <v>320748</v>
      </c>
      <c r="E9" s="312">
        <f>'Energy data'!J8</f>
        <v>5</v>
      </c>
      <c r="F9" s="312">
        <f>'Energy data'!I8</f>
        <v>88.799999999999272</v>
      </c>
      <c r="G9" s="312">
        <f>'Energy data'!D8</f>
        <v>10826</v>
      </c>
      <c r="P9" s="243" t="s">
        <v>621</v>
      </c>
      <c r="Q9" s="244">
        <v>0.87836454904366801</v>
      </c>
      <c r="R9" s="241"/>
      <c r="S9" s="241"/>
      <c r="T9" s="242"/>
      <c r="U9" s="241"/>
      <c r="V9" s="241"/>
      <c r="W9" s="241"/>
      <c r="X9" s="241"/>
    </row>
    <row r="10" spans="1:24" s="196" customFormat="1" ht="13.8" x14ac:dyDescent="0.25">
      <c r="A10" s="238">
        <v>42125</v>
      </c>
      <c r="B10" s="312">
        <f>'Energy data'!J9</f>
        <v>5</v>
      </c>
      <c r="C10" s="312">
        <f>'Energy data'!H9</f>
        <v>162.50000000000182</v>
      </c>
      <c r="D10" s="312">
        <f>'Energy data'!B9</f>
        <v>344379</v>
      </c>
      <c r="E10" s="312">
        <f>'Energy data'!J9</f>
        <v>5</v>
      </c>
      <c r="F10" s="312">
        <f>'Energy data'!I9</f>
        <v>32.699999999997999</v>
      </c>
      <c r="G10" s="312">
        <f>'Energy data'!D9</f>
        <v>0</v>
      </c>
      <c r="P10" s="243" t="s">
        <v>622</v>
      </c>
      <c r="Q10" s="244">
        <v>0.86620100394803479</v>
      </c>
      <c r="R10" s="241"/>
      <c r="S10" s="241"/>
      <c r="T10" s="242"/>
      <c r="U10" s="241"/>
      <c r="V10" s="241"/>
      <c r="W10" s="241"/>
      <c r="X10" s="241"/>
    </row>
    <row r="11" spans="1:24" s="196" customFormat="1" ht="13.8" x14ac:dyDescent="0.25">
      <c r="A11" s="238">
        <v>42156</v>
      </c>
      <c r="B11" s="312">
        <f>'Energy data'!J10</f>
        <v>4</v>
      </c>
      <c r="C11" s="312">
        <f>'Energy data'!H10</f>
        <v>270.69999999999709</v>
      </c>
      <c r="D11" s="312">
        <f>'Energy data'!B10</f>
        <v>368396</v>
      </c>
      <c r="E11" s="312">
        <f>'Energy data'!J10</f>
        <v>4</v>
      </c>
      <c r="F11" s="312">
        <f>'Energy data'!I10</f>
        <v>3.6000000000012733</v>
      </c>
      <c r="G11" s="312">
        <f>'Energy data'!D10</f>
        <v>0</v>
      </c>
      <c r="P11" s="243" t="s">
        <v>623</v>
      </c>
      <c r="Q11" s="244">
        <v>10807.053924276181</v>
      </c>
      <c r="R11" s="241"/>
      <c r="S11" s="241"/>
      <c r="T11" s="242"/>
      <c r="U11" s="241"/>
      <c r="V11" s="241"/>
      <c r="W11" s="241"/>
      <c r="X11" s="241"/>
    </row>
    <row r="12" spans="1:24" s="196" customFormat="1" ht="14.4" thickBot="1" x14ac:dyDescent="0.3">
      <c r="A12" s="238">
        <v>42186</v>
      </c>
      <c r="B12" s="312">
        <f>'Energy data'!J11</f>
        <v>0</v>
      </c>
      <c r="C12" s="312">
        <f>'Energy data'!H11</f>
        <v>452.20000000000073</v>
      </c>
      <c r="D12" s="312">
        <f>'Energy data'!B11</f>
        <v>418351</v>
      </c>
      <c r="E12" s="312">
        <f>'Energy data'!J11</f>
        <v>0</v>
      </c>
      <c r="F12" s="312">
        <f>'Energy data'!I11</f>
        <v>0</v>
      </c>
      <c r="G12" s="312">
        <f>'Energy data'!D11</f>
        <v>0</v>
      </c>
      <c r="P12" s="245" t="s">
        <v>624</v>
      </c>
      <c r="Q12" s="246">
        <v>12</v>
      </c>
      <c r="R12" s="241"/>
      <c r="S12" s="241"/>
      <c r="T12" s="242"/>
      <c r="U12" s="241"/>
      <c r="V12" s="241"/>
      <c r="W12" s="241"/>
      <c r="X12" s="241"/>
    </row>
    <row r="13" spans="1:24" s="196" customFormat="1" ht="14.4" thickBot="1" x14ac:dyDescent="0.3">
      <c r="A13" s="238">
        <v>42217</v>
      </c>
      <c r="B13" s="312">
        <f>'Energy data'!J12</f>
        <v>0</v>
      </c>
      <c r="C13" s="312">
        <f>'Energy data'!H12</f>
        <v>328.00000000000091</v>
      </c>
      <c r="D13" s="312">
        <f>'Energy data'!B12</f>
        <v>372960</v>
      </c>
      <c r="E13" s="312">
        <f>'Energy data'!J12</f>
        <v>0</v>
      </c>
      <c r="F13" s="312">
        <f>'Energy data'!I12</f>
        <v>0.5</v>
      </c>
      <c r="G13" s="312">
        <f>'Energy data'!D12</f>
        <v>0</v>
      </c>
      <c r="P13" s="241"/>
      <c r="Q13" s="247"/>
      <c r="R13" s="241"/>
      <c r="S13" s="241"/>
      <c r="T13" s="242"/>
      <c r="U13" s="241"/>
      <c r="V13" s="241"/>
      <c r="W13" s="241"/>
      <c r="X13" s="241"/>
    </row>
    <row r="14" spans="1:24" s="196" customFormat="1" ht="14.4" x14ac:dyDescent="0.3">
      <c r="A14" s="238">
        <v>42248</v>
      </c>
      <c r="B14" s="312">
        <f>'Energy data'!J13</f>
        <v>2</v>
      </c>
      <c r="C14" s="312">
        <f>'Energy data'!H13</f>
        <v>163.70000000000073</v>
      </c>
      <c r="D14" s="312">
        <f>'Energy data'!B13</f>
        <v>362302</v>
      </c>
      <c r="E14" s="312">
        <f>'Energy data'!J13</f>
        <v>2</v>
      </c>
      <c r="F14" s="312">
        <f>'Energy data'!I13</f>
        <v>13.700000000000728</v>
      </c>
      <c r="G14" s="312">
        <f>'Energy data'!D13</f>
        <v>416</v>
      </c>
      <c r="P14" s="248"/>
      <c r="Q14" s="249" t="s">
        <v>625</v>
      </c>
      <c r="R14" s="248" t="s">
        <v>626</v>
      </c>
      <c r="S14" s="248" t="s">
        <v>627</v>
      </c>
      <c r="T14" s="250" t="s">
        <v>628</v>
      </c>
      <c r="U14" s="248" t="s">
        <v>629</v>
      </c>
      <c r="V14" s="251"/>
      <c r="W14" s="251"/>
      <c r="X14" s="241"/>
    </row>
    <row r="15" spans="1:24" s="196" customFormat="1" ht="13.8" x14ac:dyDescent="0.25">
      <c r="A15" s="238">
        <v>42278</v>
      </c>
      <c r="B15" s="312">
        <f>'Energy data'!J14</f>
        <v>3</v>
      </c>
      <c r="C15" s="312">
        <f>'Energy data'!H14</f>
        <v>56.699999999998909</v>
      </c>
      <c r="D15" s="312">
        <f>'Energy data'!B14</f>
        <v>343808</v>
      </c>
      <c r="E15" s="312">
        <f>'Energy data'!J14</f>
        <v>3</v>
      </c>
      <c r="F15" s="312">
        <f>'Energy data'!I14</f>
        <v>49.600000000000364</v>
      </c>
      <c r="G15" s="312">
        <f>'Energy data'!D14</f>
        <v>10968</v>
      </c>
      <c r="P15" s="243" t="s">
        <v>630</v>
      </c>
      <c r="Q15" s="252">
        <v>1</v>
      </c>
      <c r="R15" s="253">
        <v>8433915910.7778683</v>
      </c>
      <c r="S15" s="253">
        <v>8433915910.7778683</v>
      </c>
      <c r="T15" s="254">
        <v>72.212873971997467</v>
      </c>
      <c r="U15" s="253">
        <v>6.9130134576742913E-6</v>
      </c>
      <c r="V15" s="253"/>
      <c r="W15" s="253"/>
      <c r="X15" s="255"/>
    </row>
    <row r="16" spans="1:24" s="196" customFormat="1" ht="13.8" x14ac:dyDescent="0.25">
      <c r="A16" s="238">
        <v>42309</v>
      </c>
      <c r="B16" s="312">
        <f>'Energy data'!J15</f>
        <v>4</v>
      </c>
      <c r="C16" s="312">
        <f>'Energy data'!H15</f>
        <v>18.700000000000728</v>
      </c>
      <c r="D16" s="312">
        <f>'Energy data'!B15</f>
        <v>320927</v>
      </c>
      <c r="E16" s="312">
        <f>'Energy data'!J15</f>
        <v>4</v>
      </c>
      <c r="F16" s="312">
        <f>'Energy data'!I15</f>
        <v>121.70000000000073</v>
      </c>
      <c r="G16" s="312">
        <f>'Energy data'!D15</f>
        <v>52616</v>
      </c>
      <c r="P16" s="243" t="s">
        <v>631</v>
      </c>
      <c r="Q16" s="252">
        <v>10</v>
      </c>
      <c r="R16" s="253">
        <v>1167924145.222132</v>
      </c>
      <c r="S16" s="253">
        <v>116792414.52221319</v>
      </c>
      <c r="T16" s="254"/>
      <c r="U16" s="253"/>
      <c r="V16" s="253"/>
      <c r="W16" s="253"/>
      <c r="X16" s="255"/>
    </row>
    <row r="17" spans="1:26" s="196" customFormat="1" ht="14.4" thickBot="1" x14ac:dyDescent="0.3">
      <c r="A17" s="238">
        <v>42339</v>
      </c>
      <c r="B17" s="312">
        <f>'Energy data'!J16</f>
        <v>1</v>
      </c>
      <c r="C17" s="312">
        <f>'Energy data'!H16</f>
        <v>0.70000000000163709</v>
      </c>
      <c r="D17" s="312">
        <f>'Energy data'!B16</f>
        <v>322336</v>
      </c>
      <c r="E17" s="312">
        <f>'Energy data'!J16</f>
        <v>1</v>
      </c>
      <c r="F17" s="312">
        <f>'Energy data'!I16</f>
        <v>198.09999999999854</v>
      </c>
      <c r="G17" s="312">
        <f>'Energy data'!D16</f>
        <v>66977</v>
      </c>
      <c r="P17" s="245" t="s">
        <v>258</v>
      </c>
      <c r="Q17" s="256">
        <v>11</v>
      </c>
      <c r="R17" s="257">
        <v>9601840056</v>
      </c>
      <c r="S17" s="257"/>
      <c r="T17" s="258"/>
      <c r="U17" s="257"/>
      <c r="V17" s="253"/>
      <c r="W17" s="253"/>
      <c r="X17" s="255"/>
    </row>
    <row r="18" spans="1:26" s="196" customFormat="1" ht="14.4" thickBot="1" x14ac:dyDescent="0.3">
      <c r="A18" s="259"/>
      <c r="B18" s="259"/>
      <c r="C18" s="259"/>
      <c r="D18" s="259"/>
      <c r="E18" s="259"/>
      <c r="F18" s="259"/>
      <c r="G18" s="259"/>
      <c r="H18" s="259"/>
      <c r="P18" s="241"/>
      <c r="Q18" s="247"/>
      <c r="R18" s="255"/>
      <c r="S18" s="255"/>
      <c r="T18" s="242"/>
      <c r="U18" s="255"/>
      <c r="V18" s="255"/>
      <c r="W18" s="255"/>
      <c r="X18" s="255"/>
    </row>
    <row r="19" spans="1:26" s="196" customFormat="1" ht="14.4" x14ac:dyDescent="0.3">
      <c r="A19" s="259"/>
      <c r="B19" s="259"/>
      <c r="C19" s="259"/>
      <c r="H19" s="259"/>
      <c r="P19" s="248"/>
      <c r="Q19" s="249" t="s">
        <v>632</v>
      </c>
      <c r="R19" s="260" t="s">
        <v>623</v>
      </c>
      <c r="S19" s="260" t="s">
        <v>633</v>
      </c>
      <c r="T19" s="250" t="s">
        <v>634</v>
      </c>
      <c r="U19" s="260" t="s">
        <v>635</v>
      </c>
      <c r="V19" s="260" t="s">
        <v>636</v>
      </c>
      <c r="W19" s="260" t="s">
        <v>635</v>
      </c>
      <c r="X19" s="260" t="s">
        <v>636</v>
      </c>
    </row>
    <row r="20" spans="1:26" s="196" customFormat="1" ht="13.8" x14ac:dyDescent="0.25">
      <c r="A20" s="259"/>
      <c r="B20" s="259"/>
      <c r="C20" s="259"/>
      <c r="H20" s="259"/>
      <c r="P20" s="243" t="s">
        <v>637</v>
      </c>
      <c r="Q20" s="244">
        <v>324157.57492215245</v>
      </c>
      <c r="R20" s="244">
        <v>4143.5677892297672</v>
      </c>
      <c r="S20" s="253">
        <v>78.231512409359894</v>
      </c>
      <c r="T20" s="254">
        <v>2.844680894452632E-15</v>
      </c>
      <c r="U20" s="253">
        <v>314925.1305451307</v>
      </c>
      <c r="V20" s="253">
        <v>333390.01929917419</v>
      </c>
      <c r="W20" s="253">
        <v>314925.1305451307</v>
      </c>
      <c r="X20" s="253">
        <v>333390.01929917419</v>
      </c>
    </row>
    <row r="21" spans="1:26" s="196" customFormat="1" ht="14.4" thickBot="1" x14ac:dyDescent="0.3">
      <c r="A21" s="259"/>
      <c r="B21" s="259"/>
      <c r="C21" s="259"/>
      <c r="H21" s="259"/>
      <c r="P21" s="261" t="s">
        <v>612</v>
      </c>
      <c r="Q21" s="261">
        <v>182.94809271984832</v>
      </c>
      <c r="R21" s="261">
        <v>21.5288370875497</v>
      </c>
      <c r="S21" s="257">
        <v>8.4978158353777822</v>
      </c>
      <c r="T21" s="262">
        <v>6.9130134576743286E-6</v>
      </c>
      <c r="U21" s="257">
        <v>134.97885436699579</v>
      </c>
      <c r="V21" s="257">
        <v>230.91733107270085</v>
      </c>
      <c r="W21" s="257">
        <v>134.97885436699579</v>
      </c>
      <c r="X21" s="257">
        <v>230.91733107270085</v>
      </c>
    </row>
    <row r="22" spans="1:26" s="196" customFormat="1" ht="13.8" x14ac:dyDescent="0.25">
      <c r="A22" s="259"/>
      <c r="B22" s="259"/>
      <c r="C22" s="259"/>
      <c r="H22" s="259"/>
      <c r="T22" s="234"/>
      <c r="Y22" s="259"/>
      <c r="Z22" s="259"/>
    </row>
    <row r="23" spans="1:26" s="196" customFormat="1" ht="13.8" x14ac:dyDescent="0.25">
      <c r="I23" s="461" t="s">
        <v>638</v>
      </c>
      <c r="J23" s="462"/>
      <c r="K23" s="462"/>
      <c r="L23" s="462"/>
      <c r="M23" s="462"/>
      <c r="N23" s="462"/>
      <c r="O23" s="462"/>
      <c r="P23" s="462"/>
      <c r="Q23" s="462"/>
      <c r="R23" s="462"/>
      <c r="S23" s="462"/>
      <c r="T23" s="462"/>
      <c r="U23" s="462"/>
      <c r="V23" s="462"/>
      <c r="W23" s="462"/>
      <c r="X23" s="463"/>
    </row>
    <row r="24" spans="1:26" s="196" customFormat="1" ht="14.4" thickBot="1" x14ac:dyDescent="0.3">
      <c r="T24" s="234"/>
    </row>
    <row r="25" spans="1:26" s="196" customFormat="1" ht="14.4" x14ac:dyDescent="0.3">
      <c r="I25" s="241"/>
      <c r="J25" s="241"/>
      <c r="K25" s="241"/>
      <c r="L25" s="241"/>
      <c r="M25" s="241"/>
      <c r="N25" s="241"/>
      <c r="O25" s="241"/>
      <c r="P25" s="239" t="s">
        <v>619</v>
      </c>
      <c r="Q25" s="239"/>
      <c r="R25" s="240"/>
      <c r="S25" s="241"/>
      <c r="T25" s="242"/>
      <c r="U25" s="241"/>
      <c r="V25" s="241"/>
      <c r="W25" s="241"/>
      <c r="X25" s="241"/>
    </row>
    <row r="26" spans="1:26" s="196" customFormat="1" ht="17.399999999999999" x14ac:dyDescent="0.3">
      <c r="A26" s="459" t="s">
        <v>932</v>
      </c>
      <c r="B26" s="459"/>
      <c r="C26" s="459"/>
      <c r="D26" s="459"/>
      <c r="E26" s="459"/>
      <c r="F26" s="459"/>
      <c r="G26" s="459"/>
      <c r="I26" s="241"/>
      <c r="J26" s="235" t="s">
        <v>611</v>
      </c>
      <c r="K26" s="235" t="s">
        <v>612</v>
      </c>
      <c r="L26" s="241"/>
      <c r="M26" s="241"/>
      <c r="N26" s="241"/>
      <c r="O26" s="241"/>
      <c r="P26" s="243" t="s">
        <v>620</v>
      </c>
      <c r="Q26" s="244">
        <v>0.93983549190645754</v>
      </c>
      <c r="R26" s="241"/>
      <c r="S26" s="241"/>
      <c r="T26" s="242"/>
      <c r="U26" s="241"/>
      <c r="V26" s="241"/>
      <c r="W26" s="241"/>
      <c r="X26" s="241"/>
    </row>
    <row r="27" spans="1:26" s="196" customFormat="1" ht="13.8" x14ac:dyDescent="0.25">
      <c r="I27" s="241"/>
      <c r="J27" s="263">
        <v>0</v>
      </c>
      <c r="K27" s="263" t="s">
        <v>615</v>
      </c>
      <c r="L27" s="241"/>
      <c r="M27" s="241"/>
      <c r="N27" s="241"/>
      <c r="O27" s="241"/>
      <c r="P27" s="243" t="s">
        <v>621</v>
      </c>
      <c r="Q27" s="244">
        <v>0.88329075184705308</v>
      </c>
      <c r="R27" s="241"/>
      <c r="S27" s="241"/>
      <c r="T27" s="242"/>
      <c r="U27" s="241"/>
      <c r="V27" s="241"/>
      <c r="W27" s="241"/>
      <c r="X27" s="241"/>
    </row>
    <row r="28" spans="1:26" s="196" customFormat="1" ht="13.8" x14ac:dyDescent="0.25">
      <c r="A28" s="458" t="s">
        <v>976</v>
      </c>
      <c r="B28" s="458"/>
      <c r="C28" s="458"/>
      <c r="D28" s="458"/>
      <c r="E28" s="458"/>
      <c r="F28" s="458"/>
      <c r="G28" s="458"/>
      <c r="I28" s="241"/>
      <c r="J28" s="264">
        <f>B6</f>
        <v>4</v>
      </c>
      <c r="K28" s="264">
        <f>C6</f>
        <v>0.2000000000007276</v>
      </c>
      <c r="L28" s="241"/>
      <c r="M28" s="241"/>
      <c r="N28" s="241"/>
      <c r="O28" s="241"/>
      <c r="P28" s="243" t="s">
        <v>622</v>
      </c>
      <c r="Q28" s="244">
        <v>0.85735536336862039</v>
      </c>
      <c r="R28" s="241"/>
      <c r="S28" s="241"/>
      <c r="T28" s="242"/>
      <c r="U28" s="241"/>
      <c r="V28" s="241"/>
      <c r="W28" s="241"/>
      <c r="X28" s="241"/>
    </row>
    <row r="29" spans="1:26" s="196" customFormat="1" ht="28.05" customHeight="1" x14ac:dyDescent="0.25">
      <c r="A29" s="460" t="s">
        <v>977</v>
      </c>
      <c r="B29" s="460"/>
      <c r="C29" s="460"/>
      <c r="D29" s="460"/>
      <c r="E29" s="460"/>
      <c r="F29" s="460"/>
      <c r="G29" s="460"/>
      <c r="I29" s="241"/>
      <c r="J29" s="264">
        <f t="shared" ref="J29:K39" si="0">B7</f>
        <v>11</v>
      </c>
      <c r="K29" s="264">
        <f t="shared" si="0"/>
        <v>0.1000000000003638</v>
      </c>
      <c r="L29" s="241"/>
      <c r="M29" s="241"/>
      <c r="N29" s="241"/>
      <c r="O29" s="241"/>
      <c r="P29" s="243" t="s">
        <v>623</v>
      </c>
      <c r="Q29" s="244">
        <v>11158.571861132939</v>
      </c>
      <c r="R29" s="241"/>
      <c r="S29" s="241"/>
      <c r="T29" s="242"/>
      <c r="U29" s="241"/>
      <c r="V29" s="241"/>
      <c r="W29" s="241"/>
      <c r="X29" s="241"/>
    </row>
    <row r="30" spans="1:26" s="196" customFormat="1" ht="14.4" thickBot="1" x14ac:dyDescent="0.3">
      <c r="A30" s="458" t="s">
        <v>978</v>
      </c>
      <c r="B30" s="458"/>
      <c r="C30" s="458"/>
      <c r="D30" s="458"/>
      <c r="E30" s="458"/>
      <c r="F30" s="458"/>
      <c r="G30" s="458"/>
      <c r="I30" s="241"/>
      <c r="J30" s="264">
        <f t="shared" si="0"/>
        <v>9</v>
      </c>
      <c r="K30" s="264">
        <f t="shared" si="0"/>
        <v>23.5</v>
      </c>
      <c r="L30" s="241"/>
      <c r="M30" s="241"/>
      <c r="N30" s="241"/>
      <c r="O30" s="241"/>
      <c r="P30" s="245" t="s">
        <v>624</v>
      </c>
      <c r="Q30" s="246">
        <v>12</v>
      </c>
      <c r="R30" s="241"/>
      <c r="S30" s="241"/>
      <c r="T30" s="242"/>
      <c r="U30" s="241"/>
      <c r="V30" s="241"/>
      <c r="W30" s="241"/>
      <c r="X30" s="241"/>
    </row>
    <row r="31" spans="1:26" s="196" customFormat="1" ht="14.4" thickBot="1" x14ac:dyDescent="0.3">
      <c r="A31" s="458" t="s">
        <v>979</v>
      </c>
      <c r="B31" s="458"/>
      <c r="C31" s="458"/>
      <c r="D31" s="458"/>
      <c r="E31" s="458"/>
      <c r="F31" s="458"/>
      <c r="G31" s="458"/>
      <c r="I31" s="241"/>
      <c r="J31" s="264">
        <f t="shared" si="0"/>
        <v>5</v>
      </c>
      <c r="K31" s="264">
        <f t="shared" si="0"/>
        <v>43.000000000002728</v>
      </c>
      <c r="L31" s="241"/>
      <c r="M31" s="241"/>
      <c r="N31" s="241"/>
      <c r="O31" s="241"/>
      <c r="P31" s="241"/>
      <c r="Q31" s="247"/>
      <c r="R31" s="241"/>
      <c r="S31" s="241"/>
      <c r="T31" s="242"/>
      <c r="U31" s="241"/>
      <c r="V31" s="241"/>
      <c r="W31" s="241"/>
      <c r="X31" s="241"/>
    </row>
    <row r="32" spans="1:26" s="196" customFormat="1" ht="14.4" x14ac:dyDescent="0.3">
      <c r="A32" s="458" t="s">
        <v>980</v>
      </c>
      <c r="B32" s="458"/>
      <c r="C32" s="458"/>
      <c r="D32" s="458"/>
      <c r="E32" s="458"/>
      <c r="F32" s="458"/>
      <c r="G32" s="458"/>
      <c r="I32" s="241"/>
      <c r="J32" s="264">
        <f t="shared" si="0"/>
        <v>5</v>
      </c>
      <c r="K32" s="264">
        <f t="shared" si="0"/>
        <v>162.50000000000182</v>
      </c>
      <c r="L32" s="241"/>
      <c r="M32" s="241"/>
      <c r="N32" s="241"/>
      <c r="O32" s="241"/>
      <c r="P32" s="248"/>
      <c r="Q32" s="249" t="s">
        <v>625</v>
      </c>
      <c r="R32" s="248" t="s">
        <v>626</v>
      </c>
      <c r="S32" s="248" t="s">
        <v>627</v>
      </c>
      <c r="T32" s="250" t="s">
        <v>628</v>
      </c>
      <c r="U32" s="248" t="s">
        <v>629</v>
      </c>
      <c r="V32" s="251"/>
      <c r="W32" s="251"/>
      <c r="X32" s="241"/>
    </row>
    <row r="33" spans="1:26" s="196" customFormat="1" ht="13.8" x14ac:dyDescent="0.25">
      <c r="I33" s="241"/>
      <c r="J33" s="264">
        <f t="shared" si="0"/>
        <v>4</v>
      </c>
      <c r="K33" s="264">
        <f t="shared" si="0"/>
        <v>270.69999999999709</v>
      </c>
      <c r="L33" s="241"/>
      <c r="M33" s="241"/>
      <c r="N33" s="241"/>
      <c r="O33" s="241"/>
      <c r="P33" s="243" t="s">
        <v>630</v>
      </c>
      <c r="Q33" s="252">
        <v>2</v>
      </c>
      <c r="R33" s="253">
        <v>8481216522.17939</v>
      </c>
      <c r="S33" s="253">
        <v>4240608261.089695</v>
      </c>
      <c r="T33" s="254">
        <v>34.057355747016452</v>
      </c>
      <c r="U33" s="253">
        <v>6.3383135711175072E-5</v>
      </c>
      <c r="V33" s="253"/>
      <c r="W33" s="253"/>
      <c r="X33" s="255"/>
    </row>
    <row r="34" spans="1:26" s="196" customFormat="1" ht="13.8" x14ac:dyDescent="0.25">
      <c r="I34" s="241"/>
      <c r="J34" s="264">
        <f t="shared" si="0"/>
        <v>0</v>
      </c>
      <c r="K34" s="264">
        <f t="shared" si="0"/>
        <v>452.20000000000073</v>
      </c>
      <c r="L34" s="241"/>
      <c r="M34" s="241"/>
      <c r="N34" s="241"/>
      <c r="O34" s="241"/>
      <c r="P34" s="243" t="s">
        <v>631</v>
      </c>
      <c r="Q34" s="252">
        <v>9</v>
      </c>
      <c r="R34" s="253">
        <v>1120623533.8206105</v>
      </c>
      <c r="S34" s="253">
        <v>124513725.98006783</v>
      </c>
      <c r="T34" s="254"/>
      <c r="U34" s="253"/>
      <c r="V34" s="253"/>
      <c r="W34" s="253"/>
      <c r="X34" s="255"/>
    </row>
    <row r="35" spans="1:26" s="196" customFormat="1" ht="14.4" thickBot="1" x14ac:dyDescent="0.3">
      <c r="B35" s="265"/>
      <c r="C35" s="265"/>
      <c r="D35" s="265"/>
      <c r="E35" s="265"/>
      <c r="F35" s="265"/>
      <c r="G35" s="265"/>
      <c r="I35" s="241"/>
      <c r="J35" s="264">
        <f t="shared" si="0"/>
        <v>0</v>
      </c>
      <c r="K35" s="264">
        <f t="shared" si="0"/>
        <v>328.00000000000091</v>
      </c>
      <c r="L35" s="241"/>
      <c r="M35" s="241"/>
      <c r="N35" s="241"/>
      <c r="O35" s="241"/>
      <c r="P35" s="245" t="s">
        <v>258</v>
      </c>
      <c r="Q35" s="256">
        <v>11</v>
      </c>
      <c r="R35" s="257">
        <v>9601840056</v>
      </c>
      <c r="S35" s="257"/>
      <c r="T35" s="258"/>
      <c r="U35" s="257"/>
      <c r="V35" s="253"/>
      <c r="W35" s="253"/>
      <c r="X35" s="255"/>
    </row>
    <row r="36" spans="1:26" s="196" customFormat="1" ht="14.4" thickBot="1" x14ac:dyDescent="0.3">
      <c r="I36" s="241"/>
      <c r="J36" s="264">
        <f t="shared" si="0"/>
        <v>2</v>
      </c>
      <c r="K36" s="264">
        <f t="shared" si="0"/>
        <v>163.70000000000073</v>
      </c>
      <c r="L36" s="241"/>
      <c r="M36" s="241"/>
      <c r="N36" s="241"/>
      <c r="O36" s="241"/>
      <c r="P36" s="241"/>
      <c r="Q36" s="247"/>
      <c r="R36" s="255"/>
      <c r="S36" s="255"/>
      <c r="T36" s="242"/>
      <c r="U36" s="255"/>
      <c r="V36" s="255"/>
      <c r="W36" s="255"/>
      <c r="X36" s="255"/>
    </row>
    <row r="37" spans="1:26" s="196" customFormat="1" ht="14.4" x14ac:dyDescent="0.3">
      <c r="I37" s="241"/>
      <c r="J37" s="264">
        <f t="shared" si="0"/>
        <v>3</v>
      </c>
      <c r="K37" s="264">
        <f t="shared" si="0"/>
        <v>56.699999999998909</v>
      </c>
      <c r="L37" s="241"/>
      <c r="M37" s="241"/>
      <c r="N37" s="241"/>
      <c r="O37" s="241"/>
      <c r="P37" s="248"/>
      <c r="Q37" s="249" t="s">
        <v>632</v>
      </c>
      <c r="R37" s="260" t="s">
        <v>623</v>
      </c>
      <c r="S37" s="260" t="s">
        <v>633</v>
      </c>
      <c r="T37" s="250" t="s">
        <v>634</v>
      </c>
      <c r="U37" s="260" t="s">
        <v>635</v>
      </c>
      <c r="V37" s="260" t="s">
        <v>636</v>
      </c>
      <c r="W37" s="260" t="s">
        <v>635</v>
      </c>
      <c r="X37" s="260" t="s">
        <v>636</v>
      </c>
    </row>
    <row r="38" spans="1:26" s="196" customFormat="1" ht="13.8" x14ac:dyDescent="0.25">
      <c r="I38" s="241"/>
      <c r="J38" s="264">
        <f t="shared" si="0"/>
        <v>4</v>
      </c>
      <c r="K38" s="264">
        <f t="shared" si="0"/>
        <v>18.700000000000728</v>
      </c>
      <c r="L38" s="241"/>
      <c r="M38" s="241"/>
      <c r="N38" s="241"/>
      <c r="O38" s="241"/>
      <c r="P38" s="241" t="s">
        <v>637</v>
      </c>
      <c r="Q38" s="244">
        <v>328416.46334328497</v>
      </c>
      <c r="R38" s="253">
        <v>8127.1699424334311</v>
      </c>
      <c r="S38" s="253">
        <v>40.40969558524462</v>
      </c>
      <c r="T38" s="254">
        <v>1.7327465390104471E-11</v>
      </c>
      <c r="U38" s="253">
        <v>310031.52764473087</v>
      </c>
      <c r="V38" s="253">
        <v>346801.39904183906</v>
      </c>
      <c r="W38" s="253">
        <v>310031.52764473087</v>
      </c>
      <c r="X38" s="253">
        <v>346801.39904183906</v>
      </c>
    </row>
    <row r="39" spans="1:26" s="196" customFormat="1" ht="13.8" x14ac:dyDescent="0.25">
      <c r="I39" s="241"/>
      <c r="J39" s="266">
        <f t="shared" si="0"/>
        <v>1</v>
      </c>
      <c r="K39" s="266">
        <f t="shared" si="0"/>
        <v>0.70000000000163709</v>
      </c>
      <c r="L39" s="241"/>
      <c r="M39" s="241"/>
      <c r="N39" s="241"/>
      <c r="O39" s="241"/>
      <c r="P39" s="244" t="s">
        <v>611</v>
      </c>
      <c r="Q39" s="244">
        <v>-760.49255651679482</v>
      </c>
      <c r="R39" s="253">
        <v>1233.872273018646</v>
      </c>
      <c r="S39" s="253">
        <v>-0.61634625653453068</v>
      </c>
      <c r="T39" s="267">
        <v>0.55293413054221907</v>
      </c>
      <c r="U39" s="253">
        <v>-3551.7055569040276</v>
      </c>
      <c r="V39" s="253">
        <v>2030.7204438704377</v>
      </c>
      <c r="W39" s="253">
        <v>-3551.7055569040276</v>
      </c>
      <c r="X39" s="253">
        <v>2030.7204438704377</v>
      </c>
    </row>
    <row r="40" spans="1:26" s="196" customFormat="1" ht="14.4" thickBot="1" x14ac:dyDescent="0.3">
      <c r="I40" s="241"/>
      <c r="J40" s="268"/>
      <c r="K40" s="268"/>
      <c r="L40" s="241"/>
      <c r="M40" s="241"/>
      <c r="N40" s="241"/>
      <c r="O40" s="241"/>
      <c r="P40" s="261" t="s">
        <v>612</v>
      </c>
      <c r="Q40" s="261">
        <v>173.34084381143776</v>
      </c>
      <c r="R40" s="257">
        <v>27.149596117321568</v>
      </c>
      <c r="S40" s="257">
        <v>6.3846564443308793</v>
      </c>
      <c r="T40" s="258">
        <v>1.275541908401594E-4</v>
      </c>
      <c r="U40" s="257">
        <v>111.92419048756044</v>
      </c>
      <c r="V40" s="257">
        <v>234.75749713531508</v>
      </c>
      <c r="W40" s="257">
        <v>111.92419048756044</v>
      </c>
      <c r="X40" s="257">
        <v>234.75749713531508</v>
      </c>
    </row>
    <row r="41" spans="1:26" s="196" customFormat="1" ht="13.8" x14ac:dyDescent="0.25">
      <c r="A41" s="259"/>
      <c r="B41" s="259"/>
      <c r="C41" s="259"/>
      <c r="D41" s="259"/>
      <c r="E41" s="259"/>
      <c r="F41" s="259"/>
      <c r="G41" s="259"/>
      <c r="T41" s="234"/>
    </row>
    <row r="42" spans="1:26" s="196" customFormat="1" ht="13.8" x14ac:dyDescent="0.25">
      <c r="P42" s="3"/>
      <c r="Q42" s="3"/>
      <c r="R42" s="3"/>
      <c r="S42" s="3"/>
      <c r="T42" s="3"/>
      <c r="U42" s="3"/>
      <c r="V42" s="3"/>
      <c r="W42" s="3"/>
      <c r="X42" s="3"/>
    </row>
    <row r="43" spans="1:26" ht="13.8" x14ac:dyDescent="0.25">
      <c r="P43" s="3"/>
      <c r="Q43" s="3"/>
      <c r="R43" s="3"/>
      <c r="S43" s="3"/>
      <c r="T43" s="3"/>
      <c r="U43" s="3"/>
      <c r="V43" s="3"/>
      <c r="W43" s="3"/>
      <c r="X43" s="3"/>
      <c r="Z43" s="3"/>
    </row>
    <row r="44" spans="1:26" ht="13.8" x14ac:dyDescent="0.25">
      <c r="P44" s="3"/>
      <c r="Q44" s="3"/>
      <c r="R44" s="3"/>
      <c r="S44" s="3"/>
      <c r="T44" s="3"/>
      <c r="U44" s="3"/>
      <c r="V44" s="3"/>
      <c r="W44" s="3"/>
      <c r="X44" s="3"/>
      <c r="Z44" s="3"/>
    </row>
    <row r="45" spans="1:26" ht="13.8" x14ac:dyDescent="0.25">
      <c r="P45" s="3"/>
      <c r="Q45" s="3"/>
      <c r="R45" s="3"/>
      <c r="S45" s="3"/>
      <c r="T45" s="3"/>
      <c r="U45" s="3"/>
      <c r="V45" s="3"/>
      <c r="W45" s="3"/>
      <c r="X45" s="3"/>
      <c r="Z45" s="3"/>
    </row>
    <row r="46" spans="1:26" x14ac:dyDescent="0.25">
      <c r="U46" s="30"/>
      <c r="V46" s="30"/>
      <c r="W46" s="30"/>
    </row>
    <row r="47" spans="1:26" x14ac:dyDescent="0.25">
      <c r="U47" s="30"/>
      <c r="V47" s="30"/>
      <c r="W47" s="30"/>
    </row>
    <row r="48" spans="1:26" x14ac:dyDescent="0.25">
      <c r="U48" s="30"/>
      <c r="V48" s="30"/>
      <c r="W48" s="30"/>
    </row>
    <row r="49" spans="21:23" x14ac:dyDescent="0.25">
      <c r="U49" s="30"/>
      <c r="V49" s="30"/>
      <c r="W49" s="30"/>
    </row>
    <row r="50" spans="21:23" x14ac:dyDescent="0.25">
      <c r="U50" s="30"/>
      <c r="V50" s="30"/>
      <c r="W50" s="30"/>
    </row>
    <row r="51" spans="21:23" x14ac:dyDescent="0.25">
      <c r="U51" s="30"/>
      <c r="V51" s="30"/>
      <c r="W51" s="30"/>
    </row>
    <row r="52" spans="21:23" x14ac:dyDescent="0.25">
      <c r="U52" s="30"/>
      <c r="V52" s="30"/>
      <c r="W52" s="30"/>
    </row>
    <row r="53" spans="21:23" x14ac:dyDescent="0.25">
      <c r="U53" s="30"/>
      <c r="V53" s="30"/>
      <c r="W53" s="30"/>
    </row>
    <row r="54" spans="21:23" x14ac:dyDescent="0.25">
      <c r="U54" s="30"/>
      <c r="V54" s="30"/>
      <c r="W54" s="30"/>
    </row>
    <row r="55" spans="21:23" x14ac:dyDescent="0.25">
      <c r="U55" s="30"/>
      <c r="V55" s="30"/>
      <c r="W55" s="30"/>
    </row>
    <row r="56" spans="21:23" x14ac:dyDescent="0.25">
      <c r="U56" s="30"/>
      <c r="V56" s="30"/>
      <c r="W56" s="30"/>
    </row>
    <row r="57" spans="21:23" x14ac:dyDescent="0.25">
      <c r="U57" s="30"/>
      <c r="V57" s="30"/>
      <c r="W57" s="30"/>
    </row>
    <row r="58" spans="21:23" x14ac:dyDescent="0.25">
      <c r="U58" s="30"/>
      <c r="V58" s="30"/>
      <c r="W58" s="30"/>
    </row>
    <row r="59" spans="21:23" x14ac:dyDescent="0.25">
      <c r="U59" s="30"/>
      <c r="V59" s="30"/>
      <c r="W59" s="30"/>
    </row>
    <row r="60" spans="21:23" x14ac:dyDescent="0.25">
      <c r="U60" s="30"/>
      <c r="V60" s="30"/>
      <c r="W60" s="30"/>
    </row>
    <row r="61" spans="21:23" x14ac:dyDescent="0.25">
      <c r="U61" s="30"/>
      <c r="V61" s="30"/>
      <c r="W61" s="30"/>
    </row>
    <row r="62" spans="21:23" x14ac:dyDescent="0.25">
      <c r="U62" s="30"/>
      <c r="V62" s="30"/>
      <c r="W62" s="30"/>
    </row>
    <row r="63" spans="21:23" x14ac:dyDescent="0.25">
      <c r="U63" s="30"/>
      <c r="V63" s="30"/>
      <c r="W63" s="30"/>
    </row>
    <row r="64" spans="21:23" x14ac:dyDescent="0.25">
      <c r="U64" s="30"/>
      <c r="V64" s="30"/>
      <c r="W64" s="30"/>
    </row>
    <row r="65" spans="21:23" x14ac:dyDescent="0.25">
      <c r="U65" s="30"/>
      <c r="V65" s="30"/>
      <c r="W65" s="30"/>
    </row>
    <row r="66" spans="21:23" x14ac:dyDescent="0.25">
      <c r="U66" s="30"/>
      <c r="V66" s="30"/>
      <c r="W66" s="30"/>
    </row>
    <row r="67" spans="21:23" x14ac:dyDescent="0.25">
      <c r="U67" s="30"/>
      <c r="V67" s="30"/>
      <c r="W67" s="30"/>
    </row>
    <row r="68" spans="21:23" x14ac:dyDescent="0.25">
      <c r="U68" s="30"/>
      <c r="V68" s="30"/>
      <c r="W68" s="30"/>
    </row>
    <row r="69" spans="21:23" x14ac:dyDescent="0.25">
      <c r="U69" s="30"/>
      <c r="V69" s="30"/>
      <c r="W69" s="30"/>
    </row>
    <row r="70" spans="21:23" x14ac:dyDescent="0.25">
      <c r="U70" s="30"/>
      <c r="V70" s="30"/>
      <c r="W70" s="30"/>
    </row>
    <row r="71" spans="21:23" x14ac:dyDescent="0.25">
      <c r="U71" s="30"/>
      <c r="V71" s="30"/>
      <c r="W71" s="30"/>
    </row>
    <row r="72" spans="21:23" x14ac:dyDescent="0.25">
      <c r="U72" s="30"/>
      <c r="V72" s="30"/>
      <c r="W72" s="30"/>
    </row>
    <row r="81" s="30" customFormat="1" x14ac:dyDescent="0.25"/>
    <row r="82" s="30" customFormat="1" x14ac:dyDescent="0.25"/>
    <row r="83" s="30" customFormat="1" x14ac:dyDescent="0.25"/>
    <row r="84" s="30" customFormat="1" x14ac:dyDescent="0.25"/>
    <row r="85" s="30" customFormat="1" x14ac:dyDescent="0.25"/>
    <row r="86" s="30" customFormat="1" x14ac:dyDescent="0.25"/>
  </sheetData>
  <mergeCells count="12">
    <mergeCell ref="I23:X23"/>
    <mergeCell ref="A1:X1"/>
    <mergeCell ref="B3:D3"/>
    <mergeCell ref="E3:G3"/>
    <mergeCell ref="I3:X3"/>
    <mergeCell ref="I5:X5"/>
    <mergeCell ref="A32:G32"/>
    <mergeCell ref="A26:G26"/>
    <mergeCell ref="A28:G28"/>
    <mergeCell ref="A29:G29"/>
    <mergeCell ref="A30:G30"/>
    <mergeCell ref="A31:G31"/>
  </mergeCells>
  <pageMargins left="0.74803149606299213" right="0.74803149606299213" top="0.39370078740157483" bottom="0.78740157480314965" header="0.31496062992125984" footer="0.31496062992125984"/>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AA42"/>
  <sheetViews>
    <sheetView zoomScale="120" zoomScaleNormal="120" zoomScalePageLayoutView="120" workbookViewId="0">
      <selection activeCell="E3" sqref="E3"/>
    </sheetView>
  </sheetViews>
  <sheetFormatPr defaultColWidth="10.77734375" defaultRowHeight="13.2" x14ac:dyDescent="0.25"/>
  <cols>
    <col min="1" max="1" width="8" style="30" customWidth="1"/>
    <col min="2" max="2" width="12.33203125" style="30" customWidth="1"/>
    <col min="3" max="3" width="11.33203125" style="30" customWidth="1"/>
    <col min="4" max="6" width="11.109375" style="30" customWidth="1"/>
    <col min="7" max="7" width="15.6640625" style="30" customWidth="1"/>
    <col min="8" max="9" width="11.77734375" style="30" customWidth="1"/>
    <col min="10" max="10" width="7.33203125" style="30" customWidth="1"/>
    <col min="11" max="14" width="7.6640625" style="30" customWidth="1"/>
    <col min="15" max="15" width="14.33203125" style="30" customWidth="1"/>
    <col min="16" max="16" width="10" style="30" customWidth="1"/>
    <col min="17" max="17" width="11.77734375" style="30" customWidth="1"/>
    <col min="18" max="18" width="7.77734375" style="30" customWidth="1"/>
    <col min="19" max="19" width="10.77734375" style="30" customWidth="1"/>
    <col min="20" max="20" width="11.6640625" style="31" customWidth="1"/>
    <col min="21" max="21" width="9.33203125" style="31" customWidth="1"/>
    <col min="22" max="22" width="9.109375" style="31" customWidth="1"/>
    <col min="23" max="23" width="9.33203125" style="30" customWidth="1"/>
    <col min="24" max="24" width="11" style="30" customWidth="1"/>
    <col min="25" max="26" width="1.6640625" style="30" customWidth="1"/>
    <col min="27" max="16384" width="10.77734375" style="30"/>
  </cols>
  <sheetData>
    <row r="1" spans="1:27" ht="17.399999999999999" x14ac:dyDescent="0.3">
      <c r="A1" s="414" t="s">
        <v>336</v>
      </c>
      <c r="B1" s="414"/>
      <c r="C1" s="414"/>
      <c r="D1" s="414"/>
      <c r="E1" s="414"/>
      <c r="F1" s="414"/>
      <c r="G1" s="414"/>
      <c r="H1" s="414"/>
      <c r="I1" s="414"/>
      <c r="J1" s="414"/>
      <c r="K1" s="414"/>
      <c r="L1" s="414"/>
      <c r="M1" s="414"/>
      <c r="T1" s="30"/>
      <c r="U1" s="30"/>
      <c r="V1" s="30"/>
      <c r="Y1" s="24"/>
    </row>
    <row r="2" spans="1:27" s="196" customFormat="1" ht="13.8" x14ac:dyDescent="0.25"/>
    <row r="3" spans="1:27" s="196" customFormat="1" ht="69" x14ac:dyDescent="0.3">
      <c r="A3" s="275" t="s">
        <v>307</v>
      </c>
      <c r="B3" s="276" t="s">
        <v>875</v>
      </c>
      <c r="C3" s="276" t="s">
        <v>876</v>
      </c>
      <c r="D3" s="276" t="s">
        <v>835</v>
      </c>
      <c r="E3" s="276" t="s">
        <v>639</v>
      </c>
      <c r="F3" s="276" t="s">
        <v>640</v>
      </c>
      <c r="O3" s="2"/>
      <c r="P3" s="2"/>
      <c r="Q3" s="2"/>
      <c r="R3" s="2"/>
      <c r="S3" s="2"/>
      <c r="T3" s="2"/>
      <c r="U3" s="2"/>
      <c r="V3" s="2"/>
      <c r="W3" s="2"/>
      <c r="Y3" s="2"/>
    </row>
    <row r="4" spans="1:27" s="196" customFormat="1" ht="14.4" x14ac:dyDescent="0.3">
      <c r="A4" s="277">
        <v>42370</v>
      </c>
      <c r="B4" s="77">
        <f>Baselines!Q$21*'Energy data'!H17+Baselines!Q$20</f>
        <v>324340.52301487245</v>
      </c>
      <c r="C4" s="77">
        <f>'Energy data'!B17-EnPIs!B4</f>
        <v>-11146.523014872451</v>
      </c>
      <c r="D4" s="77">
        <f>C4</f>
        <v>-11146.523014872451</v>
      </c>
      <c r="E4" s="77">
        <f>Targets!C$4*EnPIs!B4*-1</f>
        <v>-16217.026150743623</v>
      </c>
      <c r="F4" s="77">
        <f>E4</f>
        <v>-16217.026150743623</v>
      </c>
      <c r="G4" s="278"/>
      <c r="O4" s="2"/>
      <c r="P4" s="2"/>
      <c r="Q4" s="2"/>
      <c r="R4" s="2"/>
      <c r="S4" s="2"/>
      <c r="T4" s="2"/>
      <c r="U4" s="2"/>
      <c r="V4" s="2"/>
      <c r="W4" s="2"/>
      <c r="X4" s="2"/>
      <c r="Y4" s="2"/>
      <c r="Z4" s="2"/>
      <c r="AA4" s="2"/>
    </row>
    <row r="5" spans="1:27" s="196" customFormat="1" ht="14.4" x14ac:dyDescent="0.3">
      <c r="A5" s="277">
        <v>42401</v>
      </c>
      <c r="B5" s="77">
        <f>Baselines!Q$21*'Energy data'!H18+Baselines!Q$20</f>
        <v>324230.75415924046</v>
      </c>
      <c r="C5" s="77">
        <f>'Energy data'!B18-EnPIs!B5</f>
        <v>-9217.7541592404596</v>
      </c>
      <c r="D5" s="77">
        <f t="shared" ref="D5:F9" si="0">D4+C5</f>
        <v>-20364.277174112911</v>
      </c>
      <c r="E5" s="77">
        <f>Targets!C$4*EnPIs!B5*-1</f>
        <v>-16211.537707962023</v>
      </c>
      <c r="F5" s="77">
        <f t="shared" si="0"/>
        <v>-32428.563858705646</v>
      </c>
      <c r="O5" s="2"/>
      <c r="P5" s="2"/>
      <c r="Q5" s="2"/>
      <c r="R5" s="2"/>
      <c r="S5" s="2"/>
      <c r="T5" s="2"/>
      <c r="U5" s="2"/>
      <c r="V5" s="2"/>
      <c r="W5" s="2"/>
      <c r="X5" s="2"/>
      <c r="Y5" s="2"/>
      <c r="Z5" s="2"/>
      <c r="AA5" s="2"/>
    </row>
    <row r="6" spans="1:27" s="196" customFormat="1" ht="14.4" x14ac:dyDescent="0.3">
      <c r="A6" s="277">
        <v>42430</v>
      </c>
      <c r="B6" s="77">
        <f>Baselines!Q$21*'Energy data'!H19+Baselines!Q$20</f>
        <v>325035.72576720809</v>
      </c>
      <c r="C6" s="77">
        <f>'Energy data'!B19-EnPIs!B6</f>
        <v>300.27423279191134</v>
      </c>
      <c r="D6" s="77">
        <f t="shared" si="0"/>
        <v>-20064.002941321</v>
      </c>
      <c r="E6" s="77">
        <f>Targets!C$4*EnPIs!B6*-1</f>
        <v>-16251.786288360405</v>
      </c>
      <c r="F6" s="77">
        <f t="shared" si="0"/>
        <v>-48680.350147066049</v>
      </c>
      <c r="O6" s="2"/>
      <c r="P6" s="2"/>
      <c r="Q6" s="2"/>
      <c r="R6" s="2"/>
      <c r="S6" s="2"/>
      <c r="T6" s="2"/>
      <c r="U6" s="2"/>
      <c r="V6" s="2"/>
      <c r="W6" s="2"/>
      <c r="X6" s="2"/>
      <c r="Y6" s="2"/>
      <c r="Z6" s="2"/>
      <c r="AA6" s="2"/>
    </row>
    <row r="7" spans="1:27" s="196" customFormat="1" ht="14.4" x14ac:dyDescent="0.3">
      <c r="A7" s="277">
        <v>42461</v>
      </c>
      <c r="B7" s="77">
        <f>Baselines!Q$21*'Energy data'!H20+Baselines!Q$20</f>
        <v>326865.20669440657</v>
      </c>
      <c r="C7" s="77">
        <f>'Energy data'!B20-EnPIs!B7</f>
        <v>-13250.206694406574</v>
      </c>
      <c r="D7" s="77">
        <f t="shared" si="0"/>
        <v>-33314.209635727573</v>
      </c>
      <c r="E7" s="77">
        <f>Targets!C$4*EnPIs!B7*-1</f>
        <v>-16343.260334720329</v>
      </c>
      <c r="F7" s="77">
        <f t="shared" si="0"/>
        <v>-65023.610481786382</v>
      </c>
      <c r="O7" s="2"/>
      <c r="P7" s="2"/>
      <c r="Q7" s="2"/>
      <c r="R7" s="2"/>
      <c r="S7" s="2"/>
      <c r="T7" s="2"/>
      <c r="U7" s="2"/>
      <c r="V7" s="2"/>
      <c r="W7" s="2"/>
      <c r="Y7" s="2"/>
    </row>
    <row r="8" spans="1:27" s="196" customFormat="1" ht="14.4" x14ac:dyDescent="0.3">
      <c r="A8" s="277">
        <v>42491</v>
      </c>
      <c r="B8" s="77">
        <f>Baselines!Q$21*'Energy data'!H21+Baselines!Q$20</f>
        <v>337055.41545890208</v>
      </c>
      <c r="C8" s="77">
        <f>'Energy data'!B21-EnPIs!B8</f>
        <v>-18249.415458902076</v>
      </c>
      <c r="D8" s="77">
        <f t="shared" si="0"/>
        <v>-51563.62509462965</v>
      </c>
      <c r="E8" s="77">
        <f>Targets!C$4*EnPIs!B8*-1</f>
        <v>-16852.770772945103</v>
      </c>
      <c r="F8" s="77">
        <f t="shared" si="0"/>
        <v>-81876.381254731488</v>
      </c>
      <c r="O8" s="2"/>
      <c r="P8" s="2"/>
      <c r="Q8" s="2"/>
      <c r="R8" s="2"/>
      <c r="S8" s="2"/>
      <c r="T8" s="2"/>
      <c r="U8" s="2"/>
      <c r="V8" s="2"/>
      <c r="W8" s="2"/>
    </row>
    <row r="9" spans="1:27" s="196" customFormat="1" ht="14.4" x14ac:dyDescent="0.3">
      <c r="A9" s="277">
        <v>42522</v>
      </c>
      <c r="B9" s="77">
        <f>Baselines!Q$21*'Energy data'!H22+Baselines!Q$20</f>
        <v>370754.45413789758</v>
      </c>
      <c r="C9" s="77">
        <f>'Energy data'!B22-EnPIs!B9</f>
        <v>-10289.454137897585</v>
      </c>
      <c r="D9" s="77">
        <f t="shared" si="0"/>
        <v>-61853.079232527234</v>
      </c>
      <c r="E9" s="77">
        <f>Targets!C$4*EnPIs!B9*-1</f>
        <v>-18537.722706894881</v>
      </c>
      <c r="F9" s="77">
        <f>F8+E9</f>
        <v>-100414.10396162637</v>
      </c>
      <c r="O9" s="2"/>
      <c r="P9" s="2"/>
      <c r="Q9" s="2"/>
      <c r="R9" s="2"/>
      <c r="S9" s="2"/>
      <c r="T9" s="2"/>
      <c r="U9" s="2"/>
      <c r="V9" s="2"/>
      <c r="W9" s="2"/>
    </row>
    <row r="10" spans="1:27" s="196" customFormat="1" ht="13.8" x14ac:dyDescent="0.25">
      <c r="A10" s="277">
        <v>42552</v>
      </c>
      <c r="B10" s="77"/>
      <c r="C10" s="77"/>
      <c r="D10" s="77"/>
      <c r="E10" s="77"/>
      <c r="F10" s="77"/>
      <c r="T10" s="234"/>
      <c r="U10" s="234"/>
      <c r="V10" s="234"/>
    </row>
    <row r="11" spans="1:27" s="196" customFormat="1" ht="13.8" x14ac:dyDescent="0.25">
      <c r="A11" s="277">
        <v>42583</v>
      </c>
      <c r="B11" s="77"/>
      <c r="C11" s="77"/>
      <c r="D11" s="77"/>
      <c r="E11" s="77"/>
      <c r="F11" s="77"/>
      <c r="T11" s="234"/>
      <c r="U11" s="234"/>
      <c r="V11" s="234"/>
    </row>
    <row r="12" spans="1:27" s="196" customFormat="1" ht="13.8" x14ac:dyDescent="0.25">
      <c r="A12" s="277">
        <v>42614</v>
      </c>
      <c r="B12" s="77"/>
      <c r="C12" s="77"/>
      <c r="D12" s="77"/>
      <c r="E12" s="77"/>
      <c r="F12" s="77"/>
    </row>
    <row r="13" spans="1:27" s="196" customFormat="1" ht="13.8" x14ac:dyDescent="0.25">
      <c r="A13" s="277">
        <v>42644</v>
      </c>
      <c r="B13" s="77"/>
      <c r="C13" s="77"/>
      <c r="D13" s="77"/>
      <c r="E13" s="77"/>
      <c r="F13" s="77"/>
    </row>
    <row r="14" spans="1:27" s="196" customFormat="1" ht="13.8" x14ac:dyDescent="0.25">
      <c r="A14" s="277">
        <v>42675</v>
      </c>
      <c r="B14" s="77"/>
      <c r="C14" s="77"/>
      <c r="D14" s="77"/>
      <c r="E14" s="77"/>
      <c r="F14" s="77"/>
    </row>
    <row r="15" spans="1:27" s="196" customFormat="1" ht="13.8" x14ac:dyDescent="0.25">
      <c r="A15" s="277">
        <v>42705</v>
      </c>
      <c r="B15" s="77"/>
      <c r="C15" s="77"/>
      <c r="D15" s="77"/>
      <c r="E15" s="77"/>
      <c r="F15" s="77"/>
    </row>
    <row r="16" spans="1:27" s="196" customFormat="1" ht="13.8" x14ac:dyDescent="0.25"/>
    <row r="17" spans="1:22" s="196" customFormat="1" ht="13.8" x14ac:dyDescent="0.25"/>
    <row r="18" spans="1:22" s="196" customFormat="1" ht="13.8" x14ac:dyDescent="0.25"/>
    <row r="19" spans="1:22" s="196" customFormat="1" ht="13.8" x14ac:dyDescent="0.25"/>
    <row r="20" spans="1:22" s="196" customFormat="1" ht="13.8" x14ac:dyDescent="0.25"/>
    <row r="21" spans="1:22" s="196" customFormat="1" ht="13.8" x14ac:dyDescent="0.25"/>
    <row r="22" spans="1:22" s="196" customFormat="1" ht="17.399999999999999" x14ac:dyDescent="0.3">
      <c r="A22" s="459" t="s">
        <v>932</v>
      </c>
      <c r="B22" s="459"/>
      <c r="C22" s="459"/>
      <c r="D22" s="459"/>
      <c r="E22" s="459"/>
      <c r="F22" s="459"/>
      <c r="G22" s="459"/>
    </row>
    <row r="23" spans="1:22" s="196" customFormat="1" ht="13.8" x14ac:dyDescent="0.25"/>
    <row r="24" spans="1:22" s="196" customFormat="1" ht="13.8" x14ac:dyDescent="0.25">
      <c r="A24" s="458" t="s">
        <v>981</v>
      </c>
      <c r="B24" s="458"/>
      <c r="C24" s="458"/>
      <c r="D24" s="458"/>
      <c r="E24" s="458"/>
      <c r="F24" s="458"/>
      <c r="G24" s="458"/>
    </row>
    <row r="25" spans="1:22" s="196" customFormat="1" ht="13.8" x14ac:dyDescent="0.25">
      <c r="A25" s="460" t="s">
        <v>982</v>
      </c>
      <c r="B25" s="460"/>
      <c r="C25" s="460"/>
      <c r="D25" s="460"/>
      <c r="E25" s="460"/>
      <c r="F25" s="460"/>
      <c r="G25" s="460"/>
    </row>
    <row r="26" spans="1:22" s="196" customFormat="1" ht="13.8" x14ac:dyDescent="0.25">
      <c r="A26" s="458" t="s">
        <v>983</v>
      </c>
      <c r="B26" s="458"/>
      <c r="C26" s="458"/>
      <c r="D26" s="458"/>
      <c r="E26" s="458"/>
      <c r="F26" s="458"/>
      <c r="G26" s="458"/>
    </row>
    <row r="27" spans="1:22" s="196" customFormat="1" ht="13.8" x14ac:dyDescent="0.25">
      <c r="A27" s="458" t="s">
        <v>984</v>
      </c>
      <c r="B27" s="458"/>
      <c r="C27" s="458"/>
      <c r="D27" s="458"/>
      <c r="E27" s="458"/>
      <c r="F27" s="458"/>
      <c r="G27" s="458"/>
    </row>
    <row r="28" spans="1:22" s="196" customFormat="1" ht="13.8" x14ac:dyDescent="0.25">
      <c r="A28" s="458" t="s">
        <v>985</v>
      </c>
      <c r="B28" s="458"/>
      <c r="C28" s="458"/>
      <c r="D28" s="458"/>
      <c r="E28" s="458"/>
      <c r="F28" s="458"/>
      <c r="G28" s="458"/>
    </row>
    <row r="29" spans="1:22" s="196" customFormat="1" ht="13.8" x14ac:dyDescent="0.25"/>
    <row r="30" spans="1:22" x14ac:dyDescent="0.25">
      <c r="T30" s="30"/>
      <c r="U30" s="30"/>
      <c r="V30" s="30"/>
    </row>
    <row r="31" spans="1:22" x14ac:dyDescent="0.25">
      <c r="T31" s="30"/>
      <c r="U31" s="30"/>
      <c r="V31" s="30"/>
    </row>
    <row r="32" spans="1:22" x14ac:dyDescent="0.25">
      <c r="T32" s="30"/>
      <c r="U32" s="30"/>
      <c r="V32" s="30"/>
    </row>
    <row r="33" spans="20:22" x14ac:dyDescent="0.25">
      <c r="T33" s="30"/>
      <c r="U33" s="30"/>
      <c r="V33" s="30"/>
    </row>
    <row r="34" spans="20:22" x14ac:dyDescent="0.25">
      <c r="T34" s="30"/>
      <c r="U34" s="30"/>
      <c r="V34" s="30"/>
    </row>
    <row r="35" spans="20:22" x14ac:dyDescent="0.25">
      <c r="T35" s="30"/>
      <c r="U35" s="30"/>
      <c r="V35" s="30"/>
    </row>
    <row r="36" spans="20:22" x14ac:dyDescent="0.25">
      <c r="T36" s="30"/>
      <c r="U36" s="30"/>
      <c r="V36" s="30"/>
    </row>
    <row r="37" spans="20:22" x14ac:dyDescent="0.25">
      <c r="T37" s="30"/>
      <c r="U37" s="30"/>
      <c r="V37" s="30"/>
    </row>
    <row r="38" spans="20:22" x14ac:dyDescent="0.25">
      <c r="T38" s="30"/>
      <c r="U38" s="30"/>
      <c r="V38" s="30"/>
    </row>
    <row r="39" spans="20:22" x14ac:dyDescent="0.25">
      <c r="T39" s="30"/>
      <c r="U39" s="30"/>
      <c r="V39" s="30"/>
    </row>
    <row r="40" spans="20:22" x14ac:dyDescent="0.25">
      <c r="T40" s="30"/>
      <c r="U40" s="30"/>
      <c r="V40" s="30"/>
    </row>
    <row r="41" spans="20:22" x14ac:dyDescent="0.25">
      <c r="T41" s="30"/>
      <c r="U41" s="30"/>
      <c r="V41" s="30"/>
    </row>
    <row r="42" spans="20:22" x14ac:dyDescent="0.25">
      <c r="T42" s="30"/>
      <c r="U42" s="30"/>
      <c r="V42" s="30"/>
    </row>
  </sheetData>
  <mergeCells count="7">
    <mergeCell ref="A1:M1"/>
    <mergeCell ref="A27:G27"/>
    <mergeCell ref="A28:G28"/>
    <mergeCell ref="A22:G22"/>
    <mergeCell ref="A24:G24"/>
    <mergeCell ref="A25:G25"/>
    <mergeCell ref="A26:G26"/>
  </mergeCells>
  <pageMargins left="0.74803149606299213" right="0.74803149606299213" top="0.39370078740157483" bottom="0.78740157480314965" header="0.31496062992125984" footer="0.31496062992125984"/>
  <pageSetup paperSize="9" orientation="portrait" horizontalDpi="1800" verticalDpi="1800"/>
  <ignoredErrors>
    <ignoredError sqref="E9 E4:E8" formula="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H23"/>
  <sheetViews>
    <sheetView zoomScale="120" zoomScaleNormal="120" zoomScalePageLayoutView="120" workbookViewId="0">
      <selection activeCell="A17" sqref="A17:H17"/>
    </sheetView>
  </sheetViews>
  <sheetFormatPr defaultColWidth="10.77734375" defaultRowHeight="13.8" x14ac:dyDescent="0.25"/>
  <cols>
    <col min="1" max="1" width="10.77734375" style="3"/>
    <col min="2" max="2" width="14.109375" style="3" bestFit="1" customWidth="1"/>
    <col min="3" max="3" width="3.6640625" style="3" bestFit="1" customWidth="1"/>
    <col min="4" max="4" width="12.109375" style="3" bestFit="1" customWidth="1"/>
    <col min="5" max="5" width="3.6640625" style="3" bestFit="1" customWidth="1"/>
    <col min="6" max="6" width="9.33203125" style="3" bestFit="1" customWidth="1"/>
    <col min="7" max="7" width="10.77734375" style="3"/>
    <col min="8" max="8" width="12.33203125" style="3" bestFit="1" customWidth="1"/>
    <col min="9" max="16384" width="10.77734375" style="3"/>
  </cols>
  <sheetData>
    <row r="1" spans="1:8" ht="18" customHeight="1" x14ac:dyDescent="0.25">
      <c r="A1" s="413" t="s">
        <v>990</v>
      </c>
      <c r="B1" s="413"/>
      <c r="C1" s="413"/>
      <c r="D1" s="413"/>
      <c r="E1" s="413"/>
      <c r="F1" s="413"/>
      <c r="G1" s="413"/>
      <c r="H1" s="413"/>
    </row>
    <row r="3" spans="1:8" x14ac:dyDescent="0.25">
      <c r="A3" s="135" t="s">
        <v>836</v>
      </c>
      <c r="B3" s="135" t="s">
        <v>673</v>
      </c>
      <c r="C3" s="135" t="s">
        <v>674</v>
      </c>
      <c r="D3" s="135" t="s">
        <v>675</v>
      </c>
      <c r="E3" s="135" t="s">
        <v>674</v>
      </c>
      <c r="F3" s="135" t="s">
        <v>676</v>
      </c>
      <c r="G3" s="135" t="s">
        <v>674</v>
      </c>
      <c r="H3" s="135" t="s">
        <v>677</v>
      </c>
    </row>
    <row r="4" spans="1:8" x14ac:dyDescent="0.25">
      <c r="A4" s="68">
        <v>2016</v>
      </c>
      <c r="B4" s="77">
        <f>C4*Trends!B4</f>
        <v>208398.6</v>
      </c>
      <c r="C4" s="313">
        <v>0.05</v>
      </c>
      <c r="D4" s="77">
        <f>E4*Trends!C4</f>
        <v>21949.56</v>
      </c>
      <c r="E4" s="313">
        <v>0.04</v>
      </c>
      <c r="F4" s="300">
        <f>G4*Trends!D4</f>
        <v>273.88</v>
      </c>
      <c r="G4" s="313">
        <v>0.02</v>
      </c>
      <c r="H4" s="301">
        <f>(B4*'Energy data'!M6)+(D4*'Energy data'!M7)+(F4*'Energy data'!M8)</f>
        <v>18304.263615999997</v>
      </c>
    </row>
    <row r="5" spans="1:8" x14ac:dyDescent="0.25">
      <c r="A5" s="68">
        <v>2017</v>
      </c>
      <c r="B5" s="68"/>
      <c r="C5" s="68"/>
      <c r="D5" s="44"/>
      <c r="E5" s="68"/>
      <c r="F5" s="44"/>
      <c r="G5" s="68"/>
      <c r="H5" s="45"/>
    </row>
    <row r="6" spans="1:8" x14ac:dyDescent="0.25">
      <c r="A6" s="68">
        <v>2018</v>
      </c>
      <c r="B6" s="68"/>
      <c r="C6" s="68"/>
      <c r="D6" s="68"/>
      <c r="E6" s="68"/>
      <c r="F6" s="68"/>
      <c r="G6" s="68"/>
      <c r="H6" s="68"/>
    </row>
    <row r="9" spans="1:8" ht="17.399999999999999" x14ac:dyDescent="0.25">
      <c r="A9" s="413" t="s">
        <v>991</v>
      </c>
      <c r="B9" s="413"/>
      <c r="C9" s="413"/>
      <c r="D9" s="413"/>
      <c r="E9" s="413"/>
      <c r="F9" s="413"/>
      <c r="G9" s="413"/>
      <c r="H9" s="413"/>
    </row>
    <row r="11" spans="1:8" x14ac:dyDescent="0.25">
      <c r="A11" s="458" t="s">
        <v>992</v>
      </c>
      <c r="B11" s="458"/>
      <c r="C11" s="458"/>
      <c r="D11" s="458"/>
      <c r="E11" s="458"/>
      <c r="F11" s="458"/>
      <c r="G11" s="458"/>
      <c r="H11" s="458"/>
    </row>
    <row r="12" spans="1:8" x14ac:dyDescent="0.25">
      <c r="A12" s="471" t="s">
        <v>993</v>
      </c>
      <c r="B12" s="472"/>
      <c r="C12" s="472"/>
      <c r="D12" s="472"/>
      <c r="E12" s="472"/>
      <c r="F12" s="472"/>
      <c r="G12" s="472"/>
      <c r="H12" s="473"/>
    </row>
    <row r="13" spans="1:8" x14ac:dyDescent="0.25">
      <c r="A13" s="458" t="s">
        <v>994</v>
      </c>
      <c r="B13" s="458"/>
      <c r="C13" s="458"/>
      <c r="D13" s="458"/>
      <c r="E13" s="458"/>
      <c r="F13" s="458"/>
      <c r="G13" s="458"/>
      <c r="H13" s="458"/>
    </row>
    <row r="14" spans="1:8" ht="13.95" customHeight="1" x14ac:dyDescent="0.25">
      <c r="A14" s="458" t="s">
        <v>995</v>
      </c>
      <c r="B14" s="458"/>
      <c r="C14" s="458"/>
      <c r="D14" s="458"/>
      <c r="E14" s="458"/>
      <c r="F14" s="458"/>
      <c r="G14" s="458"/>
      <c r="H14" s="458"/>
    </row>
    <row r="15" spans="1:8" ht="13.95" customHeight="1" x14ac:dyDescent="0.25">
      <c r="A15" s="458" t="s">
        <v>1140</v>
      </c>
      <c r="B15" s="458"/>
      <c r="C15" s="458"/>
      <c r="D15" s="458"/>
      <c r="E15" s="458"/>
      <c r="F15" s="458"/>
      <c r="G15" s="458"/>
      <c r="H15" s="458"/>
    </row>
    <row r="16" spans="1:8" ht="27" customHeight="1" x14ac:dyDescent="0.25"/>
    <row r="17" spans="1:8" ht="17.399999999999999" x14ac:dyDescent="0.25">
      <c r="A17" s="413" t="s">
        <v>932</v>
      </c>
      <c r="B17" s="413"/>
      <c r="C17" s="413"/>
      <c r="D17" s="413"/>
      <c r="E17" s="413"/>
      <c r="F17" s="413"/>
      <c r="G17" s="413"/>
      <c r="H17" s="413"/>
    </row>
    <row r="18" spans="1:8" x14ac:dyDescent="0.25">
      <c r="A18" s="196"/>
      <c r="B18" s="196"/>
      <c r="C18" s="196"/>
      <c r="D18" s="196"/>
      <c r="E18" s="196"/>
      <c r="F18" s="196"/>
      <c r="G18" s="196"/>
    </row>
    <row r="19" spans="1:8" x14ac:dyDescent="0.25">
      <c r="A19" s="458" t="s">
        <v>986</v>
      </c>
      <c r="B19" s="458"/>
      <c r="C19" s="458"/>
      <c r="D19" s="458"/>
      <c r="E19" s="458"/>
      <c r="F19" s="458"/>
      <c r="G19" s="458"/>
      <c r="H19" s="458"/>
    </row>
    <row r="20" spans="1:8" x14ac:dyDescent="0.25">
      <c r="A20" s="460" t="s">
        <v>987</v>
      </c>
      <c r="B20" s="460"/>
      <c r="C20" s="460"/>
      <c r="D20" s="460"/>
      <c r="E20" s="460"/>
      <c r="F20" s="460"/>
      <c r="G20" s="460"/>
      <c r="H20" s="460"/>
    </row>
    <row r="21" spans="1:8" x14ac:dyDescent="0.25">
      <c r="A21" s="460" t="s">
        <v>988</v>
      </c>
      <c r="B21" s="460"/>
      <c r="C21" s="460"/>
      <c r="D21" s="460"/>
      <c r="E21" s="460"/>
      <c r="F21" s="460"/>
      <c r="G21" s="460"/>
      <c r="H21" s="460"/>
    </row>
    <row r="22" spans="1:8" ht="27" customHeight="1" x14ac:dyDescent="0.25">
      <c r="A22" s="460" t="s">
        <v>1141</v>
      </c>
      <c r="B22" s="460"/>
      <c r="C22" s="460"/>
      <c r="D22" s="460"/>
      <c r="E22" s="460"/>
      <c r="F22" s="460"/>
      <c r="G22" s="460"/>
      <c r="H22" s="460"/>
    </row>
    <row r="23" spans="1:8" x14ac:dyDescent="0.25">
      <c r="A23" s="458" t="s">
        <v>989</v>
      </c>
      <c r="B23" s="458"/>
      <c r="C23" s="458"/>
      <c r="D23" s="458"/>
      <c r="E23" s="458"/>
      <c r="F23" s="458"/>
      <c r="G23" s="458"/>
      <c r="H23" s="458"/>
    </row>
  </sheetData>
  <mergeCells count="13">
    <mergeCell ref="A1:H1"/>
    <mergeCell ref="A15:H15"/>
    <mergeCell ref="A17:H17"/>
    <mergeCell ref="A9:H9"/>
    <mergeCell ref="A11:H11"/>
    <mergeCell ref="A12:H12"/>
    <mergeCell ref="A13:H13"/>
    <mergeCell ref="A14:H14"/>
    <mergeCell ref="A19:H19"/>
    <mergeCell ref="A20:H20"/>
    <mergeCell ref="A22:H22"/>
    <mergeCell ref="A21:H21"/>
    <mergeCell ref="A23:H2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K20"/>
  <sheetViews>
    <sheetView topLeftCell="A7" zoomScale="120" zoomScaleNormal="120" zoomScalePageLayoutView="120" workbookViewId="0">
      <selection activeCell="A13" sqref="A13:H13"/>
    </sheetView>
  </sheetViews>
  <sheetFormatPr defaultColWidth="8.77734375" defaultRowHeight="13.8" x14ac:dyDescent="0.25"/>
  <cols>
    <col min="1" max="1" width="14.6640625" style="3" customWidth="1"/>
    <col min="2" max="2" width="17.6640625" style="3" customWidth="1"/>
    <col min="3" max="3" width="16" style="3" bestFit="1" customWidth="1"/>
    <col min="4" max="4" width="22.44140625" style="3" bestFit="1" customWidth="1"/>
    <col min="5" max="5" width="16.33203125" style="3" bestFit="1" customWidth="1"/>
    <col min="6" max="6" width="34.77734375" style="3" bestFit="1" customWidth="1"/>
    <col min="7" max="7" width="20" style="3" customWidth="1"/>
    <col min="8" max="8" width="10" style="3" customWidth="1"/>
    <col min="9" max="9" width="12.6640625" style="3" customWidth="1"/>
    <col min="10" max="10" width="11.109375" style="337" customWidth="1"/>
    <col min="11" max="11" width="12.6640625" style="337" customWidth="1"/>
    <col min="12" max="16384" width="8.77734375" style="3"/>
  </cols>
  <sheetData>
    <row r="1" spans="1:11" ht="17.399999999999999" x14ac:dyDescent="0.3">
      <c r="A1" s="377" t="s">
        <v>308</v>
      </c>
      <c r="B1" s="377"/>
      <c r="C1" s="377"/>
      <c r="D1" s="377"/>
      <c r="E1" s="377"/>
      <c r="F1" s="377"/>
      <c r="G1" s="377"/>
      <c r="H1" s="377"/>
      <c r="I1" s="377"/>
      <c r="J1" s="377"/>
      <c r="K1" s="377"/>
    </row>
    <row r="2" spans="1:11" x14ac:dyDescent="0.25">
      <c r="A2" s="474"/>
      <c r="B2" s="474"/>
      <c r="C2" s="474"/>
      <c r="D2" s="474"/>
      <c r="E2" s="474"/>
    </row>
    <row r="3" spans="1:11" ht="41.4" x14ac:dyDescent="0.25">
      <c r="A3" s="13" t="s">
        <v>996</v>
      </c>
      <c r="B3" s="14" t="s">
        <v>310</v>
      </c>
      <c r="C3" s="14" t="s">
        <v>311</v>
      </c>
      <c r="D3" s="13" t="s">
        <v>312</v>
      </c>
      <c r="E3" s="13" t="s">
        <v>313</v>
      </c>
      <c r="F3" s="13" t="s">
        <v>314</v>
      </c>
      <c r="G3" s="13" t="s">
        <v>930</v>
      </c>
      <c r="H3" s="13" t="s">
        <v>997</v>
      </c>
      <c r="I3" s="13" t="s">
        <v>998</v>
      </c>
      <c r="J3" s="13" t="s">
        <v>1026</v>
      </c>
      <c r="K3" s="13" t="s">
        <v>1027</v>
      </c>
    </row>
    <row r="4" spans="1:11" ht="82.8" x14ac:dyDescent="0.25">
      <c r="A4" s="273" t="s">
        <v>1017</v>
      </c>
      <c r="B4" s="274" t="s">
        <v>216</v>
      </c>
      <c r="C4" s="274" t="s">
        <v>1018</v>
      </c>
      <c r="D4" s="274" t="s">
        <v>1018</v>
      </c>
      <c r="E4" s="274" t="s">
        <v>1019</v>
      </c>
      <c r="F4" s="274" t="s">
        <v>1020</v>
      </c>
      <c r="G4" s="274" t="s">
        <v>1028</v>
      </c>
      <c r="H4" s="68" t="s">
        <v>320</v>
      </c>
      <c r="I4" s="68" t="s">
        <v>320</v>
      </c>
      <c r="J4" s="342" t="s">
        <v>1029</v>
      </c>
      <c r="K4" s="342" t="s">
        <v>1146</v>
      </c>
    </row>
    <row r="5" spans="1:11" ht="41.4" x14ac:dyDescent="0.25">
      <c r="A5" s="273" t="s">
        <v>363</v>
      </c>
      <c r="B5" s="274" t="s">
        <v>317</v>
      </c>
      <c r="C5" s="274" t="s">
        <v>318</v>
      </c>
      <c r="D5" s="274" t="s">
        <v>319</v>
      </c>
      <c r="E5" s="274" t="s">
        <v>999</v>
      </c>
      <c r="F5" s="274" t="s">
        <v>1142</v>
      </c>
      <c r="G5" s="274" t="s">
        <v>1005</v>
      </c>
      <c r="H5" s="68" t="s">
        <v>320</v>
      </c>
      <c r="I5" s="68" t="s">
        <v>320</v>
      </c>
      <c r="J5" s="68" t="s">
        <v>320</v>
      </c>
      <c r="K5" s="68" t="s">
        <v>320</v>
      </c>
    </row>
    <row r="6" spans="1:11" ht="41.4" x14ac:dyDescent="0.25">
      <c r="A6" s="273" t="s">
        <v>322</v>
      </c>
      <c r="B6" s="274" t="s">
        <v>323</v>
      </c>
      <c r="C6" s="274" t="s">
        <v>324</v>
      </c>
      <c r="D6" s="274" t="s">
        <v>1144</v>
      </c>
      <c r="E6" s="274" t="s">
        <v>1143</v>
      </c>
      <c r="F6" s="274" t="s">
        <v>611</v>
      </c>
      <c r="G6" s="274" t="s">
        <v>1006</v>
      </c>
      <c r="H6" s="68" t="s">
        <v>320</v>
      </c>
      <c r="I6" s="68" t="s">
        <v>320</v>
      </c>
      <c r="J6" s="68" t="s">
        <v>320</v>
      </c>
      <c r="K6" s="68" t="s">
        <v>320</v>
      </c>
    </row>
    <row r="7" spans="1:11" ht="63" customHeight="1" x14ac:dyDescent="0.25">
      <c r="A7" s="273" t="s">
        <v>325</v>
      </c>
      <c r="B7" s="273" t="s">
        <v>317</v>
      </c>
      <c r="C7" s="273" t="s">
        <v>326</v>
      </c>
      <c r="D7" s="273" t="s">
        <v>1145</v>
      </c>
      <c r="E7" s="273" t="s">
        <v>999</v>
      </c>
      <c r="F7" s="273" t="s">
        <v>1000</v>
      </c>
      <c r="G7" s="273" t="s">
        <v>1007</v>
      </c>
      <c r="H7" s="68" t="s">
        <v>1001</v>
      </c>
      <c r="I7" s="68" t="s">
        <v>1002</v>
      </c>
      <c r="J7" s="342" t="s">
        <v>1030</v>
      </c>
      <c r="K7" s="342" t="s">
        <v>1031</v>
      </c>
    </row>
    <row r="8" spans="1:11" ht="63" customHeight="1" x14ac:dyDescent="0.25">
      <c r="A8" s="273" t="s">
        <v>325</v>
      </c>
      <c r="B8" s="273" t="s">
        <v>317</v>
      </c>
      <c r="C8" s="273" t="s">
        <v>326</v>
      </c>
      <c r="D8" s="273" t="s">
        <v>1145</v>
      </c>
      <c r="E8" s="273" t="s">
        <v>999</v>
      </c>
      <c r="F8" s="273" t="s">
        <v>1000</v>
      </c>
      <c r="G8" s="273" t="s">
        <v>1008</v>
      </c>
      <c r="H8" s="349" t="s">
        <v>1003</v>
      </c>
      <c r="I8" s="68" t="s">
        <v>1004</v>
      </c>
      <c r="J8" s="342" t="s">
        <v>1030</v>
      </c>
      <c r="K8" s="342" t="s">
        <v>1031</v>
      </c>
    </row>
    <row r="9" spans="1:11" ht="63" customHeight="1" x14ac:dyDescent="0.25">
      <c r="A9" s="273" t="s">
        <v>1009</v>
      </c>
      <c r="B9" s="273" t="s">
        <v>216</v>
      </c>
      <c r="C9" s="273" t="s">
        <v>1010</v>
      </c>
      <c r="D9" s="273" t="s">
        <v>1011</v>
      </c>
      <c r="E9" s="273" t="s">
        <v>1012</v>
      </c>
      <c r="F9" s="273" t="s">
        <v>1013</v>
      </c>
      <c r="G9" s="273" t="s">
        <v>1014</v>
      </c>
      <c r="H9" s="349" t="s">
        <v>1015</v>
      </c>
      <c r="I9" s="68" t="s">
        <v>616</v>
      </c>
      <c r="J9" s="342" t="s">
        <v>1030</v>
      </c>
      <c r="K9" s="342" t="s">
        <v>1031</v>
      </c>
    </row>
    <row r="10" spans="1:11" ht="63" customHeight="1" x14ac:dyDescent="0.25">
      <c r="A10" s="273"/>
      <c r="B10" s="273"/>
      <c r="C10" s="273"/>
      <c r="D10" s="273"/>
      <c r="E10" s="273"/>
      <c r="F10" s="273"/>
      <c r="G10" s="273"/>
      <c r="H10" s="349"/>
      <c r="I10" s="68"/>
      <c r="J10" s="342"/>
      <c r="K10" s="342"/>
    </row>
    <row r="11" spans="1:11" ht="63" customHeight="1" x14ac:dyDescent="0.25">
      <c r="A11" s="273"/>
      <c r="B11" s="273"/>
      <c r="C11" s="273"/>
      <c r="D11" s="273"/>
      <c r="E11" s="273"/>
      <c r="F11" s="273"/>
      <c r="G11" s="273"/>
      <c r="H11" s="349"/>
      <c r="I11" s="68"/>
      <c r="J11" s="342"/>
      <c r="K11" s="342"/>
    </row>
    <row r="13" spans="1:11" ht="17.399999999999999" x14ac:dyDescent="0.25">
      <c r="A13" s="413" t="s">
        <v>932</v>
      </c>
      <c r="B13" s="413"/>
      <c r="C13" s="413"/>
      <c r="D13" s="413"/>
      <c r="E13" s="413"/>
      <c r="F13" s="413"/>
      <c r="G13" s="413"/>
      <c r="H13" s="413"/>
      <c r="I13" s="413"/>
      <c r="J13" s="413"/>
      <c r="K13" s="413"/>
    </row>
    <row r="14" spans="1:11" x14ac:dyDescent="0.25">
      <c r="A14" s="196"/>
      <c r="B14" s="196"/>
      <c r="C14" s="196"/>
      <c r="D14" s="196"/>
      <c r="E14" s="196"/>
      <c r="F14" s="196"/>
      <c r="G14" s="196"/>
    </row>
    <row r="15" spans="1:11" x14ac:dyDescent="0.25">
      <c r="A15" s="458" t="s">
        <v>1016</v>
      </c>
      <c r="B15" s="458"/>
      <c r="C15" s="458"/>
      <c r="D15" s="458"/>
      <c r="E15" s="458"/>
      <c r="F15" s="458"/>
      <c r="G15" s="458"/>
      <c r="H15" s="458"/>
    </row>
    <row r="16" spans="1:11" x14ac:dyDescent="0.25">
      <c r="A16" s="460" t="s">
        <v>1021</v>
      </c>
      <c r="B16" s="460"/>
      <c r="C16" s="460"/>
      <c r="D16" s="460"/>
      <c r="E16" s="460"/>
      <c r="F16" s="460"/>
      <c r="G16" s="460"/>
      <c r="H16" s="460"/>
    </row>
    <row r="17" spans="1:8" x14ac:dyDescent="0.25">
      <c r="A17" s="460" t="s">
        <v>1022</v>
      </c>
      <c r="B17" s="460"/>
      <c r="C17" s="460"/>
      <c r="D17" s="460"/>
      <c r="E17" s="460"/>
      <c r="F17" s="460"/>
      <c r="G17" s="460"/>
      <c r="H17" s="460"/>
    </row>
    <row r="18" spans="1:8" x14ac:dyDescent="0.25">
      <c r="A18" s="460" t="s">
        <v>1023</v>
      </c>
      <c r="B18" s="460"/>
      <c r="C18" s="460"/>
      <c r="D18" s="460"/>
      <c r="E18" s="460"/>
      <c r="F18" s="460"/>
      <c r="G18" s="460"/>
      <c r="H18" s="460"/>
    </row>
    <row r="19" spans="1:8" x14ac:dyDescent="0.25">
      <c r="A19" s="458" t="s">
        <v>1024</v>
      </c>
      <c r="B19" s="458"/>
      <c r="C19" s="458"/>
      <c r="D19" s="458"/>
      <c r="E19" s="458"/>
      <c r="F19" s="458"/>
      <c r="G19" s="458"/>
      <c r="H19" s="458"/>
    </row>
    <row r="20" spans="1:8" x14ac:dyDescent="0.25">
      <c r="A20" s="458" t="s">
        <v>1025</v>
      </c>
      <c r="B20" s="458"/>
      <c r="C20" s="458"/>
      <c r="D20" s="458"/>
      <c r="E20" s="458"/>
      <c r="F20" s="458"/>
      <c r="G20" s="458"/>
      <c r="H20" s="458"/>
    </row>
  </sheetData>
  <mergeCells count="10">
    <mergeCell ref="A1:K1"/>
    <mergeCell ref="I13:K13"/>
    <mergeCell ref="A18:H18"/>
    <mergeCell ref="A19:H19"/>
    <mergeCell ref="A20:H20"/>
    <mergeCell ref="A2:E2"/>
    <mergeCell ref="A13:H13"/>
    <mergeCell ref="A15:H15"/>
    <mergeCell ref="A16:H16"/>
    <mergeCell ref="A17:H17"/>
  </mergeCells>
  <pageMargins left="0.74803149606299213" right="0.74803149606299213" top="0.39370078740157483" bottom="0.78740157480314965" header="0.31496062992125984" footer="0.31496062992125984"/>
  <pageSetup paperSize="9" orientation="landscape" horizontalDpi="4294967292" verticalDpi="429496729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J17"/>
  <sheetViews>
    <sheetView zoomScale="130" zoomScaleNormal="130" zoomScalePageLayoutView="130" workbookViewId="0">
      <selection activeCell="A12" sqref="A12:G12"/>
    </sheetView>
  </sheetViews>
  <sheetFormatPr defaultColWidth="8.77734375" defaultRowHeight="13.8" x14ac:dyDescent="0.25"/>
  <cols>
    <col min="1" max="1" width="14.6640625" style="3" customWidth="1"/>
    <col min="2" max="2" width="17.6640625" style="3" customWidth="1"/>
    <col min="3" max="3" width="13.6640625" style="3" customWidth="1"/>
    <col min="4" max="4" width="15.6640625" style="3" customWidth="1"/>
    <col min="5" max="5" width="16.6640625" style="3" customWidth="1"/>
    <col min="6" max="6" width="35.6640625" style="3" customWidth="1"/>
    <col min="7" max="7" width="14.6640625" style="3" customWidth="1"/>
    <col min="8" max="16384" width="8.77734375" style="3"/>
  </cols>
  <sheetData>
    <row r="1" spans="1:10" ht="17.399999999999999" x14ac:dyDescent="0.3">
      <c r="A1" s="377" t="s">
        <v>327</v>
      </c>
      <c r="B1" s="377"/>
      <c r="C1" s="377"/>
      <c r="D1" s="377"/>
      <c r="E1" s="377"/>
      <c r="F1" s="377"/>
      <c r="G1" s="377"/>
    </row>
    <row r="2" spans="1:10" x14ac:dyDescent="0.25">
      <c r="A2" s="474"/>
      <c r="B2" s="474"/>
      <c r="C2" s="474"/>
      <c r="D2" s="474"/>
      <c r="E2" s="474"/>
    </row>
    <row r="3" spans="1:10" ht="41.4" x14ac:dyDescent="0.25">
      <c r="A3" s="13" t="s">
        <v>309</v>
      </c>
      <c r="B3" s="13" t="s">
        <v>328</v>
      </c>
      <c r="C3" s="13" t="s">
        <v>311</v>
      </c>
      <c r="D3" s="13" t="s">
        <v>312</v>
      </c>
      <c r="E3" s="13" t="s">
        <v>313</v>
      </c>
      <c r="F3" s="13" t="s">
        <v>314</v>
      </c>
      <c r="G3" s="13" t="s">
        <v>315</v>
      </c>
    </row>
    <row r="4" spans="1:10" ht="41.4" x14ac:dyDescent="0.25">
      <c r="A4" s="136" t="s">
        <v>316</v>
      </c>
      <c r="B4" s="136" t="s">
        <v>329</v>
      </c>
      <c r="C4" s="136" t="s">
        <v>330</v>
      </c>
      <c r="D4" s="136" t="s">
        <v>331</v>
      </c>
      <c r="E4" s="136" t="s">
        <v>321</v>
      </c>
      <c r="F4" s="136" t="s">
        <v>331</v>
      </c>
      <c r="G4" s="136" t="s">
        <v>331</v>
      </c>
    </row>
    <row r="5" spans="1:10" x14ac:dyDescent="0.25">
      <c r="A5" s="136" t="s">
        <v>332</v>
      </c>
      <c r="B5" s="136"/>
      <c r="C5" s="136"/>
      <c r="D5" s="136"/>
      <c r="E5" s="136"/>
      <c r="F5" s="136"/>
      <c r="G5" s="136"/>
    </row>
    <row r="12" spans="1:10" ht="17.399999999999999" x14ac:dyDescent="0.3">
      <c r="A12" s="459" t="s">
        <v>932</v>
      </c>
      <c r="B12" s="459"/>
      <c r="C12" s="459"/>
      <c r="D12" s="459"/>
      <c r="E12" s="459"/>
      <c r="F12" s="459"/>
      <c r="G12" s="459"/>
      <c r="I12" s="337"/>
      <c r="J12" s="337"/>
    </row>
    <row r="13" spans="1:10" x14ac:dyDescent="0.25">
      <c r="A13" s="196"/>
      <c r="B13" s="196"/>
      <c r="C13" s="196"/>
      <c r="D13" s="196"/>
      <c r="E13" s="196"/>
      <c r="F13" s="196"/>
      <c r="G13" s="196"/>
      <c r="I13" s="337"/>
      <c r="J13" s="337"/>
    </row>
    <row r="14" spans="1:10" x14ac:dyDescent="0.25">
      <c r="A14" s="458" t="s">
        <v>1032</v>
      </c>
      <c r="B14" s="458"/>
      <c r="C14" s="458"/>
      <c r="D14" s="458"/>
      <c r="E14" s="458"/>
      <c r="F14" s="458"/>
      <c r="G14" s="458"/>
      <c r="I14" s="337"/>
      <c r="J14" s="337"/>
    </row>
    <row r="15" spans="1:10" ht="13.95" customHeight="1" x14ac:dyDescent="0.25">
      <c r="A15" s="460" t="s">
        <v>1147</v>
      </c>
      <c r="B15" s="460"/>
      <c r="C15" s="460"/>
      <c r="D15" s="460"/>
      <c r="E15" s="460"/>
      <c r="F15" s="460"/>
      <c r="G15" s="460"/>
      <c r="I15" s="337"/>
      <c r="J15" s="337"/>
    </row>
    <row r="16" spans="1:10" ht="13.95" customHeight="1" x14ac:dyDescent="0.25">
      <c r="A16" s="458" t="s">
        <v>1025</v>
      </c>
      <c r="B16" s="458"/>
      <c r="C16" s="458"/>
      <c r="D16" s="458"/>
      <c r="E16" s="458"/>
      <c r="F16" s="458"/>
      <c r="G16" s="458"/>
      <c r="I16" s="337"/>
      <c r="J16" s="337"/>
    </row>
    <row r="17" spans="9:10" x14ac:dyDescent="0.25">
      <c r="I17" s="337"/>
      <c r="J17" s="337"/>
    </row>
  </sheetData>
  <mergeCells count="6">
    <mergeCell ref="A16:G16"/>
    <mergeCell ref="A1:G1"/>
    <mergeCell ref="A2:E2"/>
    <mergeCell ref="A12:G12"/>
    <mergeCell ref="A14:G14"/>
    <mergeCell ref="A15:G1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3BC"/>
  </sheetPr>
  <dimension ref="A1:J23"/>
  <sheetViews>
    <sheetView topLeftCell="A7" zoomScale="120" zoomScaleNormal="120" zoomScalePageLayoutView="120" workbookViewId="0">
      <selection activeCell="A17" sqref="A17:G17"/>
    </sheetView>
  </sheetViews>
  <sheetFormatPr defaultColWidth="10.77734375" defaultRowHeight="13.8" x14ac:dyDescent="0.25"/>
  <cols>
    <col min="1" max="1" width="25.77734375" style="3" customWidth="1"/>
    <col min="2" max="2" width="10.77734375" style="3"/>
    <col min="3" max="3" width="50.77734375" style="3" customWidth="1"/>
    <col min="4" max="4" width="29.33203125" style="3" customWidth="1"/>
    <col min="5" max="5" width="14.6640625" style="3" bestFit="1" customWidth="1"/>
    <col min="6" max="6" width="26.33203125" style="3" bestFit="1" customWidth="1"/>
    <col min="7" max="7" width="26.6640625" style="3" customWidth="1"/>
    <col min="8" max="16384" width="10.77734375" style="3"/>
  </cols>
  <sheetData>
    <row r="1" spans="1:7" s="46" customFormat="1" ht="18" customHeight="1" x14ac:dyDescent="0.25">
      <c r="A1" s="413" t="s">
        <v>684</v>
      </c>
      <c r="B1" s="413"/>
      <c r="C1" s="413"/>
      <c r="D1" s="413"/>
      <c r="E1" s="413"/>
      <c r="F1" s="413"/>
      <c r="G1" s="413"/>
    </row>
    <row r="2" spans="1:7" s="46" customFormat="1" x14ac:dyDescent="0.25">
      <c r="G2" s="51"/>
    </row>
    <row r="3" spans="1:7" s="52" customFormat="1" ht="27.6" x14ac:dyDescent="0.3">
      <c r="A3" s="137" t="s">
        <v>685</v>
      </c>
      <c r="B3" s="137" t="s">
        <v>686</v>
      </c>
      <c r="C3" s="137" t="s">
        <v>1034</v>
      </c>
      <c r="D3" s="137" t="s">
        <v>1033</v>
      </c>
      <c r="E3" s="137" t="s">
        <v>687</v>
      </c>
      <c r="F3" s="137" t="s">
        <v>688</v>
      </c>
      <c r="G3" s="137" t="s">
        <v>1035</v>
      </c>
    </row>
    <row r="4" spans="1:7" s="56" customFormat="1" ht="110.4" x14ac:dyDescent="0.25">
      <c r="A4" s="53" t="s">
        <v>689</v>
      </c>
      <c r="B4" s="53" t="s">
        <v>690</v>
      </c>
      <c r="C4" s="54" t="s">
        <v>691</v>
      </c>
      <c r="D4" s="54" t="s">
        <v>1036</v>
      </c>
      <c r="E4" s="55" t="s">
        <v>692</v>
      </c>
      <c r="F4" s="53" t="s">
        <v>693</v>
      </c>
      <c r="G4" s="285" t="s">
        <v>1045</v>
      </c>
    </row>
    <row r="5" spans="1:7" ht="41.4" x14ac:dyDescent="0.25">
      <c r="A5" s="53" t="s">
        <v>694</v>
      </c>
      <c r="B5" s="53" t="s">
        <v>690</v>
      </c>
      <c r="C5" s="53" t="s">
        <v>695</v>
      </c>
      <c r="D5" s="54" t="s">
        <v>1036</v>
      </c>
      <c r="E5" s="55" t="s">
        <v>696</v>
      </c>
      <c r="F5" s="53" t="s">
        <v>693</v>
      </c>
      <c r="G5" s="285" t="s">
        <v>1045</v>
      </c>
    </row>
    <row r="6" spans="1:7" ht="55.2" x14ac:dyDescent="0.25">
      <c r="A6" s="53" t="s">
        <v>697</v>
      </c>
      <c r="B6" s="53" t="s">
        <v>690</v>
      </c>
      <c r="C6" s="53" t="s">
        <v>698</v>
      </c>
      <c r="D6" s="53" t="s">
        <v>1037</v>
      </c>
      <c r="E6" s="55" t="s">
        <v>692</v>
      </c>
      <c r="F6" s="53" t="s">
        <v>693</v>
      </c>
      <c r="G6" s="285" t="s">
        <v>1045</v>
      </c>
    </row>
    <row r="7" spans="1:7" ht="41.4" x14ac:dyDescent="0.25">
      <c r="A7" s="53" t="s">
        <v>699</v>
      </c>
      <c r="B7" s="53" t="s">
        <v>690</v>
      </c>
      <c r="C7" s="53" t="s">
        <v>700</v>
      </c>
      <c r="D7" s="53" t="s">
        <v>1038</v>
      </c>
      <c r="E7" s="55" t="s">
        <v>701</v>
      </c>
      <c r="F7" s="53" t="s">
        <v>702</v>
      </c>
      <c r="G7" s="285" t="s">
        <v>1045</v>
      </c>
    </row>
    <row r="8" spans="1:7" ht="41.4" x14ac:dyDescent="0.25">
      <c r="A8" s="53" t="s">
        <v>703</v>
      </c>
      <c r="B8" s="53" t="s">
        <v>690</v>
      </c>
      <c r="C8" s="53" t="s">
        <v>704</v>
      </c>
      <c r="D8" s="53" t="s">
        <v>1038</v>
      </c>
      <c r="E8" s="55" t="s">
        <v>705</v>
      </c>
      <c r="F8" s="53" t="s">
        <v>706</v>
      </c>
      <c r="G8" s="285" t="s">
        <v>1045</v>
      </c>
    </row>
    <row r="9" spans="1:7" ht="41.4" x14ac:dyDescent="0.25">
      <c r="A9" s="53" t="s">
        <v>707</v>
      </c>
      <c r="B9" s="53" t="s">
        <v>690</v>
      </c>
      <c r="C9" s="53" t="s">
        <v>708</v>
      </c>
      <c r="D9" s="53" t="s">
        <v>1039</v>
      </c>
      <c r="E9" s="55" t="s">
        <v>696</v>
      </c>
      <c r="F9" s="53" t="s">
        <v>709</v>
      </c>
      <c r="G9" s="285" t="s">
        <v>1046</v>
      </c>
    </row>
    <row r="10" spans="1:7" ht="41.4" x14ac:dyDescent="0.25">
      <c r="A10" s="53" t="s">
        <v>710</v>
      </c>
      <c r="B10" s="53" t="s">
        <v>711</v>
      </c>
      <c r="C10" s="53" t="s">
        <v>712</v>
      </c>
      <c r="D10" s="53" t="s">
        <v>1040</v>
      </c>
      <c r="E10" s="55" t="s">
        <v>713</v>
      </c>
      <c r="F10" s="53" t="s">
        <v>714</v>
      </c>
      <c r="G10" s="285" t="s">
        <v>1045</v>
      </c>
    </row>
    <row r="11" spans="1:7" ht="41.4" x14ac:dyDescent="0.25">
      <c r="A11" s="53" t="s">
        <v>715</v>
      </c>
      <c r="B11" s="53" t="s">
        <v>690</v>
      </c>
      <c r="C11" s="53" t="s">
        <v>1041</v>
      </c>
      <c r="D11" s="53" t="s">
        <v>1038</v>
      </c>
      <c r="E11" s="55" t="s">
        <v>716</v>
      </c>
      <c r="F11" s="53" t="s">
        <v>693</v>
      </c>
      <c r="G11" s="285" t="s">
        <v>1045</v>
      </c>
    </row>
    <row r="12" spans="1:7" ht="41.4" x14ac:dyDescent="0.25">
      <c r="A12" s="53" t="s">
        <v>717</v>
      </c>
      <c r="B12" s="53" t="s">
        <v>690</v>
      </c>
      <c r="C12" s="53" t="s">
        <v>718</v>
      </c>
      <c r="D12" s="53" t="s">
        <v>1038</v>
      </c>
      <c r="E12" s="55" t="s">
        <v>719</v>
      </c>
      <c r="F12" s="53" t="s">
        <v>702</v>
      </c>
      <c r="G12" s="285" t="s">
        <v>1045</v>
      </c>
    </row>
    <row r="13" spans="1:7" x14ac:dyDescent="0.25">
      <c r="A13" s="53"/>
      <c r="B13" s="53"/>
      <c r="C13" s="53"/>
      <c r="D13" s="53"/>
      <c r="E13" s="55"/>
      <c r="F13" s="53"/>
      <c r="G13" s="68"/>
    </row>
    <row r="14" spans="1:7" x14ac:dyDescent="0.25">
      <c r="A14" s="29"/>
      <c r="B14" s="29"/>
      <c r="C14" s="29"/>
      <c r="D14" s="29"/>
      <c r="E14" s="29"/>
      <c r="F14" s="29"/>
    </row>
    <row r="17" spans="1:10" ht="17.399999999999999" x14ac:dyDescent="0.3">
      <c r="A17" s="459" t="s">
        <v>932</v>
      </c>
      <c r="B17" s="459"/>
      <c r="C17" s="459"/>
      <c r="D17" s="459"/>
      <c r="E17" s="459"/>
      <c r="F17" s="459"/>
      <c r="G17" s="459"/>
      <c r="I17" s="337"/>
      <c r="J17" s="337"/>
    </row>
    <row r="18" spans="1:10" x14ac:dyDescent="0.25">
      <c r="A18" s="196"/>
      <c r="B18" s="196"/>
      <c r="C18" s="196"/>
      <c r="D18" s="196"/>
      <c r="E18" s="196"/>
      <c r="F18" s="196"/>
      <c r="G18" s="196"/>
      <c r="I18" s="337"/>
      <c r="J18" s="337"/>
    </row>
    <row r="19" spans="1:10" x14ac:dyDescent="0.25">
      <c r="A19" s="458" t="s">
        <v>1042</v>
      </c>
      <c r="B19" s="458"/>
      <c r="C19" s="458"/>
      <c r="D19" s="458"/>
      <c r="E19" s="458"/>
      <c r="F19" s="458"/>
      <c r="G19" s="458"/>
      <c r="I19" s="337"/>
      <c r="J19" s="337"/>
    </row>
    <row r="20" spans="1:10" x14ac:dyDescent="0.25">
      <c r="A20" s="460" t="s">
        <v>1043</v>
      </c>
      <c r="B20" s="460"/>
      <c r="C20" s="460"/>
      <c r="D20" s="460"/>
      <c r="E20" s="460"/>
      <c r="F20" s="460"/>
      <c r="G20" s="460"/>
      <c r="I20" s="337"/>
      <c r="J20" s="337"/>
    </row>
    <row r="21" spans="1:10" ht="13.95" customHeight="1" x14ac:dyDescent="0.25">
      <c r="A21" s="458" t="s">
        <v>1044</v>
      </c>
      <c r="B21" s="458"/>
      <c r="C21" s="458"/>
      <c r="D21" s="458"/>
      <c r="E21" s="458"/>
      <c r="F21" s="458"/>
      <c r="G21" s="458"/>
      <c r="I21" s="337"/>
      <c r="J21" s="337"/>
    </row>
    <row r="22" spans="1:10" x14ac:dyDescent="0.25">
      <c r="A22" s="460"/>
      <c r="B22" s="460"/>
      <c r="C22" s="460"/>
      <c r="D22" s="460"/>
      <c r="E22" s="460"/>
      <c r="F22" s="460"/>
      <c r="G22" s="460"/>
      <c r="I22" s="337"/>
      <c r="J22" s="337"/>
    </row>
    <row r="23" spans="1:10" x14ac:dyDescent="0.25">
      <c r="A23" s="458"/>
      <c r="B23" s="458"/>
      <c r="C23" s="458"/>
      <c r="D23" s="458"/>
      <c r="E23" s="458"/>
      <c r="F23" s="458"/>
      <c r="G23" s="458"/>
      <c r="I23" s="337"/>
      <c r="J23" s="337"/>
    </row>
  </sheetData>
  <mergeCells count="7">
    <mergeCell ref="A1:G1"/>
    <mergeCell ref="A17:G17"/>
    <mergeCell ref="A22:G22"/>
    <mergeCell ref="A23:G23"/>
    <mergeCell ref="A19:G19"/>
    <mergeCell ref="A20:G20"/>
    <mergeCell ref="A21:G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CA3D"/>
  </sheetPr>
  <dimension ref="A7:H47"/>
  <sheetViews>
    <sheetView workbookViewId="0">
      <selection activeCell="D17" sqref="D17"/>
    </sheetView>
  </sheetViews>
  <sheetFormatPr defaultColWidth="11.33203125" defaultRowHeight="13.8" x14ac:dyDescent="0.25"/>
  <cols>
    <col min="1" max="1" width="42.77734375" style="3" customWidth="1"/>
    <col min="2" max="2" width="6.44140625" style="3" customWidth="1"/>
    <col min="3" max="3" width="29.109375" style="3" customWidth="1"/>
    <col min="4" max="4" width="31.6640625" style="3" customWidth="1"/>
    <col min="5" max="5" width="22.6640625" style="3" customWidth="1"/>
    <col min="6" max="6" width="12" style="3" customWidth="1"/>
    <col min="7" max="7" width="13.33203125" style="3" customWidth="1"/>
    <col min="8" max="8" width="21.33203125" style="3" customWidth="1"/>
    <col min="9" max="9" width="11.33203125" style="3"/>
    <col min="10" max="10" width="21.77734375" style="3" customWidth="1"/>
    <col min="11" max="16384" width="11.33203125" style="3"/>
  </cols>
  <sheetData>
    <row r="7" spans="1:8" ht="17.399999999999999" x14ac:dyDescent="0.3">
      <c r="A7" s="377" t="s">
        <v>838</v>
      </c>
      <c r="B7" s="377"/>
      <c r="C7" s="377"/>
      <c r="D7" s="377"/>
      <c r="E7" s="377"/>
      <c r="F7" s="377"/>
      <c r="G7" s="377"/>
      <c r="H7" s="377"/>
    </row>
    <row r="8" spans="1:8" ht="14.4" thickBot="1" x14ac:dyDescent="0.3"/>
    <row r="9" spans="1:8" s="62" customFormat="1" ht="14.4" thickBot="1" x14ac:dyDescent="0.3">
      <c r="A9" s="112" t="s">
        <v>13</v>
      </c>
      <c r="B9" s="113" t="s">
        <v>14</v>
      </c>
    </row>
    <row r="10" spans="1:8" x14ac:dyDescent="0.25">
      <c r="A10" s="63" t="s">
        <v>15</v>
      </c>
      <c r="B10" s="99">
        <v>3</v>
      </c>
    </row>
    <row r="11" spans="1:8" x14ac:dyDescent="0.25">
      <c r="A11" s="64" t="s">
        <v>16</v>
      </c>
      <c r="B11" s="100">
        <v>4</v>
      </c>
    </row>
    <row r="12" spans="1:8" x14ac:dyDescent="0.25">
      <c r="A12" s="64" t="s">
        <v>17</v>
      </c>
      <c r="B12" s="100">
        <v>4</v>
      </c>
    </row>
    <row r="13" spans="1:8" x14ac:dyDescent="0.25">
      <c r="A13" s="64" t="s">
        <v>18</v>
      </c>
      <c r="B13" s="100">
        <v>5</v>
      </c>
    </row>
    <row r="14" spans="1:8" x14ac:dyDescent="0.25">
      <c r="A14" s="64" t="s">
        <v>19</v>
      </c>
      <c r="B14" s="100">
        <v>4</v>
      </c>
    </row>
    <row r="15" spans="1:8" x14ac:dyDescent="0.25">
      <c r="A15" s="64" t="s">
        <v>20</v>
      </c>
      <c r="B15" s="100">
        <v>4</v>
      </c>
    </row>
    <row r="16" spans="1:8" x14ac:dyDescent="0.25">
      <c r="A16" s="64"/>
      <c r="B16" s="100"/>
    </row>
    <row r="17" spans="1:8" x14ac:dyDescent="0.25">
      <c r="A17" s="64"/>
      <c r="B17" s="100"/>
    </row>
    <row r="18" spans="1:8" x14ac:dyDescent="0.25">
      <c r="A18" s="64"/>
      <c r="B18" s="100"/>
    </row>
    <row r="19" spans="1:8" x14ac:dyDescent="0.25">
      <c r="A19" s="64"/>
      <c r="B19" s="100"/>
    </row>
    <row r="20" spans="1:8" x14ac:dyDescent="0.25">
      <c r="A20" s="64"/>
      <c r="B20" s="100"/>
    </row>
    <row r="21" spans="1:8" ht="14.4" thickBot="1" x14ac:dyDescent="0.3">
      <c r="A21" s="66"/>
      <c r="B21" s="101"/>
    </row>
    <row r="22" spans="1:8" ht="14.4" thickBot="1" x14ac:dyDescent="0.3">
      <c r="A22" s="78"/>
      <c r="B22" s="78"/>
      <c r="C22" s="78"/>
      <c r="D22" s="78"/>
      <c r="E22" s="78"/>
    </row>
    <row r="23" spans="1:8" ht="55.8" thickBot="1" x14ac:dyDescent="0.3">
      <c r="A23" s="104" t="s">
        <v>21</v>
      </c>
      <c r="B23" s="105" t="s">
        <v>14</v>
      </c>
      <c r="C23" s="105" t="s">
        <v>22</v>
      </c>
      <c r="D23" s="106" t="s">
        <v>23</v>
      </c>
      <c r="E23" s="106" t="s">
        <v>24</v>
      </c>
      <c r="F23" s="106" t="s">
        <v>25</v>
      </c>
      <c r="G23" s="106" t="s">
        <v>26</v>
      </c>
      <c r="H23" s="107" t="s">
        <v>27</v>
      </c>
    </row>
    <row r="24" spans="1:8" ht="151.80000000000001" x14ac:dyDescent="0.25">
      <c r="A24" s="97" t="s">
        <v>28</v>
      </c>
      <c r="B24" s="98">
        <v>5</v>
      </c>
      <c r="C24" s="98" t="s">
        <v>29</v>
      </c>
      <c r="D24" s="102"/>
      <c r="E24" s="102"/>
      <c r="F24" s="102"/>
      <c r="G24" s="102"/>
      <c r="H24" s="103"/>
    </row>
    <row r="25" spans="1:8" ht="96.6" x14ac:dyDescent="0.25">
      <c r="A25" s="64" t="s">
        <v>30</v>
      </c>
      <c r="B25" s="65">
        <v>4</v>
      </c>
      <c r="C25" s="65" t="s">
        <v>31</v>
      </c>
      <c r="D25" s="68"/>
      <c r="E25" s="68"/>
      <c r="F25" s="68"/>
      <c r="G25" s="68"/>
      <c r="H25" s="69"/>
    </row>
    <row r="26" spans="1:8" ht="27.6" x14ac:dyDescent="0.25">
      <c r="A26" s="64" t="s">
        <v>32</v>
      </c>
      <c r="B26" s="65">
        <v>4</v>
      </c>
      <c r="C26" s="65" t="s">
        <v>33</v>
      </c>
      <c r="D26" s="68"/>
      <c r="E26" s="68"/>
      <c r="F26" s="68"/>
      <c r="G26" s="68"/>
      <c r="H26" s="69"/>
    </row>
    <row r="27" spans="1:8" ht="27.6" x14ac:dyDescent="0.25">
      <c r="A27" s="64" t="s">
        <v>34</v>
      </c>
      <c r="B27" s="65">
        <v>4</v>
      </c>
      <c r="C27" s="65" t="s">
        <v>35</v>
      </c>
      <c r="D27" s="68"/>
      <c r="E27" s="68"/>
      <c r="F27" s="68"/>
      <c r="G27" s="68"/>
      <c r="H27" s="69"/>
    </row>
    <row r="28" spans="1:8" ht="82.8" x14ac:dyDescent="0.25">
      <c r="A28" s="64" t="s">
        <v>36</v>
      </c>
      <c r="B28" s="65">
        <v>3</v>
      </c>
      <c r="C28" s="65" t="s">
        <v>37</v>
      </c>
      <c r="D28" s="68"/>
      <c r="E28" s="68"/>
      <c r="F28" s="68"/>
      <c r="G28" s="68"/>
      <c r="H28" s="69"/>
    </row>
    <row r="29" spans="1:8" ht="69" x14ac:dyDescent="0.25">
      <c r="A29" s="64" t="s">
        <v>38</v>
      </c>
      <c r="B29" s="65">
        <v>3</v>
      </c>
      <c r="C29" s="65" t="s">
        <v>39</v>
      </c>
      <c r="D29" s="68"/>
      <c r="E29" s="68"/>
      <c r="F29" s="68"/>
      <c r="G29" s="68"/>
      <c r="H29" s="69"/>
    </row>
    <row r="30" spans="1:8" x14ac:dyDescent="0.25">
      <c r="A30" s="64"/>
      <c r="B30" s="65"/>
      <c r="C30" s="65"/>
      <c r="D30" s="68"/>
      <c r="E30" s="68"/>
      <c r="F30" s="68"/>
      <c r="G30" s="68"/>
      <c r="H30" s="69"/>
    </row>
    <row r="31" spans="1:8" x14ac:dyDescent="0.25">
      <c r="A31" s="64"/>
      <c r="B31" s="65"/>
      <c r="C31" s="65"/>
      <c r="D31" s="68"/>
      <c r="E31" s="68"/>
      <c r="F31" s="68"/>
      <c r="G31" s="68"/>
      <c r="H31" s="69"/>
    </row>
    <row r="32" spans="1:8" x14ac:dyDescent="0.25">
      <c r="A32" s="64"/>
      <c r="B32" s="65"/>
      <c r="C32" s="65"/>
      <c r="D32" s="68"/>
      <c r="E32" s="68"/>
      <c r="F32" s="68"/>
      <c r="G32" s="68"/>
      <c r="H32" s="69"/>
    </row>
    <row r="33" spans="1:8" x14ac:dyDescent="0.25">
      <c r="A33" s="64"/>
      <c r="B33" s="65"/>
      <c r="C33" s="65"/>
      <c r="D33" s="68"/>
      <c r="E33" s="68"/>
      <c r="F33" s="68"/>
      <c r="G33" s="68"/>
      <c r="H33" s="69"/>
    </row>
    <row r="34" spans="1:8" x14ac:dyDescent="0.25">
      <c r="A34" s="64"/>
      <c r="B34" s="65"/>
      <c r="C34" s="65"/>
      <c r="D34" s="68"/>
      <c r="E34" s="68"/>
      <c r="F34" s="68"/>
      <c r="G34" s="68"/>
      <c r="H34" s="69"/>
    </row>
    <row r="35" spans="1:8" ht="14.4" thickBot="1" x14ac:dyDescent="0.3">
      <c r="A35" s="66"/>
      <c r="B35" s="67"/>
      <c r="C35" s="67"/>
      <c r="D35" s="70"/>
      <c r="E35" s="70"/>
      <c r="F35" s="70"/>
      <c r="G35" s="70"/>
      <c r="H35" s="71"/>
    </row>
    <row r="37" spans="1:8" ht="17.399999999999999" x14ac:dyDescent="0.3">
      <c r="A37" s="377" t="s">
        <v>932</v>
      </c>
      <c r="B37" s="377"/>
      <c r="C37" s="377"/>
      <c r="D37" s="377"/>
      <c r="E37" s="377"/>
      <c r="F37" s="377"/>
      <c r="G37" s="377"/>
      <c r="H37" s="377"/>
    </row>
    <row r="38" spans="1:8" ht="14.4" thickBot="1" x14ac:dyDescent="0.3"/>
    <row r="39" spans="1:8" ht="13.95" customHeight="1" x14ac:dyDescent="0.25">
      <c r="A39" s="381" t="s">
        <v>933</v>
      </c>
      <c r="B39" s="382"/>
      <c r="C39" s="382"/>
      <c r="D39" s="382"/>
      <c r="E39" s="383"/>
    </row>
    <row r="40" spans="1:8" x14ac:dyDescent="0.25">
      <c r="A40" s="384" t="s">
        <v>7</v>
      </c>
      <c r="B40" s="385"/>
      <c r="C40" s="385"/>
      <c r="D40" s="385"/>
      <c r="E40" s="386"/>
    </row>
    <row r="41" spans="1:8" ht="28.05" customHeight="1" x14ac:dyDescent="0.25">
      <c r="A41" s="384" t="s">
        <v>934</v>
      </c>
      <c r="B41" s="385"/>
      <c r="C41" s="385"/>
      <c r="D41" s="385"/>
      <c r="E41" s="386"/>
    </row>
    <row r="42" spans="1:8" ht="28.05" customHeight="1" x14ac:dyDescent="0.25">
      <c r="A42" s="384" t="s">
        <v>935</v>
      </c>
      <c r="B42" s="385"/>
      <c r="C42" s="385"/>
      <c r="D42" s="385"/>
      <c r="E42" s="386"/>
    </row>
    <row r="43" spans="1:8" ht="13.95" customHeight="1" x14ac:dyDescent="0.25">
      <c r="A43" s="384" t="s">
        <v>8</v>
      </c>
      <c r="B43" s="385"/>
      <c r="C43" s="385"/>
      <c r="D43" s="385"/>
      <c r="E43" s="386"/>
    </row>
    <row r="44" spans="1:8" ht="13.95" customHeight="1" x14ac:dyDescent="0.25">
      <c r="A44" s="384" t="s">
        <v>9</v>
      </c>
      <c r="B44" s="385"/>
      <c r="C44" s="385"/>
      <c r="D44" s="385"/>
      <c r="E44" s="386"/>
    </row>
    <row r="45" spans="1:8" ht="13.95" customHeight="1" x14ac:dyDescent="0.25">
      <c r="A45" s="384" t="s">
        <v>10</v>
      </c>
      <c r="B45" s="385"/>
      <c r="C45" s="385"/>
      <c r="D45" s="385"/>
      <c r="E45" s="386"/>
    </row>
    <row r="46" spans="1:8" ht="13.95" customHeight="1" x14ac:dyDescent="0.25">
      <c r="A46" s="384" t="s">
        <v>11</v>
      </c>
      <c r="B46" s="385"/>
      <c r="C46" s="385"/>
      <c r="D46" s="385"/>
      <c r="E46" s="386"/>
    </row>
    <row r="47" spans="1:8" ht="13.95" customHeight="1" thickBot="1" x14ac:dyDescent="0.3">
      <c r="A47" s="378" t="s">
        <v>12</v>
      </c>
      <c r="B47" s="379"/>
      <c r="C47" s="379"/>
      <c r="D47" s="379"/>
      <c r="E47" s="380"/>
    </row>
  </sheetData>
  <mergeCells count="11">
    <mergeCell ref="A37:H37"/>
    <mergeCell ref="A7:H7"/>
    <mergeCell ref="A47:E47"/>
    <mergeCell ref="A39:E39"/>
    <mergeCell ref="A40:E40"/>
    <mergeCell ref="A41:E41"/>
    <mergeCell ref="A42:E42"/>
    <mergeCell ref="A43:E43"/>
    <mergeCell ref="A44:E44"/>
    <mergeCell ref="A46:E46"/>
    <mergeCell ref="A45:E4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BC"/>
  </sheetPr>
  <dimension ref="A1:M29"/>
  <sheetViews>
    <sheetView zoomScale="120" zoomScaleNormal="120" zoomScalePageLayoutView="120" workbookViewId="0">
      <selection activeCell="K29" sqref="K29"/>
    </sheetView>
  </sheetViews>
  <sheetFormatPr defaultColWidth="8.77734375" defaultRowHeight="13.8" x14ac:dyDescent="0.25"/>
  <cols>
    <col min="1" max="1" width="18.109375" style="46" bestFit="1" customWidth="1"/>
    <col min="2" max="2" width="29.33203125" style="46" customWidth="1"/>
    <col min="3" max="3" width="9.6640625" style="46" customWidth="1"/>
    <col min="4" max="4" width="11.6640625" style="46" customWidth="1"/>
    <col min="5" max="5" width="10.109375" style="46" customWidth="1"/>
    <col min="6" max="6" width="10.77734375" style="46" customWidth="1"/>
    <col min="7" max="7" width="11.33203125" style="46" customWidth="1"/>
    <col min="8" max="8" width="10.33203125" style="46" bestFit="1" customWidth="1"/>
    <col min="9" max="10" width="10.33203125" style="46" customWidth="1"/>
    <col min="11" max="11" width="10.6640625" style="46" customWidth="1"/>
    <col min="12" max="12" width="14.109375" style="46" customWidth="1"/>
    <col min="13" max="16384" width="8.77734375" style="46"/>
  </cols>
  <sheetData>
    <row r="1" spans="1:12" ht="17.399999999999999" x14ac:dyDescent="0.25">
      <c r="A1" s="413" t="s">
        <v>333</v>
      </c>
      <c r="B1" s="413"/>
      <c r="C1" s="413"/>
      <c r="D1" s="413"/>
      <c r="E1" s="413"/>
      <c r="F1" s="413"/>
      <c r="G1" s="413"/>
      <c r="H1" s="413"/>
      <c r="I1" s="413"/>
      <c r="J1" s="413"/>
      <c r="K1" s="413"/>
      <c r="L1" s="413"/>
    </row>
    <row r="3" spans="1:12" s="47" customFormat="1" ht="55.2" x14ac:dyDescent="0.25">
      <c r="A3" s="216" t="s">
        <v>334</v>
      </c>
      <c r="B3" s="216" t="s">
        <v>335</v>
      </c>
      <c r="C3" s="216" t="s">
        <v>280</v>
      </c>
      <c r="D3" s="216" t="s">
        <v>678</v>
      </c>
      <c r="E3" s="216" t="s">
        <v>679</v>
      </c>
      <c r="F3" s="216" t="s">
        <v>680</v>
      </c>
      <c r="G3" s="216" t="s">
        <v>681</v>
      </c>
      <c r="H3" s="216" t="s">
        <v>336</v>
      </c>
      <c r="I3" s="216" t="s">
        <v>900</v>
      </c>
      <c r="J3" s="216" t="s">
        <v>595</v>
      </c>
      <c r="K3" s="216" t="s">
        <v>682</v>
      </c>
      <c r="L3" s="216" t="s">
        <v>683</v>
      </c>
    </row>
    <row r="4" spans="1:12" x14ac:dyDescent="0.25">
      <c r="A4" s="316" t="str">
        <f>'Energy Manual'!G4</f>
        <v>Anna Akhmatova </v>
      </c>
      <c r="B4" s="42" t="str">
        <f>'Energy Manual'!G3</f>
        <v>Managing director</v>
      </c>
      <c r="C4" s="42" t="s">
        <v>337</v>
      </c>
      <c r="D4" s="48"/>
      <c r="E4" s="374">
        <v>42636</v>
      </c>
      <c r="F4" s="48"/>
      <c r="G4" s="48"/>
      <c r="H4" s="49"/>
      <c r="I4" s="49"/>
      <c r="J4" s="49"/>
      <c r="K4" s="49"/>
      <c r="L4" s="49"/>
    </row>
    <row r="5" spans="1:12" x14ac:dyDescent="0.25">
      <c r="A5" s="316" t="str">
        <f>'Energy Manual'!H4</f>
        <v>Fyodor Ivanovich</v>
      </c>
      <c r="B5" s="42" t="str">
        <f>'Energy Manual'!H3</f>
        <v>Energy management representative</v>
      </c>
      <c r="C5" s="42" t="s">
        <v>337</v>
      </c>
      <c r="D5" s="374">
        <v>42660</v>
      </c>
      <c r="E5" s="374">
        <v>42636</v>
      </c>
      <c r="F5" s="48"/>
      <c r="G5" s="48"/>
      <c r="H5" s="49"/>
      <c r="I5" s="49"/>
      <c r="J5" s="49"/>
      <c r="K5" s="49"/>
      <c r="L5" s="49"/>
    </row>
    <row r="6" spans="1:12" x14ac:dyDescent="0.25">
      <c r="A6" s="316" t="str">
        <f>'Energy Manual'!I4</f>
        <v>Svetlana Kekova</v>
      </c>
      <c r="B6" s="42" t="str">
        <f>'Energy Manual'!I3</f>
        <v>Energy manager</v>
      </c>
      <c r="C6" s="42" t="s">
        <v>337</v>
      </c>
      <c r="D6" s="374">
        <v>42660</v>
      </c>
      <c r="E6" s="374">
        <v>42636</v>
      </c>
      <c r="F6" s="48"/>
      <c r="G6" s="48"/>
      <c r="H6" s="374">
        <v>42705</v>
      </c>
      <c r="I6" s="375">
        <v>42800</v>
      </c>
      <c r="J6" s="49"/>
      <c r="K6" s="49"/>
      <c r="L6" s="49"/>
    </row>
    <row r="7" spans="1:12" x14ac:dyDescent="0.25">
      <c r="A7" s="316" t="str">
        <f>'Energy Manual'!J4</f>
        <v>Boris Pasternak</v>
      </c>
      <c r="B7" s="42" t="str">
        <f>'Energy Manual'!J3</f>
        <v>Maintenance</v>
      </c>
      <c r="C7" s="42" t="s">
        <v>337</v>
      </c>
      <c r="D7" s="374">
        <v>42660</v>
      </c>
      <c r="E7" s="374">
        <v>42636</v>
      </c>
      <c r="F7" s="48"/>
      <c r="G7" s="49"/>
      <c r="H7" s="49"/>
      <c r="I7" s="49"/>
      <c r="J7" s="49"/>
      <c r="K7" s="49"/>
      <c r="L7" s="374">
        <v>42717</v>
      </c>
    </row>
    <row r="8" spans="1:12" x14ac:dyDescent="0.25">
      <c r="A8" s="317" t="str">
        <f>'Energy Manual'!K4</f>
        <v>Irina Ermakova</v>
      </c>
      <c r="B8" s="32" t="str">
        <f>'Energy Manual'!K3</f>
        <v>Production</v>
      </c>
      <c r="C8" s="42" t="s">
        <v>337</v>
      </c>
      <c r="D8" s="374">
        <v>42660</v>
      </c>
      <c r="E8" s="374">
        <v>42636</v>
      </c>
      <c r="F8" s="48"/>
      <c r="G8" s="48"/>
      <c r="H8" s="49"/>
      <c r="I8" s="49"/>
      <c r="J8" s="49"/>
      <c r="K8" s="49"/>
      <c r="L8" s="374">
        <v>42717</v>
      </c>
    </row>
    <row r="9" spans="1:12" x14ac:dyDescent="0.25">
      <c r="A9" s="316" t="str">
        <f>'Energy Manual'!L4</f>
        <v>Vladimir Maiacovsky</v>
      </c>
      <c r="B9" s="42" t="str">
        <f>'Energy Manual'!L3</f>
        <v>Projects</v>
      </c>
      <c r="C9" s="42" t="s">
        <v>337</v>
      </c>
      <c r="D9" s="374">
        <v>42660</v>
      </c>
      <c r="E9" s="374">
        <v>42636</v>
      </c>
      <c r="F9" s="374">
        <v>42668</v>
      </c>
      <c r="G9" s="49"/>
      <c r="H9" s="49"/>
      <c r="I9" s="49"/>
      <c r="J9" s="49"/>
      <c r="K9" s="49"/>
      <c r="L9" s="49"/>
    </row>
    <row r="10" spans="1:12" x14ac:dyDescent="0.25">
      <c r="A10" s="316" t="str">
        <f>'Energy Manual'!M4</f>
        <v>Bella Akhmadulina</v>
      </c>
      <c r="B10" s="42" t="str">
        <f>'Energy Manual'!M3</f>
        <v>Facilities</v>
      </c>
      <c r="C10" s="42" t="s">
        <v>337</v>
      </c>
      <c r="D10" s="374">
        <v>42660</v>
      </c>
      <c r="E10" s="374">
        <v>42636</v>
      </c>
      <c r="F10" s="48"/>
      <c r="G10" s="48"/>
      <c r="H10" s="49"/>
      <c r="I10" s="49"/>
      <c r="J10" s="49"/>
      <c r="K10" s="49"/>
      <c r="L10" s="49"/>
    </row>
    <row r="11" spans="1:12" x14ac:dyDescent="0.25">
      <c r="A11" s="42" t="str">
        <f>'Energy Manual'!N4</f>
        <v>Serguei Yesenin </v>
      </c>
      <c r="B11" s="42" t="str">
        <f>'Energy Manual'!N3</f>
        <v>Purchasing</v>
      </c>
      <c r="C11" s="42" t="s">
        <v>337</v>
      </c>
      <c r="D11" s="374">
        <v>42660</v>
      </c>
      <c r="E11" s="374">
        <v>42636</v>
      </c>
      <c r="F11" s="48"/>
      <c r="G11" s="374">
        <v>42699</v>
      </c>
      <c r="H11" s="50"/>
      <c r="I11" s="49"/>
      <c r="J11" s="375">
        <v>42781</v>
      </c>
      <c r="K11" s="49"/>
      <c r="L11" s="49"/>
    </row>
    <row r="12" spans="1:12" x14ac:dyDescent="0.25">
      <c r="A12" s="42" t="str">
        <f>'Energy Manual'!O4</f>
        <v>Olga Berggolts</v>
      </c>
      <c r="B12" s="42" t="str">
        <f>'Energy Manual'!O3</f>
        <v>Environment</v>
      </c>
      <c r="C12" s="42" t="s">
        <v>337</v>
      </c>
      <c r="D12" s="374">
        <v>42660</v>
      </c>
      <c r="E12" s="374">
        <v>42636</v>
      </c>
      <c r="F12" s="48"/>
      <c r="G12" s="50"/>
      <c r="H12" s="50"/>
      <c r="I12" s="50"/>
      <c r="J12" s="50"/>
      <c r="K12" s="49"/>
      <c r="L12" s="49"/>
    </row>
    <row r="13" spans="1:12" x14ac:dyDescent="0.25">
      <c r="A13" s="42" t="str">
        <f>'Energy Manual'!P4</f>
        <v>Joseph Brodsky</v>
      </c>
      <c r="B13" s="42" t="str">
        <f>'Energy Manual'!P3</f>
        <v>Finance</v>
      </c>
      <c r="C13" s="42" t="s">
        <v>337</v>
      </c>
      <c r="D13" s="374">
        <v>42660</v>
      </c>
      <c r="E13" s="374">
        <v>42636</v>
      </c>
      <c r="F13" s="48"/>
      <c r="G13" s="49"/>
      <c r="H13" s="50"/>
      <c r="I13" s="50"/>
      <c r="J13" s="375">
        <v>42781</v>
      </c>
      <c r="K13" s="49"/>
      <c r="L13" s="49"/>
    </row>
    <row r="14" spans="1:12" x14ac:dyDescent="0.25">
      <c r="A14" s="318" t="str">
        <f>'Energy Manual'!Q4</f>
        <v>Vera Pavlova</v>
      </c>
      <c r="B14" s="318" t="str">
        <f>'Energy Manual'!Q3</f>
        <v>Communication</v>
      </c>
      <c r="C14" s="42" t="s">
        <v>337</v>
      </c>
      <c r="D14" s="374">
        <v>42660</v>
      </c>
      <c r="E14" s="374">
        <v>42636</v>
      </c>
      <c r="F14" s="48"/>
      <c r="G14" s="48"/>
      <c r="H14" s="48"/>
      <c r="I14" s="48"/>
      <c r="J14" s="48"/>
      <c r="K14" s="48"/>
      <c r="L14" s="48"/>
    </row>
    <row r="15" spans="1:12" x14ac:dyDescent="0.25">
      <c r="A15" s="319" t="str">
        <f>'Energy Manual'!R4</f>
        <v>Leon Tolstoi</v>
      </c>
      <c r="B15" s="318" t="str">
        <f>'Energy Manual'!R3</f>
        <v>SEU 1 operators</v>
      </c>
      <c r="C15" s="318" t="s">
        <v>338</v>
      </c>
      <c r="D15" s="48"/>
      <c r="E15" s="48"/>
      <c r="F15" s="48"/>
      <c r="G15" s="48"/>
      <c r="H15" s="48"/>
      <c r="I15" s="48"/>
      <c r="J15" s="48"/>
      <c r="K15" s="375">
        <v>42837</v>
      </c>
      <c r="L15" s="374">
        <v>42717</v>
      </c>
    </row>
    <row r="16" spans="1:12" x14ac:dyDescent="0.25">
      <c r="A16" s="319" t="str">
        <f>'Energy Manual'!S4</f>
        <v>Irene Nemerovsky</v>
      </c>
      <c r="B16" s="318" t="str">
        <f>'Energy Manual'!S3</f>
        <v>SEU 2 operators</v>
      </c>
      <c r="C16" s="318" t="s">
        <v>338</v>
      </c>
      <c r="D16" s="48"/>
      <c r="E16" s="48"/>
      <c r="F16" s="48"/>
      <c r="G16" s="48"/>
      <c r="H16" s="48"/>
      <c r="I16" s="48"/>
      <c r="J16" s="48"/>
      <c r="K16" s="375">
        <v>42837</v>
      </c>
      <c r="L16" s="374">
        <v>42717</v>
      </c>
    </row>
    <row r="17" spans="1:13" x14ac:dyDescent="0.25">
      <c r="A17" s="319" t="str">
        <f>'Energy Manual'!T4</f>
        <v>Fiodor Dostoyevski</v>
      </c>
      <c r="B17" s="318" t="str">
        <f>'Energy Manual'!T3</f>
        <v>SEU 3 operators</v>
      </c>
      <c r="C17" s="318" t="s">
        <v>338</v>
      </c>
      <c r="D17" s="48"/>
      <c r="E17" s="48"/>
      <c r="F17" s="48"/>
      <c r="G17" s="48"/>
      <c r="H17" s="48"/>
      <c r="I17" s="48"/>
      <c r="J17" s="48"/>
      <c r="K17" s="375">
        <v>42837</v>
      </c>
      <c r="L17" s="374">
        <v>42717</v>
      </c>
    </row>
    <row r="18" spans="1:13" x14ac:dyDescent="0.25">
      <c r="A18" s="319" t="str">
        <f>'Energy Manual'!U4</f>
        <v>Ayn Rand</v>
      </c>
      <c r="B18" s="318" t="str">
        <f>'Energy Manual'!U3</f>
        <v>SEU XXX operators</v>
      </c>
      <c r="C18" s="318" t="s">
        <v>338</v>
      </c>
      <c r="D18" s="48"/>
      <c r="E18" s="48"/>
      <c r="F18" s="48"/>
      <c r="G18" s="48"/>
      <c r="H18" s="48"/>
      <c r="I18" s="48"/>
      <c r="J18" s="48"/>
      <c r="K18" s="375">
        <v>42837</v>
      </c>
      <c r="L18" s="374">
        <v>42717</v>
      </c>
    </row>
    <row r="19" spans="1:13" x14ac:dyDescent="0.25">
      <c r="A19" s="140"/>
      <c r="B19" s="138"/>
      <c r="C19" s="138"/>
      <c r="D19" s="138"/>
      <c r="E19" s="138"/>
      <c r="F19" s="138"/>
      <c r="G19" s="138"/>
      <c r="H19" s="138"/>
      <c r="I19" s="138"/>
      <c r="J19" s="138"/>
      <c r="K19" s="138"/>
      <c r="L19" s="138"/>
      <c r="M19" s="138"/>
    </row>
    <row r="20" spans="1:13" x14ac:dyDescent="0.25">
      <c r="A20" s="138"/>
      <c r="B20" s="138"/>
      <c r="C20" s="138"/>
      <c r="D20" s="138"/>
      <c r="E20" s="138"/>
      <c r="F20" s="138"/>
      <c r="G20" s="138"/>
      <c r="H20" s="138"/>
      <c r="I20" s="138"/>
      <c r="J20" s="138"/>
      <c r="K20" s="138"/>
      <c r="L20" s="138"/>
      <c r="M20" s="138"/>
    </row>
    <row r="23" spans="1:13" s="3" customFormat="1" ht="17.399999999999999" x14ac:dyDescent="0.3">
      <c r="A23" s="459" t="s">
        <v>932</v>
      </c>
      <c r="B23" s="459"/>
      <c r="C23" s="459"/>
      <c r="D23" s="459"/>
      <c r="E23" s="459"/>
      <c r="F23" s="459"/>
      <c r="G23" s="459"/>
      <c r="H23" s="459"/>
      <c r="I23" s="459"/>
      <c r="J23" s="459"/>
      <c r="K23" s="459"/>
      <c r="L23" s="459"/>
    </row>
    <row r="24" spans="1:13" s="3" customFormat="1" x14ac:dyDescent="0.25">
      <c r="A24" s="196"/>
      <c r="B24" s="196"/>
      <c r="C24" s="196"/>
      <c r="D24" s="196"/>
      <c r="E24" s="196"/>
      <c r="F24" s="196"/>
      <c r="G24" s="196"/>
      <c r="J24" s="337"/>
      <c r="K24" s="337"/>
    </row>
    <row r="25" spans="1:13" s="3" customFormat="1" x14ac:dyDescent="0.25">
      <c r="A25" s="458" t="s">
        <v>1047</v>
      </c>
      <c r="B25" s="458"/>
      <c r="C25" s="458"/>
      <c r="D25" s="458"/>
      <c r="E25" s="458"/>
      <c r="F25" s="458"/>
      <c r="G25" s="458"/>
      <c r="H25" s="458"/>
      <c r="J25" s="337"/>
      <c r="K25" s="337"/>
    </row>
    <row r="26" spans="1:13" s="3" customFormat="1" x14ac:dyDescent="0.25">
      <c r="A26" s="460" t="s">
        <v>1048</v>
      </c>
      <c r="B26" s="460"/>
      <c r="C26" s="460"/>
      <c r="D26" s="460"/>
      <c r="E26" s="460"/>
      <c r="F26" s="460"/>
      <c r="G26" s="460"/>
      <c r="H26" s="460"/>
      <c r="J26" s="337"/>
      <c r="K26" s="337"/>
    </row>
    <row r="27" spans="1:13" s="3" customFormat="1" ht="13.95" customHeight="1" x14ac:dyDescent="0.25">
      <c r="A27" s="458" t="s">
        <v>1148</v>
      </c>
      <c r="B27" s="458"/>
      <c r="C27" s="458"/>
      <c r="D27" s="458"/>
      <c r="E27" s="458"/>
      <c r="F27" s="458"/>
      <c r="G27" s="458"/>
      <c r="H27" s="458"/>
      <c r="J27" s="337"/>
      <c r="K27" s="337"/>
    </row>
    <row r="28" spans="1:13" s="3" customFormat="1" x14ac:dyDescent="0.25">
      <c r="A28" s="460" t="s">
        <v>1149</v>
      </c>
      <c r="B28" s="460"/>
      <c r="C28" s="460"/>
      <c r="D28" s="460"/>
      <c r="E28" s="460"/>
      <c r="F28" s="460"/>
      <c r="G28" s="460"/>
      <c r="H28" s="460"/>
      <c r="J28" s="337"/>
      <c r="K28" s="337"/>
    </row>
    <row r="29" spans="1:13" s="3" customFormat="1" x14ac:dyDescent="0.25">
      <c r="A29" s="458" t="s">
        <v>1049</v>
      </c>
      <c r="B29" s="458"/>
      <c r="C29" s="458"/>
      <c r="D29" s="458"/>
      <c r="E29" s="458"/>
      <c r="F29" s="458"/>
      <c r="G29" s="458"/>
      <c r="H29" s="458"/>
      <c r="J29" s="337"/>
      <c r="K29" s="337"/>
    </row>
  </sheetData>
  <mergeCells count="7">
    <mergeCell ref="A23:L23"/>
    <mergeCell ref="A1:L1"/>
    <mergeCell ref="A28:H28"/>
    <mergeCell ref="A29:H29"/>
    <mergeCell ref="A25:H25"/>
    <mergeCell ref="A26:H26"/>
    <mergeCell ref="A27:H27"/>
  </mergeCells>
  <pageMargins left="0.74803149606299213" right="0.74803149606299213" top="0.39370078740157483" bottom="0.78740157480314965" header="0.51181102362204722" footer="0.51181102362204722"/>
  <pageSetup paperSize="9" orientation="landscape" horizontalDpi="4294967292" verticalDpi="4294967292"/>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3BC"/>
  </sheetPr>
  <dimension ref="A1:M53"/>
  <sheetViews>
    <sheetView zoomScale="120" zoomScaleNormal="120" zoomScalePageLayoutView="120" workbookViewId="0">
      <selection activeCell="H5" sqref="H5:K5"/>
    </sheetView>
  </sheetViews>
  <sheetFormatPr defaultColWidth="11.33203125" defaultRowHeight="13.8" x14ac:dyDescent="0.25"/>
  <cols>
    <col min="1" max="1" width="3.33203125" style="3" customWidth="1"/>
    <col min="2" max="2" width="12.6640625" style="78" customWidth="1"/>
    <col min="3" max="3" width="16.6640625" style="78" customWidth="1"/>
    <col min="4" max="6" width="17.6640625" style="78" customWidth="1"/>
    <col min="7" max="7" width="5.6640625" style="3" customWidth="1"/>
    <col min="8" max="8" width="17" style="3" customWidth="1"/>
    <col min="9" max="9" width="11.33203125" style="3"/>
    <col min="10" max="10" width="15.44140625" style="3" customWidth="1"/>
    <col min="11" max="16384" width="11.33203125" style="3"/>
  </cols>
  <sheetData>
    <row r="1" spans="1:13" s="46" customFormat="1" ht="18.75" customHeight="1" x14ac:dyDescent="0.25">
      <c r="A1" s="413" t="s">
        <v>339</v>
      </c>
      <c r="B1" s="413"/>
      <c r="C1" s="413"/>
      <c r="D1" s="413"/>
      <c r="E1" s="413"/>
      <c r="F1" s="413"/>
      <c r="G1" s="51"/>
      <c r="H1" s="78"/>
      <c r="I1" s="78"/>
      <c r="J1" s="78"/>
      <c r="K1" s="51"/>
      <c r="L1" s="51"/>
      <c r="M1" s="51"/>
    </row>
    <row r="2" spans="1:13" s="141" customFormat="1" ht="15" customHeight="1" x14ac:dyDescent="0.25">
      <c r="A2" s="138"/>
      <c r="B2" s="138"/>
      <c r="C2" s="138"/>
      <c r="D2" s="138"/>
      <c r="E2" s="138"/>
      <c r="F2" s="145"/>
      <c r="G2" s="145"/>
      <c r="H2" s="78"/>
      <c r="I2" s="78"/>
      <c r="J2" s="78"/>
      <c r="K2" s="142"/>
      <c r="L2" s="142"/>
      <c r="M2" s="142"/>
    </row>
    <row r="3" spans="1:13" ht="27.6" x14ac:dyDescent="0.25">
      <c r="A3" s="279" t="s">
        <v>81</v>
      </c>
      <c r="B3" s="280" t="s">
        <v>242</v>
      </c>
      <c r="C3" s="280" t="s">
        <v>340</v>
      </c>
      <c r="D3" s="280" t="s">
        <v>341</v>
      </c>
      <c r="E3" s="280" t="s">
        <v>342</v>
      </c>
      <c r="F3" s="280" t="s">
        <v>343</v>
      </c>
      <c r="H3" s="78"/>
      <c r="I3" s="78"/>
      <c r="J3" s="78"/>
    </row>
    <row r="4" spans="1:13" ht="97.95" customHeight="1" x14ac:dyDescent="0.25">
      <c r="A4" s="143">
        <v>1</v>
      </c>
      <c r="B4" s="144" t="s">
        <v>306</v>
      </c>
      <c r="C4" s="144" t="s">
        <v>344</v>
      </c>
      <c r="D4" s="144" t="s">
        <v>345</v>
      </c>
      <c r="E4" s="144" t="s">
        <v>346</v>
      </c>
      <c r="F4" s="144" t="s">
        <v>347</v>
      </c>
      <c r="H4" s="475" t="s">
        <v>892</v>
      </c>
      <c r="I4" s="475"/>
      <c r="J4" s="475"/>
      <c r="K4" s="475"/>
    </row>
    <row r="5" spans="1:13" ht="165" customHeight="1" x14ac:dyDescent="0.25">
      <c r="A5" s="143">
        <v>2</v>
      </c>
      <c r="B5" s="144" t="s">
        <v>306</v>
      </c>
      <c r="C5" s="144" t="s">
        <v>348</v>
      </c>
      <c r="D5" s="144" t="s">
        <v>349</v>
      </c>
      <c r="E5" s="144" t="s">
        <v>350</v>
      </c>
      <c r="F5" s="144" t="s">
        <v>351</v>
      </c>
      <c r="H5" s="476" t="s">
        <v>1050</v>
      </c>
      <c r="I5" s="476"/>
      <c r="J5" s="476"/>
      <c r="K5" s="476"/>
    </row>
    <row r="6" spans="1:13" ht="69" x14ac:dyDescent="0.3">
      <c r="A6" s="143">
        <v>3</v>
      </c>
      <c r="B6" s="144" t="s">
        <v>306</v>
      </c>
      <c r="C6" s="144" t="s">
        <v>352</v>
      </c>
      <c r="D6" s="144" t="s">
        <v>353</v>
      </c>
      <c r="E6" s="144" t="s">
        <v>354</v>
      </c>
      <c r="F6" s="144" t="s">
        <v>355</v>
      </c>
      <c r="H6" s="314"/>
      <c r="I6" s="314"/>
      <c r="J6" s="314"/>
    </row>
    <row r="7" spans="1:13" ht="82.8" x14ac:dyDescent="0.3">
      <c r="A7" s="143">
        <v>4</v>
      </c>
      <c r="B7" s="144" t="s">
        <v>306</v>
      </c>
      <c r="C7" s="144" t="s">
        <v>356</v>
      </c>
      <c r="D7" s="144" t="s">
        <v>357</v>
      </c>
      <c r="E7" s="144" t="s">
        <v>358</v>
      </c>
      <c r="F7" s="144"/>
      <c r="H7" s="314"/>
      <c r="I7" s="314"/>
      <c r="J7" s="314"/>
    </row>
    <row r="8" spans="1:13" ht="82.8" x14ac:dyDescent="0.3">
      <c r="A8" s="143">
        <v>5</v>
      </c>
      <c r="B8" s="144" t="s">
        <v>306</v>
      </c>
      <c r="C8" s="144" t="s">
        <v>359</v>
      </c>
      <c r="D8" s="144" t="s">
        <v>360</v>
      </c>
      <c r="E8" s="144" t="s">
        <v>361</v>
      </c>
      <c r="F8" s="144" t="s">
        <v>362</v>
      </c>
      <c r="H8" s="314"/>
      <c r="I8" s="314"/>
      <c r="J8" s="314"/>
    </row>
    <row r="9" spans="1:13" ht="13.95" customHeight="1" x14ac:dyDescent="0.3">
      <c r="A9" s="143">
        <v>6</v>
      </c>
      <c r="B9" s="144" t="s">
        <v>306</v>
      </c>
      <c r="C9" s="144"/>
      <c r="D9" s="144"/>
      <c r="E9" s="144"/>
      <c r="F9" s="144"/>
      <c r="H9" s="314"/>
      <c r="I9" s="314"/>
      <c r="J9" s="314"/>
    </row>
    <row r="10" spans="1:13" ht="13.95" customHeight="1" x14ac:dyDescent="0.3">
      <c r="A10" s="143">
        <v>7</v>
      </c>
      <c r="B10" s="144" t="s">
        <v>306</v>
      </c>
      <c r="C10" s="144"/>
      <c r="D10" s="144"/>
      <c r="E10" s="144"/>
      <c r="F10" s="144"/>
      <c r="H10" s="314"/>
      <c r="I10" s="314"/>
      <c r="J10" s="314"/>
    </row>
    <row r="11" spans="1:13" x14ac:dyDescent="0.25">
      <c r="A11" s="143">
        <v>8</v>
      </c>
      <c r="B11" s="144" t="s">
        <v>306</v>
      </c>
      <c r="C11" s="144"/>
      <c r="D11" s="144"/>
      <c r="E11" s="144"/>
      <c r="F11" s="144"/>
    </row>
    <row r="12" spans="1:13" x14ac:dyDescent="0.25">
      <c r="A12" s="143">
        <v>9</v>
      </c>
      <c r="B12" s="144" t="s">
        <v>306</v>
      </c>
      <c r="C12" s="144"/>
      <c r="D12" s="144"/>
      <c r="E12" s="144"/>
      <c r="F12" s="144"/>
    </row>
    <row r="13" spans="1:13" x14ac:dyDescent="0.25">
      <c r="A13" s="143">
        <v>10</v>
      </c>
      <c r="B13" s="144" t="s">
        <v>306</v>
      </c>
      <c r="C13" s="144"/>
      <c r="D13" s="144"/>
      <c r="E13" s="144"/>
      <c r="F13" s="144"/>
    </row>
    <row r="14" spans="1:13" ht="55.2" x14ac:dyDescent="0.25">
      <c r="A14" s="143">
        <v>11</v>
      </c>
      <c r="B14" s="144" t="s">
        <v>363</v>
      </c>
      <c r="C14" s="144" t="s">
        <v>364</v>
      </c>
      <c r="D14" s="144" t="s">
        <v>365</v>
      </c>
      <c r="E14" s="144" t="s">
        <v>366</v>
      </c>
      <c r="F14" s="144" t="s">
        <v>367</v>
      </c>
    </row>
    <row r="15" spans="1:13" ht="82.8" x14ac:dyDescent="0.25">
      <c r="A15" s="143">
        <v>12</v>
      </c>
      <c r="B15" s="144" t="s">
        <v>363</v>
      </c>
      <c r="C15" s="144" t="s">
        <v>368</v>
      </c>
      <c r="D15" s="144"/>
      <c r="E15" s="144" t="s">
        <v>369</v>
      </c>
      <c r="F15" s="144" t="s">
        <v>370</v>
      </c>
    </row>
    <row r="16" spans="1:13" ht="82.8" x14ac:dyDescent="0.25">
      <c r="A16" s="143">
        <v>13</v>
      </c>
      <c r="B16" s="144" t="s">
        <v>363</v>
      </c>
      <c r="C16" s="144" t="s">
        <v>371</v>
      </c>
      <c r="D16" s="144" t="s">
        <v>372</v>
      </c>
      <c r="E16" s="144" t="s">
        <v>369</v>
      </c>
      <c r="F16" s="144"/>
    </row>
    <row r="17" spans="1:6" ht="41.4" x14ac:dyDescent="0.25">
      <c r="A17" s="143">
        <v>14</v>
      </c>
      <c r="B17" s="144" t="s">
        <v>363</v>
      </c>
      <c r="C17" s="144" t="s">
        <v>373</v>
      </c>
      <c r="D17" s="144"/>
      <c r="E17" s="144"/>
      <c r="F17" s="144"/>
    </row>
    <row r="18" spans="1:6" ht="27.6" x14ac:dyDescent="0.25">
      <c r="A18" s="143">
        <v>15</v>
      </c>
      <c r="B18" s="144" t="s">
        <v>363</v>
      </c>
      <c r="C18" s="144"/>
      <c r="D18" s="144"/>
      <c r="E18" s="144"/>
      <c r="F18" s="144"/>
    </row>
    <row r="19" spans="1:6" ht="27.6" x14ac:dyDescent="0.25">
      <c r="A19" s="143">
        <v>16</v>
      </c>
      <c r="B19" s="144" t="s">
        <v>363</v>
      </c>
      <c r="C19" s="144"/>
      <c r="D19" s="144"/>
      <c r="E19" s="144"/>
      <c r="F19" s="144"/>
    </row>
    <row r="20" spans="1:6" ht="27.6" x14ac:dyDescent="0.25">
      <c r="A20" s="143">
        <v>17</v>
      </c>
      <c r="B20" s="144" t="s">
        <v>363</v>
      </c>
      <c r="C20" s="144"/>
      <c r="D20" s="144"/>
      <c r="E20" s="144"/>
      <c r="F20" s="144"/>
    </row>
    <row r="21" spans="1:6" ht="27.6" x14ac:dyDescent="0.25">
      <c r="A21" s="143">
        <v>18</v>
      </c>
      <c r="B21" s="144" t="s">
        <v>363</v>
      </c>
      <c r="C21" s="144"/>
      <c r="D21" s="144"/>
      <c r="E21" s="144"/>
      <c r="F21" s="144"/>
    </row>
    <row r="22" spans="1:6" ht="27.6" x14ac:dyDescent="0.25">
      <c r="A22" s="143">
        <v>19</v>
      </c>
      <c r="B22" s="144" t="s">
        <v>363</v>
      </c>
      <c r="C22" s="144"/>
      <c r="D22" s="144"/>
      <c r="E22" s="144"/>
      <c r="F22" s="144"/>
    </row>
    <row r="23" spans="1:6" ht="27.6" x14ac:dyDescent="0.25">
      <c r="A23" s="143">
        <v>20</v>
      </c>
      <c r="B23" s="144" t="s">
        <v>363</v>
      </c>
      <c r="C23" s="144"/>
      <c r="D23" s="144"/>
      <c r="E23" s="144"/>
      <c r="F23" s="144"/>
    </row>
    <row r="24" spans="1:6" ht="41.4" x14ac:dyDescent="0.25">
      <c r="A24" s="143">
        <v>21</v>
      </c>
      <c r="B24" s="144" t="s">
        <v>374</v>
      </c>
      <c r="C24" s="144" t="s">
        <v>375</v>
      </c>
      <c r="D24" s="144" t="s">
        <v>376</v>
      </c>
      <c r="E24" s="144" t="s">
        <v>377</v>
      </c>
      <c r="F24" s="144" t="s">
        <v>378</v>
      </c>
    </row>
    <row r="25" spans="1:6" ht="82.8" x14ac:dyDescent="0.25">
      <c r="A25" s="143">
        <v>22</v>
      </c>
      <c r="B25" s="144" t="s">
        <v>374</v>
      </c>
      <c r="C25" s="144" t="s">
        <v>379</v>
      </c>
      <c r="D25" s="144" t="s">
        <v>376</v>
      </c>
      <c r="E25" s="144" t="s">
        <v>380</v>
      </c>
      <c r="F25" s="144" t="s">
        <v>381</v>
      </c>
    </row>
    <row r="26" spans="1:6" ht="55.2" x14ac:dyDescent="0.25">
      <c r="A26" s="143">
        <v>23</v>
      </c>
      <c r="B26" s="144" t="s">
        <v>374</v>
      </c>
      <c r="C26" s="144" t="s">
        <v>382</v>
      </c>
      <c r="D26" s="144" t="s">
        <v>383</v>
      </c>
      <c r="E26" s="144" t="s">
        <v>384</v>
      </c>
      <c r="F26" s="144" t="s">
        <v>385</v>
      </c>
    </row>
    <row r="27" spans="1:6" ht="55.2" x14ac:dyDescent="0.25">
      <c r="A27" s="143">
        <v>24</v>
      </c>
      <c r="B27" s="144" t="s">
        <v>374</v>
      </c>
      <c r="C27" s="144" t="s">
        <v>386</v>
      </c>
      <c r="D27" s="144" t="s">
        <v>387</v>
      </c>
      <c r="E27" s="144" t="s">
        <v>384</v>
      </c>
      <c r="F27" s="144" t="s">
        <v>388</v>
      </c>
    </row>
    <row r="28" spans="1:6" x14ac:dyDescent="0.25">
      <c r="A28" s="143">
        <v>25</v>
      </c>
      <c r="B28" s="144" t="s">
        <v>374</v>
      </c>
      <c r="C28" s="144"/>
      <c r="D28" s="144"/>
      <c r="E28" s="144"/>
      <c r="F28" s="144"/>
    </row>
    <row r="29" spans="1:6" x14ac:dyDescent="0.25">
      <c r="A29" s="143">
        <v>26</v>
      </c>
      <c r="B29" s="144" t="s">
        <v>374</v>
      </c>
      <c r="C29" s="144"/>
      <c r="D29" s="144"/>
      <c r="E29" s="144"/>
      <c r="F29" s="144"/>
    </row>
    <row r="30" spans="1:6" x14ac:dyDescent="0.25">
      <c r="A30" s="143">
        <v>27</v>
      </c>
      <c r="B30" s="144" t="s">
        <v>374</v>
      </c>
      <c r="C30" s="144"/>
      <c r="D30" s="144"/>
      <c r="E30" s="144"/>
      <c r="F30" s="144"/>
    </row>
    <row r="31" spans="1:6" x14ac:dyDescent="0.25">
      <c r="A31" s="143">
        <v>28</v>
      </c>
      <c r="B31" s="144" t="s">
        <v>374</v>
      </c>
      <c r="C31" s="144"/>
      <c r="D31" s="144"/>
      <c r="E31" s="144"/>
      <c r="F31" s="144"/>
    </row>
    <row r="32" spans="1:6" x14ac:dyDescent="0.25">
      <c r="A32" s="143">
        <v>29</v>
      </c>
      <c r="B32" s="144" t="s">
        <v>374</v>
      </c>
      <c r="C32" s="144"/>
      <c r="D32" s="144"/>
      <c r="E32" s="144"/>
      <c r="F32" s="144"/>
    </row>
    <row r="33" spans="1:6" x14ac:dyDescent="0.25">
      <c r="A33" s="143">
        <v>30</v>
      </c>
      <c r="B33" s="144" t="s">
        <v>374</v>
      </c>
      <c r="C33" s="144"/>
      <c r="D33" s="144"/>
      <c r="E33" s="144"/>
      <c r="F33" s="144"/>
    </row>
    <row r="34" spans="1:6" ht="69" x14ac:dyDescent="0.25">
      <c r="A34" s="143">
        <v>31</v>
      </c>
      <c r="B34" s="144" t="s">
        <v>389</v>
      </c>
      <c r="C34" s="144" t="s">
        <v>390</v>
      </c>
      <c r="D34" s="144" t="s">
        <v>391</v>
      </c>
      <c r="E34" s="144" t="s">
        <v>392</v>
      </c>
      <c r="F34" s="144" t="s">
        <v>393</v>
      </c>
    </row>
    <row r="35" spans="1:6" ht="69" x14ac:dyDescent="0.25">
      <c r="A35" s="143">
        <v>32</v>
      </c>
      <c r="B35" s="144" t="s">
        <v>389</v>
      </c>
      <c r="C35" s="144" t="s">
        <v>394</v>
      </c>
      <c r="D35" s="144" t="s">
        <v>395</v>
      </c>
      <c r="E35" s="144" t="s">
        <v>396</v>
      </c>
      <c r="F35" s="144" t="s">
        <v>397</v>
      </c>
    </row>
    <row r="36" spans="1:6" ht="55.2" x14ac:dyDescent="0.25">
      <c r="A36" s="143">
        <v>33</v>
      </c>
      <c r="B36" s="144" t="s">
        <v>389</v>
      </c>
      <c r="C36" s="144" t="s">
        <v>398</v>
      </c>
      <c r="D36" s="144" t="s">
        <v>399</v>
      </c>
      <c r="E36" s="144" t="s">
        <v>400</v>
      </c>
      <c r="F36" s="144" t="s">
        <v>397</v>
      </c>
    </row>
    <row r="37" spans="1:6" x14ac:dyDescent="0.25">
      <c r="A37" s="143">
        <v>34</v>
      </c>
      <c r="B37" s="144" t="s">
        <v>389</v>
      </c>
      <c r="C37" s="144"/>
      <c r="D37" s="144"/>
      <c r="E37" s="144"/>
      <c r="F37" s="144"/>
    </row>
    <row r="38" spans="1:6" x14ac:dyDescent="0.25">
      <c r="A38" s="143">
        <v>35</v>
      </c>
      <c r="B38" s="144" t="s">
        <v>389</v>
      </c>
      <c r="C38" s="144"/>
      <c r="D38" s="144"/>
      <c r="E38" s="144"/>
      <c r="F38" s="144"/>
    </row>
    <row r="39" spans="1:6" ht="82.8" x14ac:dyDescent="0.25">
      <c r="A39" s="143">
        <v>36</v>
      </c>
      <c r="B39" s="144" t="s">
        <v>401</v>
      </c>
      <c r="C39" s="144" t="s">
        <v>402</v>
      </c>
      <c r="D39" s="144" t="s">
        <v>403</v>
      </c>
      <c r="E39" s="144" t="s">
        <v>404</v>
      </c>
      <c r="F39" s="144" t="s">
        <v>405</v>
      </c>
    </row>
    <row r="40" spans="1:6" ht="55.2" x14ac:dyDescent="0.25">
      <c r="A40" s="143">
        <v>37</v>
      </c>
      <c r="B40" s="144" t="s">
        <v>401</v>
      </c>
      <c r="C40" s="144" t="s">
        <v>368</v>
      </c>
      <c r="D40" s="144" t="s">
        <v>406</v>
      </c>
      <c r="E40" s="144" t="s">
        <v>400</v>
      </c>
      <c r="F40" s="144" t="s">
        <v>407</v>
      </c>
    </row>
    <row r="41" spans="1:6" x14ac:dyDescent="0.25">
      <c r="A41" s="143">
        <v>38</v>
      </c>
      <c r="B41" s="144" t="s">
        <v>401</v>
      </c>
      <c r="C41" s="144"/>
      <c r="D41" s="144"/>
      <c r="E41" s="144"/>
      <c r="F41" s="144"/>
    </row>
    <row r="42" spans="1:6" x14ac:dyDescent="0.25">
      <c r="A42" s="143">
        <v>39</v>
      </c>
      <c r="B42" s="144" t="s">
        <v>401</v>
      </c>
      <c r="C42" s="144"/>
      <c r="D42" s="144"/>
      <c r="E42" s="144"/>
      <c r="F42" s="144"/>
    </row>
    <row r="43" spans="1:6" x14ac:dyDescent="0.25">
      <c r="A43" s="143">
        <v>40</v>
      </c>
      <c r="B43" s="144" t="s">
        <v>401</v>
      </c>
      <c r="C43" s="144"/>
      <c r="D43" s="144"/>
      <c r="E43" s="144"/>
      <c r="F43" s="144"/>
    </row>
    <row r="44" spans="1:6" ht="55.2" x14ac:dyDescent="0.25">
      <c r="A44" s="143">
        <v>41</v>
      </c>
      <c r="B44" s="144" t="s">
        <v>225</v>
      </c>
      <c r="C44" s="144" t="s">
        <v>408</v>
      </c>
      <c r="D44" s="144" t="s">
        <v>409</v>
      </c>
      <c r="E44" s="144" t="s">
        <v>410</v>
      </c>
      <c r="F44" s="144" t="s">
        <v>411</v>
      </c>
    </row>
    <row r="45" spans="1:6" ht="55.2" x14ac:dyDescent="0.25">
      <c r="A45" s="143">
        <v>42</v>
      </c>
      <c r="B45" s="144" t="s">
        <v>225</v>
      </c>
      <c r="C45" s="144" t="s">
        <v>412</v>
      </c>
      <c r="D45" s="144" t="s">
        <v>413</v>
      </c>
      <c r="E45" s="144" t="s">
        <v>414</v>
      </c>
      <c r="F45" s="144" t="s">
        <v>411</v>
      </c>
    </row>
    <row r="46" spans="1:6" ht="69" x14ac:dyDescent="0.25">
      <c r="A46" s="143">
        <v>43</v>
      </c>
      <c r="B46" s="144" t="s">
        <v>225</v>
      </c>
      <c r="C46" s="144" t="s">
        <v>415</v>
      </c>
      <c r="D46" s="144" t="s">
        <v>416</v>
      </c>
      <c r="E46" s="144" t="s">
        <v>417</v>
      </c>
      <c r="F46" s="144" t="s">
        <v>418</v>
      </c>
    </row>
    <row r="47" spans="1:6" x14ac:dyDescent="0.25">
      <c r="A47" s="143">
        <v>44</v>
      </c>
      <c r="B47" s="144" t="s">
        <v>225</v>
      </c>
      <c r="C47" s="144"/>
      <c r="D47" s="144"/>
      <c r="E47" s="144"/>
      <c r="F47" s="144"/>
    </row>
    <row r="48" spans="1:6" x14ac:dyDescent="0.25">
      <c r="A48" s="143">
        <v>45</v>
      </c>
      <c r="B48" s="144" t="s">
        <v>225</v>
      </c>
      <c r="C48" s="144"/>
      <c r="D48" s="144"/>
      <c r="E48" s="144"/>
      <c r="F48" s="144"/>
    </row>
    <row r="49" spans="1:6" ht="41.4" x14ac:dyDescent="0.25">
      <c r="A49" s="143">
        <v>46</v>
      </c>
      <c r="B49" s="144" t="s">
        <v>257</v>
      </c>
      <c r="C49" s="144" t="s">
        <v>419</v>
      </c>
      <c r="D49" s="144" t="s">
        <v>420</v>
      </c>
      <c r="E49" s="144" t="s">
        <v>421</v>
      </c>
      <c r="F49" s="144"/>
    </row>
    <row r="50" spans="1:6" ht="82.8" x14ac:dyDescent="0.25">
      <c r="A50" s="143">
        <v>47</v>
      </c>
      <c r="B50" s="144" t="s">
        <v>257</v>
      </c>
      <c r="C50" s="144" t="s">
        <v>422</v>
      </c>
      <c r="D50" s="144" t="s">
        <v>423</v>
      </c>
      <c r="E50" s="144" t="s">
        <v>424</v>
      </c>
      <c r="F50" s="144" t="s">
        <v>425</v>
      </c>
    </row>
    <row r="51" spans="1:6" x14ac:dyDescent="0.25">
      <c r="A51" s="143">
        <v>48</v>
      </c>
      <c r="B51" s="144" t="s">
        <v>257</v>
      </c>
      <c r="C51" s="144"/>
      <c r="D51" s="144"/>
      <c r="E51" s="144"/>
      <c r="F51" s="144"/>
    </row>
    <row r="52" spans="1:6" x14ac:dyDescent="0.25">
      <c r="A52" s="143">
        <v>49</v>
      </c>
      <c r="B52" s="144" t="s">
        <v>257</v>
      </c>
      <c r="C52" s="144"/>
      <c r="D52" s="144"/>
      <c r="E52" s="144"/>
      <c r="F52" s="144"/>
    </row>
    <row r="53" spans="1:6" x14ac:dyDescent="0.25">
      <c r="A53" s="143">
        <v>50</v>
      </c>
      <c r="B53" s="144" t="s">
        <v>257</v>
      </c>
      <c r="C53" s="144"/>
      <c r="D53" s="144"/>
      <c r="E53" s="144"/>
      <c r="F53" s="144"/>
    </row>
  </sheetData>
  <mergeCells count="3">
    <mergeCell ref="A1:F1"/>
    <mergeCell ref="H4:K4"/>
    <mergeCell ref="H5:K5"/>
  </mergeCells>
  <pageMargins left="0.74803149606299213" right="0.74803149606299213" top="0.39370078740157483" bottom="0.78740157480314965" header="0.51181102362204722" footer="0.51181102362204722"/>
  <pageSetup paperSize="9" orientation="portrait" horizontalDpi="4294967292" verticalDpi="429496729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BC"/>
  </sheetPr>
  <dimension ref="A1:N24"/>
  <sheetViews>
    <sheetView topLeftCell="A16" zoomScale="120" zoomScaleNormal="120" zoomScalePageLayoutView="120" workbookViewId="0">
      <selection activeCell="R11" sqref="R11"/>
    </sheetView>
  </sheetViews>
  <sheetFormatPr defaultColWidth="8.77734375" defaultRowHeight="13.2" x14ac:dyDescent="0.25"/>
  <cols>
    <col min="1" max="1" width="14.6640625" style="1" customWidth="1"/>
    <col min="2" max="2" width="12.6640625" style="1" customWidth="1"/>
    <col min="3" max="3" width="6.6640625" style="1" customWidth="1"/>
    <col min="4" max="4" width="8.6640625" style="1" customWidth="1"/>
    <col min="5" max="6" width="6.6640625" style="1" customWidth="1"/>
    <col min="7" max="7" width="11.6640625" style="1" customWidth="1"/>
    <col min="8" max="8" width="12.44140625" style="1" customWidth="1"/>
    <col min="9" max="10" width="14.6640625" style="1" customWidth="1"/>
    <col min="11" max="11" width="21.6640625" style="1" customWidth="1"/>
    <col min="12" max="16384" width="8.77734375" style="1"/>
  </cols>
  <sheetData>
    <row r="1" spans="1:14" ht="17.399999999999999" x14ac:dyDescent="0.3">
      <c r="A1" s="124" t="s">
        <v>426</v>
      </c>
      <c r="B1" s="124"/>
      <c r="C1" s="124"/>
      <c r="D1" s="124"/>
      <c r="E1" s="124"/>
      <c r="F1" s="124"/>
      <c r="G1" s="124"/>
      <c r="H1" s="151"/>
      <c r="I1" s="151"/>
      <c r="J1" s="151"/>
      <c r="K1" s="151"/>
    </row>
    <row r="2" spans="1:14" ht="10.050000000000001" customHeight="1" x14ac:dyDescent="0.25">
      <c r="A2" s="477"/>
      <c r="B2" s="477"/>
      <c r="C2" s="477"/>
      <c r="D2" s="477"/>
      <c r="E2" s="477"/>
      <c r="F2" s="477"/>
      <c r="G2" s="477"/>
    </row>
    <row r="3" spans="1:14" s="146" customFormat="1" ht="39.6" x14ac:dyDescent="0.25">
      <c r="A3" s="123" t="s">
        <v>427</v>
      </c>
      <c r="B3" s="123" t="s">
        <v>428</v>
      </c>
      <c r="C3" s="123" t="s">
        <v>429</v>
      </c>
      <c r="D3" s="123" t="s">
        <v>430</v>
      </c>
      <c r="E3" s="123" t="s">
        <v>431</v>
      </c>
      <c r="F3" s="123" t="s">
        <v>432</v>
      </c>
      <c r="G3" s="123" t="s">
        <v>433</v>
      </c>
      <c r="H3" s="123" t="s">
        <v>1054</v>
      </c>
      <c r="I3" s="123" t="s">
        <v>434</v>
      </c>
      <c r="J3" s="123" t="s">
        <v>435</v>
      </c>
      <c r="K3" s="123" t="s">
        <v>237</v>
      </c>
      <c r="L3" s="125"/>
      <c r="M3" s="125"/>
      <c r="N3" s="125"/>
    </row>
    <row r="4" spans="1:14" ht="39.6" x14ac:dyDescent="0.25">
      <c r="A4" s="147" t="s">
        <v>436</v>
      </c>
      <c r="B4" s="148" t="s">
        <v>437</v>
      </c>
      <c r="C4" s="149" t="s">
        <v>438</v>
      </c>
      <c r="D4" s="149">
        <v>3500</v>
      </c>
      <c r="E4" s="149">
        <v>3800</v>
      </c>
      <c r="F4" s="149">
        <v>3400</v>
      </c>
      <c r="G4" s="149" t="s">
        <v>439</v>
      </c>
      <c r="H4" s="149" t="s">
        <v>440</v>
      </c>
      <c r="I4" s="149" t="s">
        <v>441</v>
      </c>
      <c r="J4" s="149" t="s">
        <v>442</v>
      </c>
      <c r="K4" s="148"/>
    </row>
    <row r="5" spans="1:14" ht="26.4" x14ac:dyDescent="0.25">
      <c r="A5" s="147" t="s">
        <v>436</v>
      </c>
      <c r="B5" s="148" t="s">
        <v>443</v>
      </c>
      <c r="C5" s="149" t="s">
        <v>444</v>
      </c>
      <c r="D5" s="149">
        <v>9.5</v>
      </c>
      <c r="E5" s="149">
        <v>10</v>
      </c>
      <c r="F5" s="149">
        <v>9</v>
      </c>
      <c r="G5" s="149" t="s">
        <v>445</v>
      </c>
      <c r="H5" s="149" t="s">
        <v>446</v>
      </c>
      <c r="I5" s="149" t="s">
        <v>441</v>
      </c>
      <c r="J5" s="149" t="s">
        <v>442</v>
      </c>
      <c r="K5" s="148"/>
    </row>
    <row r="6" spans="1:14" ht="26.4" x14ac:dyDescent="0.25">
      <c r="A6" s="147" t="s">
        <v>436</v>
      </c>
      <c r="B6" s="148" t="s">
        <v>447</v>
      </c>
      <c r="C6" s="149" t="s">
        <v>448</v>
      </c>
      <c r="D6" s="149">
        <v>3</v>
      </c>
      <c r="E6" s="149">
        <v>3.5</v>
      </c>
      <c r="F6" s="149">
        <v>2</v>
      </c>
      <c r="G6" s="149" t="s">
        <v>449</v>
      </c>
      <c r="H6" s="149" t="s">
        <v>450</v>
      </c>
      <c r="I6" s="149" t="s">
        <v>441</v>
      </c>
      <c r="J6" s="149" t="s">
        <v>442</v>
      </c>
      <c r="K6" s="148"/>
    </row>
    <row r="7" spans="1:14" ht="26.4" x14ac:dyDescent="0.25">
      <c r="A7" s="147" t="s">
        <v>436</v>
      </c>
      <c r="B7" s="148" t="s">
        <v>451</v>
      </c>
      <c r="C7" s="149" t="s">
        <v>452</v>
      </c>
      <c r="D7" s="149" t="s">
        <v>320</v>
      </c>
      <c r="E7" s="149">
        <v>300</v>
      </c>
      <c r="F7" s="149" t="s">
        <v>320</v>
      </c>
      <c r="G7" s="149" t="s">
        <v>453</v>
      </c>
      <c r="H7" s="149" t="s">
        <v>446</v>
      </c>
      <c r="I7" s="149" t="s">
        <v>441</v>
      </c>
      <c r="J7" s="149" t="s">
        <v>442</v>
      </c>
      <c r="K7" s="148" t="s">
        <v>454</v>
      </c>
    </row>
    <row r="8" spans="1:14" ht="26.4" x14ac:dyDescent="0.25">
      <c r="A8" s="147" t="s">
        <v>455</v>
      </c>
      <c r="B8" s="148" t="s">
        <v>456</v>
      </c>
      <c r="C8" s="149" t="s">
        <v>444</v>
      </c>
      <c r="D8" s="149">
        <v>3</v>
      </c>
      <c r="E8" s="149">
        <v>3.3</v>
      </c>
      <c r="F8" s="149">
        <v>2.7</v>
      </c>
      <c r="G8" s="149" t="s">
        <v>457</v>
      </c>
      <c r="H8" s="149" t="s">
        <v>458</v>
      </c>
      <c r="I8" s="150" t="s">
        <v>374</v>
      </c>
      <c r="J8" s="149" t="s">
        <v>442</v>
      </c>
      <c r="K8" s="148"/>
    </row>
    <row r="9" spans="1:14" ht="26.4" x14ac:dyDescent="0.25">
      <c r="A9" s="147" t="s">
        <v>374</v>
      </c>
      <c r="B9" s="148" t="s">
        <v>459</v>
      </c>
      <c r="C9" s="149" t="s">
        <v>452</v>
      </c>
      <c r="D9" s="149" t="s">
        <v>460</v>
      </c>
      <c r="E9" s="149">
        <v>35</v>
      </c>
      <c r="F9" s="149">
        <v>15</v>
      </c>
      <c r="G9" s="149" t="s">
        <v>461</v>
      </c>
      <c r="H9" s="149" t="s">
        <v>446</v>
      </c>
      <c r="I9" s="149" t="s">
        <v>441</v>
      </c>
      <c r="J9" s="149" t="s">
        <v>442</v>
      </c>
      <c r="K9" s="148" t="s">
        <v>844</v>
      </c>
    </row>
    <row r="10" spans="1:14" ht="39.6" x14ac:dyDescent="0.25">
      <c r="A10" s="147" t="s">
        <v>374</v>
      </c>
      <c r="B10" s="148" t="s">
        <v>462</v>
      </c>
      <c r="C10" s="149" t="s">
        <v>452</v>
      </c>
      <c r="D10" s="149">
        <v>5</v>
      </c>
      <c r="E10" s="149">
        <v>6</v>
      </c>
      <c r="F10" s="149" t="s">
        <v>320</v>
      </c>
      <c r="G10" s="149" t="s">
        <v>463</v>
      </c>
      <c r="H10" s="149" t="s">
        <v>446</v>
      </c>
      <c r="I10" s="149" t="s">
        <v>441</v>
      </c>
      <c r="J10" s="149" t="s">
        <v>442</v>
      </c>
      <c r="K10" s="148"/>
    </row>
    <row r="11" spans="1:14" ht="39.6" x14ac:dyDescent="0.25">
      <c r="A11" s="147" t="s">
        <v>374</v>
      </c>
      <c r="B11" s="148" t="s">
        <v>464</v>
      </c>
      <c r="C11" s="149" t="s">
        <v>452</v>
      </c>
      <c r="D11" s="149">
        <v>5</v>
      </c>
      <c r="E11" s="149">
        <v>6</v>
      </c>
      <c r="F11" s="149" t="s">
        <v>320</v>
      </c>
      <c r="G11" s="149" t="s">
        <v>463</v>
      </c>
      <c r="H11" s="149" t="s">
        <v>446</v>
      </c>
      <c r="I11" s="149" t="s">
        <v>441</v>
      </c>
      <c r="J11" s="149" t="s">
        <v>442</v>
      </c>
      <c r="K11" s="148"/>
    </row>
    <row r="12" spans="1:14" ht="39.6" x14ac:dyDescent="0.25">
      <c r="A12" s="147" t="s">
        <v>363</v>
      </c>
      <c r="B12" s="148" t="s">
        <v>465</v>
      </c>
      <c r="C12" s="149" t="s">
        <v>444</v>
      </c>
      <c r="D12" s="149">
        <v>6</v>
      </c>
      <c r="E12" s="149">
        <v>6.4</v>
      </c>
      <c r="F12" s="149">
        <v>6</v>
      </c>
      <c r="G12" s="149" t="s">
        <v>466</v>
      </c>
      <c r="H12" s="149" t="s">
        <v>446</v>
      </c>
      <c r="I12" s="149" t="s">
        <v>441</v>
      </c>
      <c r="J12" s="149" t="s">
        <v>442</v>
      </c>
      <c r="K12" s="148"/>
    </row>
    <row r="13" spans="1:14" ht="52.8" x14ac:dyDescent="0.25">
      <c r="A13" s="147" t="s">
        <v>363</v>
      </c>
      <c r="B13" s="148" t="s">
        <v>467</v>
      </c>
      <c r="C13" s="149" t="s">
        <v>444</v>
      </c>
      <c r="D13" s="149">
        <v>0.5</v>
      </c>
      <c r="E13" s="149">
        <v>0.7</v>
      </c>
      <c r="F13" s="149" t="s">
        <v>320</v>
      </c>
      <c r="G13" s="149" t="s">
        <v>468</v>
      </c>
      <c r="H13" s="149" t="s">
        <v>446</v>
      </c>
      <c r="I13" s="149" t="s">
        <v>441</v>
      </c>
      <c r="J13" s="149" t="s">
        <v>442</v>
      </c>
      <c r="K13" s="148"/>
    </row>
    <row r="14" spans="1:14" x14ac:dyDescent="0.25">
      <c r="A14" s="147"/>
      <c r="B14" s="148"/>
      <c r="C14" s="149"/>
      <c r="D14" s="149"/>
      <c r="E14" s="149"/>
      <c r="F14" s="149"/>
      <c r="G14" s="149"/>
      <c r="H14" s="149"/>
      <c r="I14" s="149"/>
      <c r="J14" s="149"/>
      <c r="K14" s="148"/>
    </row>
    <row r="15" spans="1:14" x14ac:dyDescent="0.25">
      <c r="A15" s="147"/>
      <c r="B15" s="148"/>
      <c r="C15" s="149"/>
      <c r="D15" s="149"/>
      <c r="E15" s="149"/>
      <c r="F15" s="149"/>
      <c r="G15" s="149"/>
      <c r="H15" s="149"/>
      <c r="I15" s="149"/>
      <c r="J15" s="149"/>
      <c r="K15" s="148"/>
    </row>
    <row r="16" spans="1:14" x14ac:dyDescent="0.25">
      <c r="A16" s="147"/>
      <c r="B16" s="148"/>
      <c r="C16" s="149"/>
      <c r="D16" s="149"/>
      <c r="E16" s="149"/>
      <c r="F16" s="149"/>
      <c r="G16" s="149"/>
      <c r="H16" s="149"/>
      <c r="I16" s="149"/>
      <c r="J16" s="149"/>
      <c r="K16" s="148"/>
    </row>
    <row r="18" spans="1:11" s="3" customFormat="1" ht="17.399999999999999" x14ac:dyDescent="0.3">
      <c r="A18" s="459" t="s">
        <v>932</v>
      </c>
      <c r="B18" s="459"/>
      <c r="C18" s="459"/>
      <c r="D18" s="459"/>
      <c r="E18" s="459"/>
      <c r="F18" s="459"/>
      <c r="G18" s="459"/>
      <c r="H18" s="459"/>
      <c r="I18" s="459"/>
      <c r="J18" s="459"/>
      <c r="K18" s="459"/>
    </row>
    <row r="19" spans="1:11" s="3" customFormat="1" ht="13.8" x14ac:dyDescent="0.25">
      <c r="A19" s="196"/>
      <c r="B19" s="196"/>
      <c r="C19" s="196"/>
      <c r="D19" s="196"/>
      <c r="E19" s="196"/>
      <c r="F19" s="196"/>
      <c r="G19" s="196"/>
      <c r="J19" s="337"/>
      <c r="K19" s="337"/>
    </row>
    <row r="20" spans="1:11" s="3" customFormat="1" ht="13.8" x14ac:dyDescent="0.25">
      <c r="A20" s="458" t="s">
        <v>1051</v>
      </c>
      <c r="B20" s="458"/>
      <c r="C20" s="458"/>
      <c r="D20" s="458"/>
      <c r="E20" s="458"/>
      <c r="F20" s="458"/>
      <c r="G20" s="458"/>
      <c r="H20" s="458"/>
      <c r="I20" s="458"/>
      <c r="J20" s="458"/>
      <c r="K20" s="458"/>
    </row>
    <row r="21" spans="1:11" s="3" customFormat="1" ht="13.95" customHeight="1" x14ac:dyDescent="0.25">
      <c r="A21" s="460" t="s">
        <v>1052</v>
      </c>
      <c r="B21" s="460"/>
      <c r="C21" s="460"/>
      <c r="D21" s="460"/>
      <c r="E21" s="460"/>
      <c r="F21" s="460"/>
      <c r="G21" s="460"/>
      <c r="H21" s="460"/>
      <c r="I21" s="460"/>
      <c r="J21" s="460"/>
      <c r="K21" s="460"/>
    </row>
    <row r="22" spans="1:11" s="3" customFormat="1" ht="13.95" customHeight="1" x14ac:dyDescent="0.25">
      <c r="A22" s="458" t="s">
        <v>1053</v>
      </c>
      <c r="B22" s="458"/>
      <c r="C22" s="458"/>
      <c r="D22" s="458"/>
      <c r="E22" s="458"/>
      <c r="F22" s="458"/>
      <c r="G22" s="458"/>
      <c r="H22" s="458"/>
      <c r="I22" s="458"/>
      <c r="J22" s="458"/>
      <c r="K22" s="458"/>
    </row>
    <row r="23" spans="1:11" s="3" customFormat="1" ht="13.95" customHeight="1" x14ac:dyDescent="0.25">
      <c r="A23" s="460" t="s">
        <v>1055</v>
      </c>
      <c r="B23" s="460"/>
      <c r="C23" s="460"/>
      <c r="D23" s="460"/>
      <c r="E23" s="460"/>
      <c r="F23" s="460"/>
      <c r="G23" s="460"/>
      <c r="H23" s="460"/>
      <c r="I23" s="460"/>
      <c r="J23" s="460"/>
      <c r="K23" s="460"/>
    </row>
    <row r="24" spans="1:11" s="3" customFormat="1" ht="13.8" x14ac:dyDescent="0.25">
      <c r="A24" s="458" t="s">
        <v>1056</v>
      </c>
      <c r="B24" s="458"/>
      <c r="C24" s="458"/>
      <c r="D24" s="458"/>
      <c r="E24" s="458"/>
      <c r="F24" s="458"/>
      <c r="G24" s="458"/>
      <c r="H24" s="458"/>
      <c r="I24" s="458"/>
      <c r="J24" s="458"/>
      <c r="K24" s="458"/>
    </row>
  </sheetData>
  <mergeCells count="7">
    <mergeCell ref="A23:K23"/>
    <mergeCell ref="A24:K24"/>
    <mergeCell ref="A2:G2"/>
    <mergeCell ref="A18:K18"/>
    <mergeCell ref="A20:K20"/>
    <mergeCell ref="A21:K21"/>
    <mergeCell ref="A22:K22"/>
  </mergeCells>
  <pageMargins left="0.74803149606299213" right="0.74803149606299213" top="0.39370078740157483" bottom="0.78740157480314965" header="0.31496062992125984" footer="0.31496062992125984"/>
  <pageSetup paperSize="9" orientation="landscape" horizontalDpi="4294967292" verticalDpi="4294967292"/>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BC"/>
  </sheetPr>
  <dimension ref="A1:F21"/>
  <sheetViews>
    <sheetView zoomScale="120" zoomScaleNormal="120" zoomScalePageLayoutView="120" workbookViewId="0">
      <selection activeCell="C6" sqref="C6"/>
    </sheetView>
  </sheetViews>
  <sheetFormatPr defaultColWidth="8.77734375" defaultRowHeight="13.2" x14ac:dyDescent="0.25"/>
  <cols>
    <col min="1" max="1" width="14.6640625" style="1" customWidth="1"/>
    <col min="2" max="2" width="24.6640625" style="1" customWidth="1"/>
    <col min="3" max="3" width="11.6640625" style="1" customWidth="1"/>
    <col min="4" max="4" width="15.6640625" style="1" customWidth="1"/>
    <col min="5" max="5" width="18.6640625" style="1" customWidth="1"/>
    <col min="6" max="16384" width="8.77734375" style="1"/>
  </cols>
  <sheetData>
    <row r="1" spans="1:5" ht="17.399999999999999" x14ac:dyDescent="0.3">
      <c r="A1" s="377" t="s">
        <v>469</v>
      </c>
      <c r="B1" s="377"/>
      <c r="C1" s="377"/>
      <c r="D1" s="377"/>
      <c r="E1" s="377"/>
    </row>
    <row r="2" spans="1:5" x14ac:dyDescent="0.25">
      <c r="A2" s="478" t="s">
        <v>1150</v>
      </c>
      <c r="B2" s="478"/>
      <c r="C2" s="478"/>
      <c r="D2" s="478"/>
      <c r="E2" s="478"/>
    </row>
    <row r="3" spans="1:5" s="152" customFormat="1" ht="27.6" x14ac:dyDescent="0.3">
      <c r="A3" s="216" t="s">
        <v>427</v>
      </c>
      <c r="B3" s="216" t="s">
        <v>82</v>
      </c>
      <c r="C3" s="216" t="s">
        <v>84</v>
      </c>
      <c r="D3" s="216" t="s">
        <v>470</v>
      </c>
      <c r="E3" s="216" t="s">
        <v>237</v>
      </c>
    </row>
    <row r="4" spans="1:5" s="114" customFormat="1" ht="16.05" customHeight="1" x14ac:dyDescent="0.25">
      <c r="A4" s="153" t="s">
        <v>436</v>
      </c>
      <c r="B4" s="153" t="s">
        <v>471</v>
      </c>
      <c r="C4" s="154" t="s">
        <v>472</v>
      </c>
      <c r="D4" s="155"/>
      <c r="E4" s="155"/>
    </row>
    <row r="5" spans="1:5" s="114" customFormat="1" ht="16.05" customHeight="1" x14ac:dyDescent="0.25">
      <c r="A5" s="153" t="s">
        <v>436</v>
      </c>
      <c r="B5" s="153" t="s">
        <v>473</v>
      </c>
      <c r="C5" s="154" t="s">
        <v>474</v>
      </c>
      <c r="D5" s="155"/>
      <c r="E5" s="155"/>
    </row>
    <row r="6" spans="1:5" s="114" customFormat="1" ht="16.05" customHeight="1" x14ac:dyDescent="0.25">
      <c r="A6" s="153" t="s">
        <v>436</v>
      </c>
      <c r="B6" s="153" t="s">
        <v>475</v>
      </c>
      <c r="C6" s="154" t="s">
        <v>476</v>
      </c>
      <c r="D6" s="155"/>
      <c r="E6" s="155"/>
    </row>
    <row r="7" spans="1:5" s="114" customFormat="1" ht="16.05" customHeight="1" x14ac:dyDescent="0.25">
      <c r="A7" s="153" t="s">
        <v>224</v>
      </c>
      <c r="B7" s="153" t="s">
        <v>477</v>
      </c>
      <c r="C7" s="154" t="s">
        <v>931</v>
      </c>
      <c r="D7" s="155"/>
      <c r="E7" s="155"/>
    </row>
    <row r="8" spans="1:5" s="114" customFormat="1" ht="16.05" customHeight="1" x14ac:dyDescent="0.25">
      <c r="A8" s="153"/>
      <c r="B8" s="153"/>
      <c r="C8" s="154"/>
      <c r="D8" s="155"/>
      <c r="E8" s="155"/>
    </row>
    <row r="9" spans="1:5" s="114" customFormat="1" ht="16.05" customHeight="1" x14ac:dyDescent="0.25">
      <c r="A9" s="153"/>
      <c r="B9" s="153"/>
      <c r="C9" s="154"/>
      <c r="D9" s="155"/>
      <c r="E9" s="155"/>
    </row>
    <row r="10" spans="1:5" s="114" customFormat="1" ht="16.05" customHeight="1" x14ac:dyDescent="0.25">
      <c r="A10" s="153"/>
      <c r="B10" s="153"/>
      <c r="C10" s="154"/>
      <c r="D10" s="155"/>
      <c r="E10" s="155"/>
    </row>
    <row r="11" spans="1:5" s="114" customFormat="1" ht="16.05" customHeight="1" x14ac:dyDescent="0.25">
      <c r="A11" s="153"/>
      <c r="B11" s="153"/>
      <c r="C11" s="154"/>
      <c r="D11" s="155"/>
      <c r="E11" s="155"/>
    </row>
    <row r="12" spans="1:5" s="114" customFormat="1" ht="16.05" customHeight="1" x14ac:dyDescent="0.25">
      <c r="A12" s="153"/>
      <c r="B12" s="153"/>
      <c r="C12" s="154"/>
      <c r="D12" s="155"/>
      <c r="E12" s="155"/>
    </row>
    <row r="13" spans="1:5" s="114" customFormat="1" ht="16.05" customHeight="1" x14ac:dyDescent="0.25">
      <c r="A13" s="153"/>
      <c r="B13" s="153"/>
      <c r="C13" s="154"/>
      <c r="D13" s="155"/>
      <c r="E13" s="155"/>
    </row>
    <row r="14" spans="1:5" s="114" customFormat="1" ht="16.05" customHeight="1" x14ac:dyDescent="0.25">
      <c r="A14" s="153"/>
      <c r="B14" s="153"/>
      <c r="C14" s="154"/>
      <c r="D14" s="155"/>
      <c r="E14" s="155"/>
    </row>
    <row r="15" spans="1:5" s="114" customFormat="1" ht="13.8" x14ac:dyDescent="0.25"/>
    <row r="16" spans="1:5" s="114" customFormat="1" ht="13.8" x14ac:dyDescent="0.25"/>
    <row r="17" spans="1:6" s="3" customFormat="1" ht="17.399999999999999" x14ac:dyDescent="0.3">
      <c r="A17" s="459" t="s">
        <v>932</v>
      </c>
      <c r="B17" s="459"/>
      <c r="C17" s="459"/>
      <c r="D17" s="459"/>
      <c r="E17" s="459"/>
      <c r="F17" s="337"/>
    </row>
    <row r="18" spans="1:6" s="3" customFormat="1" ht="13.8" x14ac:dyDescent="0.25">
      <c r="A18" s="196"/>
      <c r="B18" s="196"/>
      <c r="C18" s="196"/>
      <c r="D18" s="196"/>
      <c r="E18" s="196"/>
      <c r="F18" s="337"/>
    </row>
    <row r="19" spans="1:6" s="3" customFormat="1" ht="13.8" x14ac:dyDescent="0.25">
      <c r="A19" s="458" t="s">
        <v>1057</v>
      </c>
      <c r="B19" s="458"/>
      <c r="C19" s="458"/>
      <c r="D19" s="458"/>
      <c r="E19" s="458"/>
      <c r="F19" s="337"/>
    </row>
    <row r="20" spans="1:6" s="3" customFormat="1" ht="13.95" customHeight="1" x14ac:dyDescent="0.25">
      <c r="A20" s="460" t="s">
        <v>1058</v>
      </c>
      <c r="B20" s="460"/>
      <c r="C20" s="460"/>
      <c r="D20" s="460"/>
      <c r="E20" s="460"/>
      <c r="F20" s="337"/>
    </row>
    <row r="21" spans="1:6" s="3" customFormat="1" ht="13.95" customHeight="1" x14ac:dyDescent="0.25">
      <c r="A21" s="460" t="s">
        <v>1059</v>
      </c>
      <c r="B21" s="460"/>
      <c r="C21" s="460"/>
      <c r="D21" s="460"/>
      <c r="E21" s="460"/>
      <c r="F21" s="337"/>
    </row>
  </sheetData>
  <mergeCells count="6">
    <mergeCell ref="A21:E21"/>
    <mergeCell ref="A1:E1"/>
    <mergeCell ref="A2:E2"/>
    <mergeCell ref="A17:E17"/>
    <mergeCell ref="A19:E19"/>
    <mergeCell ref="A20:E20"/>
  </mergeCells>
  <pageMargins left="0.74803149606299213" right="0.74803149606299213" top="0.39370078740157483" bottom="0.78740157480314965" header="0.31496062992125984" footer="0.31496062992125984"/>
  <pageSetup paperSize="9" orientation="portrait" horizontalDpi="1800" verticalDpi="1800"/>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3BC"/>
  </sheetPr>
  <dimension ref="A1:H18"/>
  <sheetViews>
    <sheetView topLeftCell="A8" zoomScale="120" zoomScaleNormal="120" zoomScalePageLayoutView="120" workbookViewId="0">
      <selection activeCell="F7" sqref="F7"/>
    </sheetView>
  </sheetViews>
  <sheetFormatPr defaultColWidth="8.77734375" defaultRowHeight="13.2" x14ac:dyDescent="0.25"/>
  <cols>
    <col min="1" max="1" width="13.6640625" style="145" customWidth="1"/>
    <col min="2" max="2" width="28.33203125" style="145" bestFit="1" customWidth="1"/>
    <col min="3" max="3" width="23.6640625" style="145" customWidth="1"/>
    <col min="4" max="4" width="14.33203125" style="145" bestFit="1" customWidth="1"/>
    <col min="5" max="5" width="14" style="145" bestFit="1" customWidth="1"/>
    <col min="6" max="16384" width="8.77734375" style="145"/>
  </cols>
  <sheetData>
    <row r="1" spans="1:8" s="138" customFormat="1" ht="18.75" customHeight="1" x14ac:dyDescent="0.25">
      <c r="A1" s="413" t="s">
        <v>4</v>
      </c>
      <c r="B1" s="413"/>
      <c r="C1" s="413"/>
      <c r="D1" s="413"/>
      <c r="E1" s="413"/>
      <c r="F1" s="145"/>
      <c r="G1" s="145"/>
      <c r="H1" s="145"/>
    </row>
    <row r="2" spans="1:8" s="140" customFormat="1" ht="10.050000000000001" customHeight="1" x14ac:dyDescent="0.25">
      <c r="A2" s="156"/>
      <c r="B2" s="156"/>
      <c r="C2" s="156"/>
      <c r="D2" s="156"/>
      <c r="E2" s="156"/>
      <c r="F2" s="157"/>
      <c r="G2" s="157"/>
      <c r="H2" s="157"/>
    </row>
    <row r="3" spans="1:8" s="56" customFormat="1" ht="27.6" x14ac:dyDescent="0.25">
      <c r="A3" s="281" t="s">
        <v>242</v>
      </c>
      <c r="B3" s="281" t="s">
        <v>478</v>
      </c>
      <c r="C3" s="281" t="s">
        <v>479</v>
      </c>
      <c r="D3" s="281" t="s">
        <v>480</v>
      </c>
      <c r="E3" s="281" t="s">
        <v>481</v>
      </c>
    </row>
    <row r="4" spans="1:8" s="56" customFormat="1" ht="41.4" x14ac:dyDescent="0.25">
      <c r="A4" s="57" t="s">
        <v>720</v>
      </c>
      <c r="B4" s="60" t="s">
        <v>1061</v>
      </c>
      <c r="C4" s="60" t="s">
        <v>1061</v>
      </c>
      <c r="D4" s="60" t="s">
        <v>721</v>
      </c>
      <c r="E4" s="282" t="s">
        <v>722</v>
      </c>
    </row>
    <row r="5" spans="1:8" s="56" customFormat="1" ht="41.4" x14ac:dyDescent="0.25">
      <c r="A5" s="57" t="s">
        <v>720</v>
      </c>
      <c r="B5" s="60" t="s">
        <v>1062</v>
      </c>
      <c r="C5" s="60" t="s">
        <v>1062</v>
      </c>
      <c r="D5" s="60" t="s">
        <v>721</v>
      </c>
      <c r="E5" s="282" t="s">
        <v>722</v>
      </c>
    </row>
    <row r="6" spans="1:8" s="56" customFormat="1" ht="69" x14ac:dyDescent="0.25">
      <c r="A6" s="57" t="s">
        <v>225</v>
      </c>
      <c r="B6" s="60" t="s">
        <v>1063</v>
      </c>
      <c r="C6" s="60" t="s">
        <v>1064</v>
      </c>
      <c r="D6" s="60" t="s">
        <v>721</v>
      </c>
      <c r="E6" s="282" t="s">
        <v>722</v>
      </c>
    </row>
    <row r="7" spans="1:8" s="56" customFormat="1" ht="69" x14ac:dyDescent="0.25">
      <c r="A7" s="58" t="s">
        <v>723</v>
      </c>
      <c r="B7" s="60" t="s">
        <v>1066</v>
      </c>
      <c r="C7" s="60" t="s">
        <v>1064</v>
      </c>
      <c r="D7" s="60" t="s">
        <v>721</v>
      </c>
      <c r="E7" s="282" t="s">
        <v>722</v>
      </c>
    </row>
    <row r="8" spans="1:8" s="56" customFormat="1" ht="69" x14ac:dyDescent="0.25">
      <c r="A8" s="57" t="s">
        <v>332</v>
      </c>
      <c r="B8" s="60" t="s">
        <v>1065</v>
      </c>
      <c r="C8" s="60" t="s">
        <v>1064</v>
      </c>
      <c r="D8" s="60" t="s">
        <v>721</v>
      </c>
      <c r="E8" s="282" t="s">
        <v>722</v>
      </c>
    </row>
    <row r="9" spans="1:8" s="56" customFormat="1" ht="69" x14ac:dyDescent="0.25">
      <c r="A9" s="57" t="s">
        <v>724</v>
      </c>
      <c r="B9" s="60" t="s">
        <v>725</v>
      </c>
      <c r="C9" s="60" t="s">
        <v>1064</v>
      </c>
      <c r="D9" s="60" t="s">
        <v>721</v>
      </c>
      <c r="E9" s="282" t="s">
        <v>722</v>
      </c>
    </row>
    <row r="10" spans="1:8" s="56" customFormat="1" ht="55.2" x14ac:dyDescent="0.25">
      <c r="A10" s="58" t="s">
        <v>726</v>
      </c>
      <c r="B10" s="60"/>
      <c r="C10" s="60" t="s">
        <v>727</v>
      </c>
      <c r="D10" s="60" t="s">
        <v>721</v>
      </c>
      <c r="E10" s="282" t="s">
        <v>722</v>
      </c>
    </row>
    <row r="11" spans="1:8" s="56" customFormat="1" ht="96.6" x14ac:dyDescent="0.25">
      <c r="A11" s="58" t="s">
        <v>728</v>
      </c>
      <c r="B11" s="59"/>
      <c r="C11" s="60" t="s">
        <v>729</v>
      </c>
      <c r="D11" s="60" t="s">
        <v>721</v>
      </c>
      <c r="E11" s="282" t="s">
        <v>722</v>
      </c>
    </row>
    <row r="12" spans="1:8" s="56" customFormat="1" ht="13.8" x14ac:dyDescent="0.25">
      <c r="A12" s="51"/>
      <c r="B12" s="51"/>
      <c r="C12" s="51"/>
      <c r="D12" s="51"/>
      <c r="E12" s="51"/>
    </row>
    <row r="13" spans="1:8" s="56" customFormat="1" ht="13.8" x14ac:dyDescent="0.25">
      <c r="A13" s="51"/>
      <c r="B13" s="51"/>
      <c r="C13" s="51"/>
      <c r="D13" s="51"/>
      <c r="E13" s="51"/>
    </row>
    <row r="14" spans="1:8" s="3" customFormat="1" ht="17.399999999999999" x14ac:dyDescent="0.3">
      <c r="A14" s="459" t="s">
        <v>932</v>
      </c>
      <c r="B14" s="459"/>
      <c r="C14" s="459"/>
      <c r="D14" s="459"/>
      <c r="E14" s="459"/>
      <c r="F14" s="337"/>
    </row>
    <row r="15" spans="1:8" s="3" customFormat="1" ht="13.8" x14ac:dyDescent="0.25">
      <c r="A15" s="196"/>
      <c r="B15" s="196"/>
      <c r="C15" s="196"/>
      <c r="D15" s="196"/>
      <c r="E15" s="196"/>
      <c r="F15" s="337"/>
    </row>
    <row r="16" spans="1:8" s="3" customFormat="1" ht="13.8" x14ac:dyDescent="0.25">
      <c r="A16" s="458" t="s">
        <v>1060</v>
      </c>
      <c r="B16" s="458"/>
      <c r="C16" s="458"/>
      <c r="D16" s="458"/>
      <c r="E16" s="458"/>
      <c r="F16" s="337"/>
    </row>
    <row r="17" spans="1:6" s="3" customFormat="1" ht="13.95" customHeight="1" x14ac:dyDescent="0.25">
      <c r="A17" s="460" t="s">
        <v>1067</v>
      </c>
      <c r="B17" s="460"/>
      <c r="C17" s="460"/>
      <c r="D17" s="460"/>
      <c r="E17" s="460"/>
      <c r="F17" s="337"/>
    </row>
    <row r="18" spans="1:6" s="3" customFormat="1" ht="13.95" customHeight="1" x14ac:dyDescent="0.25">
      <c r="A18" s="460" t="s">
        <v>1068</v>
      </c>
      <c r="B18" s="460"/>
      <c r="C18" s="460"/>
      <c r="D18" s="460"/>
      <c r="E18" s="460"/>
      <c r="F18" s="337"/>
    </row>
  </sheetData>
  <mergeCells count="5">
    <mergeCell ref="A1:E1"/>
    <mergeCell ref="A14:E14"/>
    <mergeCell ref="A16:E16"/>
    <mergeCell ref="A17:E17"/>
    <mergeCell ref="A18:E18"/>
  </mergeCells>
  <pageMargins left="0.74803149606299213" right="0.74803149606299213" top="0.39370078740157483" bottom="0.78740157480314965" header="0.31496062992125984" footer="0.31496062992125984"/>
  <pageSetup paperSize="9" orientation="portrait" horizontalDpi="1800" verticalDpi="18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3BC"/>
  </sheetPr>
  <dimension ref="A1:F2"/>
  <sheetViews>
    <sheetView zoomScale="125" zoomScaleNormal="120" zoomScalePageLayoutView="120" workbookViewId="0">
      <selection activeCell="L33" sqref="L33"/>
    </sheetView>
  </sheetViews>
  <sheetFormatPr defaultColWidth="10.77734375" defaultRowHeight="13.8" x14ac:dyDescent="0.25"/>
  <cols>
    <col min="1" max="16384" width="10.77734375" style="3"/>
  </cols>
  <sheetData>
    <row r="1" spans="1:6" ht="17.399999999999999" x14ac:dyDescent="0.3">
      <c r="A1" s="377" t="s">
        <v>845</v>
      </c>
      <c r="B1" s="377"/>
      <c r="C1" s="377"/>
      <c r="D1" s="377"/>
      <c r="E1" s="377"/>
      <c r="F1" s="377"/>
    </row>
    <row r="2" spans="1:6" x14ac:dyDescent="0.25">
      <c r="A2" s="335"/>
    </row>
  </sheetData>
  <mergeCells count="1">
    <mergeCell ref="A1:F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BC"/>
  </sheetPr>
  <dimension ref="A1:N28"/>
  <sheetViews>
    <sheetView topLeftCell="A27" zoomScale="120" zoomScaleNormal="120" zoomScalePageLayoutView="120" workbookViewId="0">
      <selection activeCell="G30" sqref="G30"/>
    </sheetView>
  </sheetViews>
  <sheetFormatPr defaultColWidth="8.77734375" defaultRowHeight="13.2" x14ac:dyDescent="0.25"/>
  <cols>
    <col min="1" max="1" width="13.6640625" style="158" customWidth="1"/>
    <col min="2" max="2" width="9" style="145" customWidth="1"/>
    <col min="3" max="3" width="23.6640625" style="145" customWidth="1"/>
    <col min="4" max="4" width="12.33203125" style="145" bestFit="1" customWidth="1"/>
    <col min="5" max="5" width="15.33203125" style="145" customWidth="1"/>
    <col min="6" max="6" width="11" style="145" customWidth="1"/>
    <col min="7" max="7" width="13.33203125" style="145" bestFit="1" customWidth="1"/>
    <col min="8" max="8" width="12" style="145" bestFit="1" customWidth="1"/>
    <col min="9" max="9" width="19" style="145" bestFit="1" customWidth="1"/>
    <col min="10" max="10" width="17.77734375" style="145" customWidth="1"/>
    <col min="11" max="11" width="13.6640625" style="145" bestFit="1" customWidth="1"/>
    <col min="12" max="13" width="14.33203125" style="145" bestFit="1" customWidth="1"/>
    <col min="14" max="16384" width="8.77734375" style="145"/>
  </cols>
  <sheetData>
    <row r="1" spans="1:14" s="138" customFormat="1" ht="18.75" customHeight="1" x14ac:dyDescent="0.25">
      <c r="A1" s="413" t="s">
        <v>5</v>
      </c>
      <c r="B1" s="413"/>
      <c r="C1" s="413"/>
      <c r="D1" s="413"/>
      <c r="E1" s="413"/>
      <c r="F1" s="413"/>
      <c r="G1" s="413"/>
      <c r="H1" s="413"/>
      <c r="I1" s="413"/>
      <c r="J1" s="413"/>
      <c r="K1" s="413"/>
      <c r="L1" s="413"/>
      <c r="M1" s="413"/>
      <c r="N1" s="413"/>
    </row>
    <row r="2" spans="1:14" s="138" customFormat="1" ht="15" customHeight="1" x14ac:dyDescent="0.25">
      <c r="A2" s="139"/>
      <c r="G2" s="145"/>
      <c r="H2" s="145"/>
      <c r="I2" s="145"/>
      <c r="J2" s="145"/>
      <c r="K2" s="145"/>
      <c r="L2" s="145"/>
      <c r="M2" s="145"/>
      <c r="N2" s="145"/>
    </row>
    <row r="3" spans="1:14" s="51" customFormat="1" ht="69" x14ac:dyDescent="0.25">
      <c r="A3" s="281" t="s">
        <v>482</v>
      </c>
      <c r="B3" s="281" t="s">
        <v>483</v>
      </c>
      <c r="C3" s="281" t="s">
        <v>484</v>
      </c>
      <c r="D3" s="281" t="s">
        <v>485</v>
      </c>
      <c r="E3" s="281" t="s">
        <v>486</v>
      </c>
      <c r="F3" s="281" t="s">
        <v>487</v>
      </c>
      <c r="G3" s="281" t="s">
        <v>488</v>
      </c>
      <c r="H3" s="281" t="s">
        <v>489</v>
      </c>
      <c r="I3" s="281" t="s">
        <v>304</v>
      </c>
      <c r="J3" s="281" t="s">
        <v>490</v>
      </c>
      <c r="K3" s="281" t="s">
        <v>491</v>
      </c>
      <c r="L3" s="281" t="s">
        <v>492</v>
      </c>
      <c r="M3" s="281" t="s">
        <v>493</v>
      </c>
      <c r="N3" s="281" t="s">
        <v>916</v>
      </c>
    </row>
    <row r="4" spans="1:14" s="56" customFormat="1" ht="96.6" x14ac:dyDescent="0.25">
      <c r="A4" s="144" t="s">
        <v>494</v>
      </c>
      <c r="B4" s="283" t="s">
        <v>495</v>
      </c>
      <c r="C4" s="283" t="s">
        <v>496</v>
      </c>
      <c r="D4" s="283" t="s">
        <v>497</v>
      </c>
      <c r="E4" s="284" t="s">
        <v>498</v>
      </c>
      <c r="F4" s="284" t="s">
        <v>499</v>
      </c>
      <c r="G4" s="284" t="s">
        <v>500</v>
      </c>
      <c r="H4" s="284" t="s">
        <v>501</v>
      </c>
      <c r="I4" s="284" t="s">
        <v>502</v>
      </c>
      <c r="J4" s="284" t="s">
        <v>503</v>
      </c>
      <c r="K4" s="284" t="s">
        <v>504</v>
      </c>
      <c r="L4" s="320" t="str">
        <f>'Energy Manual'!S4</f>
        <v>Irene Nemerovsky</v>
      </c>
      <c r="M4" s="284" t="s">
        <v>505</v>
      </c>
      <c r="N4" s="285"/>
    </row>
    <row r="5" spans="1:14" s="56" customFormat="1" ht="13.8" x14ac:dyDescent="0.25">
      <c r="A5" s="144"/>
      <c r="B5" s="283"/>
      <c r="C5" s="285"/>
      <c r="D5" s="285"/>
      <c r="E5" s="285"/>
      <c r="F5" s="285"/>
      <c r="G5" s="285"/>
      <c r="H5" s="285"/>
      <c r="I5" s="285"/>
      <c r="J5" s="285"/>
      <c r="K5" s="285"/>
      <c r="L5" s="285"/>
      <c r="M5" s="285"/>
      <c r="N5" s="285"/>
    </row>
    <row r="6" spans="1:14" s="56" customFormat="1" ht="13.8" x14ac:dyDescent="0.25">
      <c r="A6" s="144"/>
      <c r="B6" s="283"/>
      <c r="C6" s="285"/>
      <c r="D6" s="285"/>
      <c r="E6" s="286"/>
      <c r="F6" s="286"/>
      <c r="G6" s="286"/>
      <c r="H6" s="286"/>
      <c r="I6" s="286"/>
      <c r="J6" s="286"/>
      <c r="K6" s="286"/>
      <c r="L6" s="286"/>
      <c r="M6" s="286"/>
      <c r="N6" s="285"/>
    </row>
    <row r="7" spans="1:14" s="56" customFormat="1" ht="13.8" x14ac:dyDescent="0.25">
      <c r="A7" s="144"/>
      <c r="B7" s="283"/>
      <c r="C7" s="285"/>
      <c r="D7" s="285"/>
      <c r="E7" s="286"/>
      <c r="F7" s="286"/>
      <c r="G7" s="286"/>
      <c r="H7" s="286"/>
      <c r="I7" s="286"/>
      <c r="J7" s="286"/>
      <c r="K7" s="286"/>
      <c r="L7" s="286"/>
      <c r="M7" s="286"/>
      <c r="N7" s="285"/>
    </row>
    <row r="8" spans="1:14" s="56" customFormat="1" ht="13.8" x14ac:dyDescent="0.25">
      <c r="A8" s="144"/>
      <c r="B8" s="283"/>
      <c r="C8" s="285"/>
      <c r="D8" s="285"/>
      <c r="E8" s="285"/>
      <c r="F8" s="285"/>
      <c r="G8" s="285"/>
      <c r="H8" s="285"/>
      <c r="I8" s="285"/>
      <c r="J8" s="285"/>
      <c r="K8" s="285"/>
      <c r="L8" s="285"/>
      <c r="M8" s="285"/>
      <c r="N8" s="285"/>
    </row>
    <row r="9" spans="1:14" s="56" customFormat="1" ht="13.8" x14ac:dyDescent="0.25">
      <c r="A9" s="144"/>
      <c r="B9" s="283"/>
      <c r="C9" s="285"/>
      <c r="D9" s="285"/>
      <c r="E9" s="286"/>
      <c r="F9" s="286"/>
      <c r="G9" s="286"/>
      <c r="H9" s="286"/>
      <c r="I9" s="286"/>
      <c r="J9" s="286"/>
      <c r="K9" s="286"/>
      <c r="L9" s="286"/>
      <c r="M9" s="286"/>
      <c r="N9" s="285"/>
    </row>
    <row r="10" spans="1:14" s="56" customFormat="1" ht="13.8" x14ac:dyDescent="0.25">
      <c r="A10" s="144"/>
      <c r="B10" s="283"/>
      <c r="C10" s="285"/>
      <c r="D10" s="285"/>
      <c r="E10" s="285"/>
      <c r="F10" s="285"/>
      <c r="G10" s="285"/>
      <c r="H10" s="285"/>
      <c r="I10" s="285"/>
      <c r="J10" s="285"/>
      <c r="K10" s="285"/>
      <c r="L10" s="285"/>
      <c r="M10" s="285"/>
      <c r="N10" s="285"/>
    </row>
    <row r="11" spans="1:14" s="56" customFormat="1" ht="13.8" x14ac:dyDescent="0.25">
      <c r="B11" s="51"/>
      <c r="C11" s="51"/>
      <c r="D11" s="51"/>
      <c r="E11" s="51"/>
      <c r="F11" s="51"/>
      <c r="G11" s="51"/>
    </row>
    <row r="12" spans="1:14" s="3" customFormat="1" ht="17.399999999999999" x14ac:dyDescent="0.3">
      <c r="A12" s="459" t="s">
        <v>932</v>
      </c>
      <c r="B12" s="459"/>
      <c r="C12" s="459"/>
      <c r="D12" s="459"/>
      <c r="E12" s="459"/>
      <c r="F12" s="459"/>
      <c r="G12" s="459"/>
      <c r="H12" s="459"/>
      <c r="I12" s="459"/>
      <c r="J12" s="459"/>
      <c r="K12" s="459"/>
      <c r="L12" s="459"/>
      <c r="M12" s="459"/>
      <c r="N12" s="459"/>
    </row>
    <row r="13" spans="1:14" s="3" customFormat="1" ht="13.8" x14ac:dyDescent="0.25">
      <c r="A13" s="196"/>
      <c r="B13" s="196"/>
      <c r="C13" s="196"/>
      <c r="D13" s="196"/>
      <c r="E13" s="196"/>
      <c r="F13" s="196"/>
      <c r="G13" s="196"/>
      <c r="J13" s="337"/>
      <c r="K13" s="337"/>
    </row>
    <row r="14" spans="1:14" s="3" customFormat="1" ht="13.8" x14ac:dyDescent="0.25">
      <c r="A14" s="458" t="s">
        <v>1069</v>
      </c>
      <c r="B14" s="458"/>
      <c r="C14" s="458"/>
      <c r="D14" s="458"/>
      <c r="E14" s="458"/>
      <c r="F14" s="458"/>
      <c r="G14" s="458"/>
      <c r="H14" s="458"/>
      <c r="I14" s="458"/>
      <c r="J14" s="458"/>
      <c r="K14" s="458"/>
      <c r="L14" s="458"/>
      <c r="M14" s="458"/>
      <c r="N14" s="458"/>
    </row>
    <row r="15" spans="1:14" s="3" customFormat="1" ht="13.95" customHeight="1" x14ac:dyDescent="0.25">
      <c r="A15" s="460" t="s">
        <v>1070</v>
      </c>
      <c r="B15" s="460"/>
      <c r="C15" s="460"/>
      <c r="D15" s="460"/>
      <c r="E15" s="460"/>
      <c r="F15" s="460"/>
      <c r="G15" s="460"/>
      <c r="H15" s="460"/>
      <c r="I15" s="460"/>
      <c r="J15" s="460"/>
      <c r="K15" s="460"/>
      <c r="L15" s="460"/>
      <c r="M15" s="460"/>
      <c r="N15" s="460"/>
    </row>
    <row r="16" spans="1:14" s="3" customFormat="1" ht="13.95" customHeight="1" x14ac:dyDescent="0.25">
      <c r="A16" s="460" t="s">
        <v>1071</v>
      </c>
      <c r="B16" s="460"/>
      <c r="C16" s="460"/>
      <c r="D16" s="460"/>
      <c r="E16" s="460"/>
      <c r="F16" s="460"/>
      <c r="G16" s="460"/>
      <c r="H16" s="460"/>
      <c r="I16" s="460"/>
      <c r="J16" s="460"/>
      <c r="K16" s="460"/>
      <c r="L16" s="460"/>
      <c r="M16" s="460"/>
      <c r="N16" s="460"/>
    </row>
    <row r="17" spans="1:14" s="3" customFormat="1" ht="13.95" customHeight="1" x14ac:dyDescent="0.25">
      <c r="A17" s="408" t="s">
        <v>1072</v>
      </c>
      <c r="B17" s="408"/>
      <c r="C17" s="408"/>
      <c r="D17" s="408"/>
      <c r="E17" s="408"/>
      <c r="F17" s="408"/>
      <c r="G17" s="408"/>
      <c r="H17" s="408"/>
      <c r="I17" s="408"/>
      <c r="J17" s="408"/>
      <c r="K17" s="408"/>
      <c r="L17" s="408"/>
      <c r="M17" s="408"/>
      <c r="N17" s="408"/>
    </row>
    <row r="18" spans="1:14" s="158" customFormat="1" x14ac:dyDescent="0.25">
      <c r="B18" s="145"/>
      <c r="C18" s="145"/>
      <c r="D18" s="145"/>
      <c r="E18" s="145"/>
      <c r="F18" s="145"/>
      <c r="G18" s="145"/>
    </row>
    <row r="19" spans="1:14" s="158" customFormat="1" x14ac:dyDescent="0.25">
      <c r="B19" s="145"/>
      <c r="C19" s="145"/>
      <c r="D19" s="145"/>
      <c r="E19" s="145"/>
      <c r="F19" s="145"/>
      <c r="G19" s="145"/>
    </row>
    <row r="20" spans="1:14" s="158" customFormat="1" x14ac:dyDescent="0.25">
      <c r="B20" s="145"/>
      <c r="C20" s="145"/>
      <c r="D20" s="145"/>
      <c r="E20" s="145"/>
      <c r="F20" s="145"/>
      <c r="G20" s="145"/>
    </row>
    <row r="21" spans="1:14" s="158" customFormat="1" x14ac:dyDescent="0.25">
      <c r="B21" s="145"/>
      <c r="C21" s="145"/>
      <c r="D21" s="145"/>
      <c r="E21" s="145"/>
      <c r="F21" s="145"/>
      <c r="G21" s="145"/>
    </row>
    <row r="22" spans="1:14" s="158" customFormat="1" x14ac:dyDescent="0.25">
      <c r="B22" s="145"/>
      <c r="C22" s="145"/>
      <c r="D22" s="145"/>
      <c r="E22" s="145"/>
      <c r="F22" s="145"/>
      <c r="G22" s="145"/>
    </row>
    <row r="23" spans="1:14" s="158" customFormat="1" x14ac:dyDescent="0.25">
      <c r="B23" s="145"/>
      <c r="C23" s="145"/>
      <c r="D23" s="145"/>
      <c r="E23" s="145"/>
      <c r="F23" s="145"/>
      <c r="G23" s="145"/>
    </row>
    <row r="24" spans="1:14" s="158" customFormat="1" x14ac:dyDescent="0.25">
      <c r="B24" s="145"/>
      <c r="C24" s="145"/>
      <c r="D24" s="145"/>
      <c r="E24" s="145"/>
      <c r="F24" s="145"/>
      <c r="G24" s="145"/>
    </row>
    <row r="25" spans="1:14" s="158" customFormat="1" x14ac:dyDescent="0.25">
      <c r="B25" s="145"/>
      <c r="C25" s="145"/>
      <c r="D25" s="145"/>
      <c r="E25" s="145"/>
      <c r="F25" s="145"/>
      <c r="G25" s="145"/>
    </row>
    <row r="26" spans="1:14" s="158" customFormat="1" x14ac:dyDescent="0.25">
      <c r="B26" s="145"/>
      <c r="C26" s="145"/>
      <c r="D26" s="145"/>
      <c r="E26" s="145"/>
      <c r="F26" s="145"/>
      <c r="G26" s="145"/>
    </row>
    <row r="27" spans="1:14" s="158" customFormat="1" x14ac:dyDescent="0.25">
      <c r="B27" s="145"/>
      <c r="C27" s="145"/>
      <c r="D27" s="145"/>
      <c r="E27" s="145"/>
      <c r="F27" s="145"/>
      <c r="G27" s="145"/>
    </row>
    <row r="28" spans="1:14" s="158" customFormat="1" x14ac:dyDescent="0.25">
      <c r="B28" s="145"/>
      <c r="C28" s="145"/>
      <c r="D28" s="145"/>
      <c r="E28" s="145"/>
      <c r="F28" s="145"/>
      <c r="G28" s="145"/>
    </row>
  </sheetData>
  <mergeCells count="6">
    <mergeCell ref="A1:N1"/>
    <mergeCell ref="A14:N14"/>
    <mergeCell ref="A15:N15"/>
    <mergeCell ref="A16:N16"/>
    <mergeCell ref="A17:N17"/>
    <mergeCell ref="A12:N12"/>
  </mergeCells>
  <pageMargins left="0.74803149606299213" right="0.74803149606299213" top="0.39370078740157483" bottom="0.78740157480314965" header="0.31496062992125984" footer="0.31496062992125984"/>
  <pageSetup paperSize="9" orientation="portrait" horizontalDpi="4294967292" verticalDpi="4294967292"/>
  <drawing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4F9D"/>
  </sheetPr>
  <dimension ref="A1:N17"/>
  <sheetViews>
    <sheetView zoomScale="120" zoomScaleNormal="120" zoomScalePageLayoutView="120" workbookViewId="0">
      <selection activeCell="L13" sqref="L13"/>
    </sheetView>
  </sheetViews>
  <sheetFormatPr defaultColWidth="8.77734375" defaultRowHeight="13.2" x14ac:dyDescent="0.25"/>
  <cols>
    <col min="1" max="1" width="5.6640625" style="1" customWidth="1"/>
    <col min="2" max="2" width="25.6640625" style="125" customWidth="1"/>
    <col min="3" max="3" width="19.33203125" style="125" customWidth="1"/>
    <col min="4" max="4" width="11.6640625" style="125" customWidth="1"/>
    <col min="5" max="5" width="13.33203125" style="1" bestFit="1" customWidth="1"/>
    <col min="6" max="8" width="13.33203125" style="1" customWidth="1"/>
    <col min="9" max="9" width="13.109375" style="125" customWidth="1"/>
    <col min="10" max="10" width="15.33203125" style="125" customWidth="1"/>
    <col min="11" max="11" width="10.6640625" style="1" bestFit="1" customWidth="1"/>
    <col min="12" max="12" width="11.6640625" style="1" customWidth="1"/>
    <col min="13" max="13" width="15.6640625" style="125" customWidth="1"/>
    <col min="14" max="16384" width="8.77734375" style="1"/>
  </cols>
  <sheetData>
    <row r="1" spans="1:14" ht="18" customHeight="1" x14ac:dyDescent="0.25">
      <c r="A1" s="413" t="s">
        <v>506</v>
      </c>
      <c r="B1" s="413"/>
      <c r="C1" s="413"/>
      <c r="D1" s="413"/>
      <c r="E1" s="413"/>
      <c r="F1" s="413"/>
      <c r="G1" s="413"/>
      <c r="H1" s="413"/>
      <c r="I1" s="413"/>
      <c r="J1" s="413"/>
      <c r="K1" s="413"/>
      <c r="L1" s="413"/>
      <c r="M1" s="413"/>
      <c r="N1" s="413"/>
    </row>
    <row r="2" spans="1:14" s="166" customFormat="1" ht="15" customHeight="1" x14ac:dyDescent="0.25">
      <c r="A2" s="164"/>
      <c r="B2" s="164"/>
      <c r="C2" s="164"/>
      <c r="D2" s="164"/>
      <c r="E2" s="164"/>
      <c r="F2" s="164"/>
      <c r="G2" s="164"/>
      <c r="H2" s="164"/>
      <c r="I2" s="165"/>
      <c r="J2" s="164"/>
      <c r="K2" s="164"/>
      <c r="L2" s="164"/>
      <c r="M2" s="164"/>
    </row>
    <row r="3" spans="1:14" s="115" customFormat="1" ht="69" x14ac:dyDescent="0.25">
      <c r="A3" s="216" t="s">
        <v>81</v>
      </c>
      <c r="B3" s="216" t="s">
        <v>507</v>
      </c>
      <c r="C3" s="216" t="s">
        <v>508</v>
      </c>
      <c r="D3" s="216" t="s">
        <v>509</v>
      </c>
      <c r="E3" s="216" t="s">
        <v>510</v>
      </c>
      <c r="F3" s="216" t="s">
        <v>511</v>
      </c>
      <c r="G3" s="216" t="s">
        <v>512</v>
      </c>
      <c r="H3" s="216" t="s">
        <v>513</v>
      </c>
      <c r="I3" s="216" t="s">
        <v>514</v>
      </c>
      <c r="J3" s="216" t="s">
        <v>515</v>
      </c>
      <c r="K3" s="216" t="s">
        <v>516</v>
      </c>
      <c r="L3" s="216" t="s">
        <v>517</v>
      </c>
      <c r="M3" s="216" t="s">
        <v>518</v>
      </c>
      <c r="N3" s="216" t="s">
        <v>514</v>
      </c>
    </row>
    <row r="4" spans="1:14" s="114" customFormat="1" ht="105" customHeight="1" x14ac:dyDescent="0.25">
      <c r="A4" s="159" t="s">
        <v>519</v>
      </c>
      <c r="B4" s="160" t="s">
        <v>1076</v>
      </c>
      <c r="C4" s="160" t="s">
        <v>1077</v>
      </c>
      <c r="D4" s="161">
        <v>42716</v>
      </c>
      <c r="E4" s="159" t="s">
        <v>183</v>
      </c>
      <c r="F4" s="161" t="s">
        <v>520</v>
      </c>
      <c r="G4" s="162" t="s">
        <v>1079</v>
      </c>
      <c r="H4" s="160" t="s">
        <v>521</v>
      </c>
      <c r="I4" s="321" t="str">
        <f>'Energy Manual'!I4</f>
        <v>Svetlana Kekova</v>
      </c>
      <c r="J4" s="161">
        <v>42768</v>
      </c>
      <c r="K4" s="159"/>
      <c r="L4" s="159" t="s">
        <v>522</v>
      </c>
      <c r="M4" s="160" t="s">
        <v>523</v>
      </c>
      <c r="N4" s="160" t="s">
        <v>523</v>
      </c>
    </row>
    <row r="5" spans="1:14" s="114" customFormat="1" ht="110.4" x14ac:dyDescent="0.25">
      <c r="A5" s="159" t="s">
        <v>524</v>
      </c>
      <c r="B5" s="160" t="s">
        <v>907</v>
      </c>
      <c r="C5" s="160" t="s">
        <v>525</v>
      </c>
      <c r="D5" s="161">
        <v>42653</v>
      </c>
      <c r="E5" s="159" t="s">
        <v>526</v>
      </c>
      <c r="F5" s="160" t="s">
        <v>527</v>
      </c>
      <c r="G5" s="160" t="s">
        <v>528</v>
      </c>
      <c r="H5" s="160" t="s">
        <v>529</v>
      </c>
      <c r="I5" s="321" t="str">
        <f>'Energy Manual'!I4</f>
        <v>Svetlana Kekova</v>
      </c>
      <c r="J5" s="161">
        <v>42750</v>
      </c>
      <c r="K5" s="159"/>
      <c r="L5" s="159" t="s">
        <v>522</v>
      </c>
      <c r="M5" s="160" t="s">
        <v>530</v>
      </c>
      <c r="N5" s="160" t="s">
        <v>531</v>
      </c>
    </row>
    <row r="6" spans="1:14" s="114" customFormat="1" ht="193.2" x14ac:dyDescent="0.25">
      <c r="A6" s="159" t="s">
        <v>532</v>
      </c>
      <c r="B6" s="160" t="s">
        <v>533</v>
      </c>
      <c r="C6" s="160" t="s">
        <v>1078</v>
      </c>
      <c r="D6" s="161">
        <v>42716</v>
      </c>
      <c r="E6" s="159" t="s">
        <v>183</v>
      </c>
      <c r="F6" s="160" t="s">
        <v>534</v>
      </c>
      <c r="G6" s="160" t="s">
        <v>535</v>
      </c>
      <c r="H6" s="160" t="s">
        <v>536</v>
      </c>
      <c r="I6" s="321" t="str">
        <f>'Energy Manual'!H4</f>
        <v>Fyodor Ivanovich</v>
      </c>
      <c r="J6" s="161">
        <v>42734</v>
      </c>
      <c r="K6" s="163">
        <v>42732</v>
      </c>
      <c r="L6" s="159" t="s">
        <v>537</v>
      </c>
      <c r="M6" s="160" t="s">
        <v>538</v>
      </c>
      <c r="N6" s="160" t="s">
        <v>531</v>
      </c>
    </row>
    <row r="7" spans="1:14" s="114" customFormat="1" ht="82.8" x14ac:dyDescent="0.25">
      <c r="A7" s="159" t="s">
        <v>917</v>
      </c>
      <c r="B7" s="160" t="s">
        <v>539</v>
      </c>
      <c r="C7" s="160"/>
      <c r="D7" s="161">
        <v>42716</v>
      </c>
      <c r="E7" s="159" t="s">
        <v>183</v>
      </c>
      <c r="F7" s="160" t="s">
        <v>540</v>
      </c>
      <c r="G7" s="159"/>
      <c r="H7" s="160" t="s">
        <v>541</v>
      </c>
      <c r="I7" s="321" t="str">
        <f>'Energy Manual'!I4</f>
        <v>Svetlana Kekova</v>
      </c>
      <c r="J7" s="161">
        <v>42719</v>
      </c>
      <c r="K7" s="161">
        <v>42718</v>
      </c>
      <c r="L7" s="159" t="s">
        <v>537</v>
      </c>
      <c r="M7" s="160" t="s">
        <v>523</v>
      </c>
      <c r="N7" s="159" t="s">
        <v>523</v>
      </c>
    </row>
    <row r="8" spans="1:14" s="114" customFormat="1" ht="13.8" x14ac:dyDescent="0.25">
      <c r="A8" s="159" t="s">
        <v>918</v>
      </c>
      <c r="B8" s="160"/>
      <c r="C8" s="160"/>
      <c r="D8" s="160"/>
      <c r="E8" s="159"/>
      <c r="F8" s="159"/>
      <c r="G8" s="159"/>
      <c r="H8" s="159"/>
      <c r="I8" s="162"/>
      <c r="J8" s="160"/>
      <c r="K8" s="159"/>
      <c r="L8" s="159"/>
      <c r="M8" s="160"/>
      <c r="N8" s="155"/>
    </row>
    <row r="9" spans="1:14" x14ac:dyDescent="0.25">
      <c r="I9" s="322"/>
    </row>
    <row r="11" spans="1:14" s="3" customFormat="1" ht="17.399999999999999" x14ac:dyDescent="0.3">
      <c r="A11" s="459" t="s">
        <v>932</v>
      </c>
      <c r="B11" s="459"/>
      <c r="C11" s="459"/>
      <c r="D11" s="459"/>
      <c r="E11" s="459"/>
      <c r="F11" s="459"/>
      <c r="G11" s="459"/>
      <c r="H11" s="459"/>
      <c r="I11" s="459"/>
      <c r="J11" s="459"/>
      <c r="K11" s="459"/>
      <c r="L11" s="459"/>
      <c r="M11" s="459"/>
      <c r="N11" s="459"/>
    </row>
    <row r="12" spans="1:14" s="3" customFormat="1" ht="13.8" x14ac:dyDescent="0.25">
      <c r="A12" s="196"/>
      <c r="B12" s="196"/>
      <c r="C12" s="196"/>
      <c r="D12" s="196"/>
      <c r="E12" s="196"/>
      <c r="F12" s="196"/>
      <c r="G12" s="196"/>
      <c r="J12" s="337"/>
      <c r="K12" s="337"/>
    </row>
    <row r="13" spans="1:14" s="3" customFormat="1" ht="13.8" x14ac:dyDescent="0.25">
      <c r="A13" s="458" t="s">
        <v>1073</v>
      </c>
      <c r="B13" s="458"/>
      <c r="C13" s="458"/>
      <c r="D13" s="458"/>
      <c r="E13" s="458"/>
      <c r="F13" s="458"/>
      <c r="G13" s="458"/>
      <c r="H13" s="458"/>
      <c r="I13" s="458"/>
      <c r="J13" s="458"/>
      <c r="K13" s="337"/>
    </row>
    <row r="14" spans="1:14" s="3" customFormat="1" ht="13.95" customHeight="1" x14ac:dyDescent="0.25">
      <c r="A14" s="460" t="s">
        <v>1074</v>
      </c>
      <c r="B14" s="460"/>
      <c r="C14" s="460"/>
      <c r="D14" s="460"/>
      <c r="E14" s="460"/>
      <c r="F14" s="460"/>
      <c r="G14" s="460"/>
      <c r="H14" s="460"/>
      <c r="I14" s="460"/>
      <c r="J14" s="460"/>
      <c r="K14" s="337"/>
    </row>
    <row r="15" spans="1:14" s="3" customFormat="1" ht="13.95" customHeight="1" x14ac:dyDescent="0.25">
      <c r="A15" s="460" t="s">
        <v>1075</v>
      </c>
      <c r="B15" s="460"/>
      <c r="C15" s="460"/>
      <c r="D15" s="460"/>
      <c r="E15" s="460"/>
      <c r="F15" s="460"/>
      <c r="G15" s="460"/>
      <c r="H15" s="460"/>
      <c r="I15" s="460"/>
      <c r="J15" s="460"/>
      <c r="K15" s="337"/>
    </row>
    <row r="16" spans="1:14" s="3" customFormat="1" ht="13.95" customHeight="1" x14ac:dyDescent="0.25">
      <c r="A16" s="408"/>
      <c r="B16" s="408"/>
      <c r="C16" s="408"/>
      <c r="D16" s="408"/>
      <c r="E16" s="408"/>
      <c r="F16" s="408"/>
      <c r="G16" s="408"/>
      <c r="H16" s="408"/>
      <c r="I16" s="408"/>
      <c r="J16" s="408"/>
      <c r="K16" s="337"/>
    </row>
    <row r="17" spans="1:11" s="3" customFormat="1" ht="13.8" x14ac:dyDescent="0.25">
      <c r="A17" s="458"/>
      <c r="B17" s="458"/>
      <c r="C17" s="458"/>
      <c r="D17" s="458"/>
      <c r="E17" s="458"/>
      <c r="F17" s="458"/>
      <c r="G17" s="458"/>
      <c r="H17" s="458"/>
      <c r="I17" s="458"/>
      <c r="J17" s="458"/>
      <c r="K17" s="337"/>
    </row>
  </sheetData>
  <mergeCells count="7">
    <mergeCell ref="A16:J16"/>
    <mergeCell ref="A17:J17"/>
    <mergeCell ref="A1:N1"/>
    <mergeCell ref="A13:J13"/>
    <mergeCell ref="A14:J14"/>
    <mergeCell ref="A15:J15"/>
    <mergeCell ref="A11:N11"/>
  </mergeCells>
  <pageMargins left="0.74803149606299213" right="0.74803149606299213" top="0.39370078740157483" bottom="0.78740157480314965" header="0.31496062992125984" footer="0.31496062992125984"/>
  <pageSetup paperSize="9" orientation="landscape" horizontalDpi="1200" verticalDpi="12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4F9D"/>
  </sheetPr>
  <dimension ref="A1:AD998"/>
  <sheetViews>
    <sheetView zoomScale="120" zoomScaleNormal="120" zoomScalePageLayoutView="120" workbookViewId="0">
      <selection activeCell="N3" sqref="N3"/>
    </sheetView>
  </sheetViews>
  <sheetFormatPr defaultColWidth="14.33203125" defaultRowHeight="13.8" x14ac:dyDescent="0.25"/>
  <cols>
    <col min="1" max="1" width="4.33203125" style="19" customWidth="1"/>
    <col min="2" max="2" width="12.109375" style="19" customWidth="1"/>
    <col min="3" max="3" width="10" style="19" customWidth="1"/>
    <col min="4" max="4" width="11" style="19" customWidth="1"/>
    <col min="5" max="5" width="11.6640625" style="19" customWidth="1"/>
    <col min="6" max="6" width="24.109375" style="19" customWidth="1"/>
    <col min="7" max="7" width="62.6640625" style="19" customWidth="1"/>
    <col min="8" max="8" width="25.33203125" style="19" customWidth="1"/>
    <col min="9" max="9" width="17.33203125" style="19" customWidth="1"/>
    <col min="10" max="10" width="27.109375" style="19" customWidth="1"/>
    <col min="11" max="11" width="22.33203125" style="19" customWidth="1"/>
    <col min="12" max="12" width="12.33203125" style="19" customWidth="1"/>
    <col min="13" max="16384" width="14.33203125" style="19"/>
  </cols>
  <sheetData>
    <row r="1" spans="1:30" ht="18" customHeight="1" x14ac:dyDescent="0.25">
      <c r="A1" s="413" t="s">
        <v>730</v>
      </c>
      <c r="B1" s="413"/>
      <c r="C1" s="413"/>
      <c r="D1" s="413"/>
      <c r="E1" s="413"/>
      <c r="F1" s="413"/>
      <c r="G1" s="413"/>
      <c r="H1" s="413"/>
      <c r="I1" s="413"/>
      <c r="J1" s="413"/>
      <c r="K1" s="413"/>
      <c r="L1" s="413"/>
      <c r="M1" s="190"/>
    </row>
    <row r="3" spans="1:30" s="6" customFormat="1" ht="41.4" x14ac:dyDescent="0.3">
      <c r="A3" s="287" t="s">
        <v>81</v>
      </c>
      <c r="B3" s="288" t="s">
        <v>572</v>
      </c>
      <c r="C3" s="287" t="s">
        <v>731</v>
      </c>
      <c r="D3" s="288" t="s">
        <v>732</v>
      </c>
      <c r="E3" s="288" t="s">
        <v>733</v>
      </c>
      <c r="F3" s="288" t="s">
        <v>734</v>
      </c>
      <c r="G3" s="288" t="s">
        <v>735</v>
      </c>
      <c r="H3" s="288" t="s">
        <v>736</v>
      </c>
      <c r="I3" s="288" t="s">
        <v>737</v>
      </c>
      <c r="J3" s="288" t="s">
        <v>738</v>
      </c>
      <c r="K3" s="288" t="s">
        <v>739</v>
      </c>
      <c r="L3" s="288" t="s">
        <v>740</v>
      </c>
      <c r="M3" s="289"/>
      <c r="N3" s="289"/>
      <c r="O3" s="289"/>
      <c r="P3" s="289"/>
      <c r="Q3" s="289"/>
      <c r="R3" s="289"/>
      <c r="S3" s="289"/>
      <c r="T3" s="289"/>
      <c r="U3" s="289"/>
      <c r="V3" s="289"/>
      <c r="W3" s="289"/>
      <c r="X3" s="289"/>
      <c r="Y3" s="289"/>
      <c r="Z3" s="289"/>
      <c r="AA3" s="289"/>
      <c r="AB3" s="289"/>
      <c r="AC3" s="289"/>
      <c r="AD3" s="289"/>
    </row>
    <row r="4" spans="1:30" s="6" customFormat="1" ht="142.05000000000001" customHeight="1" x14ac:dyDescent="0.3">
      <c r="A4" s="290">
        <v>1</v>
      </c>
      <c r="B4" s="291" t="s">
        <v>741</v>
      </c>
      <c r="C4" s="292" t="s">
        <v>742</v>
      </c>
      <c r="D4" s="291" t="s">
        <v>1</v>
      </c>
      <c r="E4" s="291" t="s">
        <v>743</v>
      </c>
      <c r="F4" s="291" t="s">
        <v>744</v>
      </c>
      <c r="G4" s="291" t="s">
        <v>745</v>
      </c>
      <c r="H4" s="291" t="s">
        <v>746</v>
      </c>
      <c r="I4" s="291"/>
      <c r="J4" s="291"/>
      <c r="K4" s="291"/>
      <c r="L4" s="291"/>
    </row>
    <row r="5" spans="1:30" s="6" customFormat="1" ht="112.95" customHeight="1" x14ac:dyDescent="0.3">
      <c r="A5" s="290">
        <v>2</v>
      </c>
      <c r="B5" s="291" t="s">
        <v>741</v>
      </c>
      <c r="C5" s="292" t="s">
        <v>747</v>
      </c>
      <c r="D5" s="291" t="s">
        <v>0</v>
      </c>
      <c r="E5" s="291" t="s">
        <v>743</v>
      </c>
      <c r="F5" s="291" t="s">
        <v>748</v>
      </c>
      <c r="G5" s="291" t="s">
        <v>749</v>
      </c>
      <c r="H5" s="291" t="s">
        <v>750</v>
      </c>
      <c r="I5" s="291"/>
      <c r="J5" s="291"/>
      <c r="K5" s="291"/>
      <c r="L5" s="291"/>
    </row>
    <row r="6" spans="1:30" s="6" customFormat="1" ht="112.95" customHeight="1" x14ac:dyDescent="0.3">
      <c r="A6" s="290">
        <v>3</v>
      </c>
      <c r="B6" s="291" t="s">
        <v>741</v>
      </c>
      <c r="C6" s="292" t="s">
        <v>747</v>
      </c>
      <c r="D6" s="291" t="s">
        <v>0</v>
      </c>
      <c r="E6" s="291" t="s">
        <v>751</v>
      </c>
      <c r="F6" s="291" t="s">
        <v>752</v>
      </c>
      <c r="G6" s="291" t="s">
        <v>753</v>
      </c>
      <c r="H6" s="291" t="s">
        <v>754</v>
      </c>
      <c r="I6" s="291"/>
      <c r="J6" s="291"/>
      <c r="K6" s="291"/>
      <c r="L6" s="291"/>
    </row>
    <row r="7" spans="1:30" s="6" customFormat="1" ht="112.95" customHeight="1" x14ac:dyDescent="0.3">
      <c r="A7" s="290">
        <v>4</v>
      </c>
      <c r="B7" s="291" t="s">
        <v>741</v>
      </c>
      <c r="C7" s="292" t="s">
        <v>747</v>
      </c>
      <c r="D7" s="291" t="s">
        <v>106</v>
      </c>
      <c r="E7" s="291" t="s">
        <v>755</v>
      </c>
      <c r="F7" s="291" t="s">
        <v>756</v>
      </c>
      <c r="G7" s="291" t="s">
        <v>757</v>
      </c>
      <c r="H7" s="291" t="s">
        <v>758</v>
      </c>
      <c r="I7" s="291"/>
      <c r="J7" s="291"/>
      <c r="K7" s="291"/>
      <c r="L7" s="291"/>
    </row>
    <row r="8" spans="1:30" s="6" customFormat="1" ht="112.95" customHeight="1" x14ac:dyDescent="0.3">
      <c r="A8" s="290">
        <v>5</v>
      </c>
      <c r="B8" s="291" t="s">
        <v>741</v>
      </c>
      <c r="C8" s="292" t="s">
        <v>759</v>
      </c>
      <c r="D8" s="291" t="s">
        <v>111</v>
      </c>
      <c r="E8" s="291" t="s">
        <v>755</v>
      </c>
      <c r="F8" s="291" t="s">
        <v>760</v>
      </c>
      <c r="G8" s="291" t="s">
        <v>761</v>
      </c>
      <c r="H8" s="291" t="s">
        <v>762</v>
      </c>
      <c r="I8" s="291"/>
      <c r="J8" s="291"/>
      <c r="K8" s="291"/>
      <c r="L8" s="291"/>
    </row>
    <row r="9" spans="1:30" s="6" customFormat="1" ht="112.95" customHeight="1" x14ac:dyDescent="0.3">
      <c r="A9" s="290">
        <v>6</v>
      </c>
      <c r="B9" s="291" t="s">
        <v>741</v>
      </c>
      <c r="C9" s="292" t="s">
        <v>573</v>
      </c>
      <c r="D9" s="291" t="s">
        <v>115</v>
      </c>
      <c r="E9" s="291" t="s">
        <v>743</v>
      </c>
      <c r="F9" s="291" t="s">
        <v>763</v>
      </c>
      <c r="G9" s="291" t="s">
        <v>764</v>
      </c>
      <c r="H9" s="291" t="s">
        <v>762</v>
      </c>
      <c r="I9" s="291"/>
      <c r="J9" s="291"/>
      <c r="K9" s="291"/>
      <c r="L9" s="291"/>
    </row>
    <row r="10" spans="1:30" s="6" customFormat="1" ht="112.95" customHeight="1" x14ac:dyDescent="0.3">
      <c r="A10" s="290">
        <v>7</v>
      </c>
      <c r="B10" s="291" t="s">
        <v>741</v>
      </c>
      <c r="C10" s="292" t="s">
        <v>573</v>
      </c>
      <c r="D10" s="291" t="s">
        <v>120</v>
      </c>
      <c r="E10" s="291" t="s">
        <v>755</v>
      </c>
      <c r="F10" s="291" t="s">
        <v>765</v>
      </c>
      <c r="G10" s="291" t="s">
        <v>766</v>
      </c>
      <c r="H10" s="291" t="s">
        <v>767</v>
      </c>
      <c r="I10" s="291"/>
      <c r="J10" s="291"/>
      <c r="K10" s="291"/>
      <c r="L10" s="291"/>
    </row>
    <row r="11" spans="1:30" s="6" customFormat="1" ht="112.95" customHeight="1" x14ac:dyDescent="0.3">
      <c r="A11" s="290">
        <v>8</v>
      </c>
      <c r="B11" s="291" t="s">
        <v>573</v>
      </c>
      <c r="C11" s="292" t="s">
        <v>742</v>
      </c>
      <c r="D11" s="291" t="s">
        <v>6</v>
      </c>
      <c r="E11" s="291" t="s">
        <v>743</v>
      </c>
      <c r="F11" s="291" t="s">
        <v>768</v>
      </c>
      <c r="G11" s="291" t="s">
        <v>769</v>
      </c>
      <c r="H11" s="291" t="s">
        <v>767</v>
      </c>
      <c r="I11" s="291"/>
      <c r="J11" s="291"/>
      <c r="K11" s="291"/>
      <c r="L11" s="291"/>
    </row>
    <row r="12" spans="1:30" s="6" customFormat="1" ht="55.2" x14ac:dyDescent="0.3">
      <c r="A12" s="290">
        <v>9</v>
      </c>
      <c r="B12" s="291" t="s">
        <v>573</v>
      </c>
      <c r="C12" s="292" t="s">
        <v>573</v>
      </c>
      <c r="D12" s="291" t="s">
        <v>131</v>
      </c>
      <c r="E12" s="291" t="s">
        <v>743</v>
      </c>
      <c r="F12" s="291" t="s">
        <v>770</v>
      </c>
      <c r="G12" s="291" t="s">
        <v>771</v>
      </c>
      <c r="H12" s="291" t="s">
        <v>772</v>
      </c>
      <c r="I12" s="291"/>
      <c r="J12" s="291"/>
      <c r="K12" s="291"/>
      <c r="L12" s="291"/>
    </row>
    <row r="13" spans="1:30" s="6" customFormat="1" ht="96.6" x14ac:dyDescent="0.3">
      <c r="A13" s="290">
        <v>10</v>
      </c>
      <c r="B13" s="291" t="s">
        <v>573</v>
      </c>
      <c r="C13" s="292" t="s">
        <v>573</v>
      </c>
      <c r="D13" s="291" t="s">
        <v>131</v>
      </c>
      <c r="E13" s="291" t="s">
        <v>743</v>
      </c>
      <c r="F13" s="291" t="s">
        <v>773</v>
      </c>
      <c r="G13" s="291" t="s">
        <v>774</v>
      </c>
      <c r="H13" s="291" t="s">
        <v>767</v>
      </c>
      <c r="I13" s="291"/>
      <c r="J13" s="291"/>
      <c r="K13" s="291"/>
      <c r="L13" s="291"/>
    </row>
    <row r="14" spans="1:30" s="6" customFormat="1" ht="82.8" x14ac:dyDescent="0.3">
      <c r="A14" s="290">
        <v>11</v>
      </c>
      <c r="B14" s="291" t="s">
        <v>573</v>
      </c>
      <c r="C14" s="292" t="s">
        <v>573</v>
      </c>
      <c r="D14" s="291" t="s">
        <v>131</v>
      </c>
      <c r="E14" s="291" t="s">
        <v>743</v>
      </c>
      <c r="F14" s="291" t="s">
        <v>775</v>
      </c>
      <c r="G14" s="291" t="s">
        <v>776</v>
      </c>
      <c r="H14" s="291" t="s">
        <v>762</v>
      </c>
      <c r="I14" s="291"/>
      <c r="J14" s="291"/>
      <c r="K14" s="291"/>
      <c r="L14" s="291"/>
    </row>
    <row r="15" spans="1:30" s="6" customFormat="1" ht="179.4" x14ac:dyDescent="0.3">
      <c r="A15" s="290">
        <v>12</v>
      </c>
      <c r="B15" s="291" t="s">
        <v>573</v>
      </c>
      <c r="C15" s="292" t="s">
        <v>573</v>
      </c>
      <c r="D15" s="291" t="s">
        <v>131</v>
      </c>
      <c r="E15" s="291" t="s">
        <v>743</v>
      </c>
      <c r="F15" s="291" t="s">
        <v>777</v>
      </c>
      <c r="G15" s="291" t="s">
        <v>778</v>
      </c>
      <c r="H15" s="291" t="s">
        <v>767</v>
      </c>
      <c r="I15" s="291"/>
      <c r="J15" s="291"/>
      <c r="K15" s="291"/>
      <c r="L15" s="291"/>
    </row>
    <row r="16" spans="1:30" s="6" customFormat="1" ht="41.4" x14ac:dyDescent="0.3">
      <c r="A16" s="290">
        <v>13</v>
      </c>
      <c r="B16" s="291" t="s">
        <v>573</v>
      </c>
      <c r="C16" s="292" t="s">
        <v>573</v>
      </c>
      <c r="D16" s="291" t="s">
        <v>131</v>
      </c>
      <c r="E16" s="291" t="s">
        <v>743</v>
      </c>
      <c r="F16" s="291" t="s">
        <v>779</v>
      </c>
      <c r="G16" s="291" t="s">
        <v>780</v>
      </c>
      <c r="H16" s="291" t="s">
        <v>767</v>
      </c>
      <c r="I16" s="291"/>
      <c r="J16" s="291"/>
      <c r="K16" s="291"/>
      <c r="L16" s="291"/>
    </row>
    <row r="17" spans="1:12" s="6" customFormat="1" ht="82.8" x14ac:dyDescent="0.3">
      <c r="A17" s="290">
        <v>14</v>
      </c>
      <c r="B17" s="291" t="s">
        <v>573</v>
      </c>
      <c r="C17" s="292" t="s">
        <v>573</v>
      </c>
      <c r="D17" s="291" t="s">
        <v>131</v>
      </c>
      <c r="E17" s="291" t="s">
        <v>743</v>
      </c>
      <c r="F17" s="291" t="s">
        <v>781</v>
      </c>
      <c r="G17" s="291" t="s">
        <v>782</v>
      </c>
      <c r="H17" s="291" t="s">
        <v>783</v>
      </c>
      <c r="I17" s="291"/>
      <c r="J17" s="291"/>
      <c r="K17" s="291"/>
      <c r="L17" s="291"/>
    </row>
    <row r="18" spans="1:12" s="6" customFormat="1" ht="69" x14ac:dyDescent="0.3">
      <c r="A18" s="290">
        <v>15</v>
      </c>
      <c r="B18" s="291" t="s">
        <v>573</v>
      </c>
      <c r="C18" s="292" t="s">
        <v>573</v>
      </c>
      <c r="D18" s="291" t="s">
        <v>147</v>
      </c>
      <c r="E18" s="291" t="s">
        <v>743</v>
      </c>
      <c r="F18" s="291" t="s">
        <v>784</v>
      </c>
      <c r="G18" s="291" t="s">
        <v>785</v>
      </c>
      <c r="H18" s="291" t="s">
        <v>147</v>
      </c>
      <c r="I18" s="291"/>
      <c r="J18" s="291"/>
      <c r="K18" s="291"/>
      <c r="L18" s="291"/>
    </row>
    <row r="19" spans="1:12" s="6" customFormat="1" ht="96.6" x14ac:dyDescent="0.3">
      <c r="A19" s="290">
        <v>16</v>
      </c>
      <c r="B19" s="291" t="s">
        <v>786</v>
      </c>
      <c r="C19" s="292" t="s">
        <v>787</v>
      </c>
      <c r="D19" s="291" t="s">
        <v>788</v>
      </c>
      <c r="E19" s="291" t="s">
        <v>743</v>
      </c>
      <c r="F19" s="291" t="s">
        <v>789</v>
      </c>
      <c r="G19" s="291" t="s">
        <v>790</v>
      </c>
      <c r="H19" s="291" t="s">
        <v>791</v>
      </c>
      <c r="I19" s="291"/>
      <c r="J19" s="291"/>
      <c r="K19" s="291"/>
      <c r="L19" s="291"/>
    </row>
    <row r="20" spans="1:12" s="6" customFormat="1" ht="41.4" x14ac:dyDescent="0.3">
      <c r="A20" s="290">
        <v>17</v>
      </c>
      <c r="B20" s="291" t="s">
        <v>786</v>
      </c>
      <c r="C20" s="292" t="s">
        <v>787</v>
      </c>
      <c r="D20" s="291" t="s">
        <v>151</v>
      </c>
      <c r="E20" s="291" t="s">
        <v>743</v>
      </c>
      <c r="F20" s="291" t="s">
        <v>792</v>
      </c>
      <c r="G20" s="291" t="s">
        <v>793</v>
      </c>
      <c r="H20" s="291" t="s">
        <v>791</v>
      </c>
      <c r="I20" s="291"/>
      <c r="J20" s="291"/>
      <c r="K20" s="291"/>
      <c r="L20" s="291"/>
    </row>
    <row r="21" spans="1:12" s="6" customFormat="1" ht="248.4" x14ac:dyDescent="0.3">
      <c r="A21" s="290">
        <v>18</v>
      </c>
      <c r="B21" s="291" t="s">
        <v>786</v>
      </c>
      <c r="C21" s="292" t="s">
        <v>787</v>
      </c>
      <c r="D21" s="291" t="s">
        <v>794</v>
      </c>
      <c r="E21" s="291" t="s">
        <v>743</v>
      </c>
      <c r="F21" s="291" t="s">
        <v>795</v>
      </c>
      <c r="G21" s="291" t="s">
        <v>796</v>
      </c>
      <c r="H21" s="291" t="s">
        <v>767</v>
      </c>
      <c r="I21" s="291"/>
      <c r="J21" s="291"/>
      <c r="K21" s="291"/>
      <c r="L21" s="291"/>
    </row>
    <row r="22" spans="1:12" s="6" customFormat="1" ht="41.4" x14ac:dyDescent="0.3">
      <c r="A22" s="290">
        <v>19</v>
      </c>
      <c r="B22" s="291" t="s">
        <v>786</v>
      </c>
      <c r="C22" s="292" t="s">
        <v>787</v>
      </c>
      <c r="D22" s="291" t="s">
        <v>162</v>
      </c>
      <c r="E22" s="291" t="s">
        <v>743</v>
      </c>
      <c r="F22" s="291" t="s">
        <v>797</v>
      </c>
      <c r="G22" s="291" t="s">
        <v>798</v>
      </c>
      <c r="H22" s="291" t="s">
        <v>762</v>
      </c>
      <c r="I22" s="291"/>
      <c r="J22" s="291"/>
      <c r="K22" s="291"/>
      <c r="L22" s="291"/>
    </row>
    <row r="23" spans="1:12" s="6" customFormat="1" ht="124.2" x14ac:dyDescent="0.3">
      <c r="A23" s="290">
        <v>20</v>
      </c>
      <c r="B23" s="291" t="s">
        <v>786</v>
      </c>
      <c r="C23" s="292" t="s">
        <v>799</v>
      </c>
      <c r="D23" s="291" t="s">
        <v>164</v>
      </c>
      <c r="E23" s="291" t="s">
        <v>800</v>
      </c>
      <c r="F23" s="291" t="s">
        <v>801</v>
      </c>
      <c r="G23" s="291" t="s">
        <v>802</v>
      </c>
      <c r="H23" s="291" t="s">
        <v>767</v>
      </c>
      <c r="I23" s="291"/>
      <c r="J23" s="291"/>
      <c r="K23" s="291"/>
      <c r="L23" s="291"/>
    </row>
    <row r="24" spans="1:12" s="6" customFormat="1" ht="69" x14ac:dyDescent="0.3">
      <c r="A24" s="290">
        <v>21</v>
      </c>
      <c r="B24" s="291" t="s">
        <v>786</v>
      </c>
      <c r="C24" s="292" t="s">
        <v>799</v>
      </c>
      <c r="D24" s="291" t="s">
        <v>5</v>
      </c>
      <c r="E24" s="291" t="s">
        <v>803</v>
      </c>
      <c r="F24" s="291" t="s">
        <v>804</v>
      </c>
      <c r="G24" s="291" t="s">
        <v>805</v>
      </c>
      <c r="H24" s="291" t="s">
        <v>762</v>
      </c>
      <c r="I24" s="291"/>
      <c r="J24" s="291"/>
      <c r="K24" s="291"/>
      <c r="L24" s="291"/>
    </row>
    <row r="25" spans="1:12" s="6" customFormat="1" ht="207" x14ac:dyDescent="0.3">
      <c r="A25" s="290">
        <v>22</v>
      </c>
      <c r="B25" s="291" t="s">
        <v>786</v>
      </c>
      <c r="C25" s="292" t="s">
        <v>799</v>
      </c>
      <c r="D25" s="291" t="s">
        <v>4</v>
      </c>
      <c r="E25" s="291" t="s">
        <v>806</v>
      </c>
      <c r="F25" s="291" t="s">
        <v>807</v>
      </c>
      <c r="G25" s="291" t="s">
        <v>808</v>
      </c>
      <c r="H25" s="291" t="s">
        <v>767</v>
      </c>
      <c r="I25" s="291"/>
      <c r="J25" s="291"/>
      <c r="K25" s="291"/>
      <c r="L25" s="291"/>
    </row>
    <row r="26" spans="1:12" s="6" customFormat="1" ht="82.8" x14ac:dyDescent="0.3">
      <c r="A26" s="290">
        <v>23</v>
      </c>
      <c r="B26" s="291" t="s">
        <v>179</v>
      </c>
      <c r="C26" s="292" t="s">
        <v>759</v>
      </c>
      <c r="D26" s="291" t="s">
        <v>180</v>
      </c>
      <c r="E26" s="291" t="s">
        <v>743</v>
      </c>
      <c r="F26" s="291" t="s">
        <v>809</v>
      </c>
      <c r="G26" s="291" t="s">
        <v>810</v>
      </c>
      <c r="H26" s="291" t="s">
        <v>762</v>
      </c>
      <c r="I26" s="291"/>
      <c r="J26" s="291"/>
      <c r="K26" s="291"/>
      <c r="L26" s="291"/>
    </row>
    <row r="27" spans="1:12" s="6" customFormat="1" ht="55.2" x14ac:dyDescent="0.3">
      <c r="A27" s="290">
        <v>24</v>
      </c>
      <c r="B27" s="291" t="s">
        <v>179</v>
      </c>
      <c r="C27" s="292" t="s">
        <v>573</v>
      </c>
      <c r="D27" s="291" t="s">
        <v>180</v>
      </c>
      <c r="E27" s="291" t="s">
        <v>743</v>
      </c>
      <c r="F27" s="291" t="s">
        <v>811</v>
      </c>
      <c r="G27" s="291" t="s">
        <v>812</v>
      </c>
      <c r="H27" s="291" t="s">
        <v>767</v>
      </c>
      <c r="I27" s="291"/>
      <c r="J27" s="291"/>
      <c r="K27" s="291"/>
      <c r="L27" s="291"/>
    </row>
    <row r="28" spans="1:12" s="6" customFormat="1" ht="41.4" x14ac:dyDescent="0.3">
      <c r="A28" s="290">
        <v>25</v>
      </c>
      <c r="B28" s="291" t="s">
        <v>179</v>
      </c>
      <c r="C28" s="292" t="s">
        <v>759</v>
      </c>
      <c r="D28" s="291" t="s">
        <v>183</v>
      </c>
      <c r="E28" s="291" t="s">
        <v>743</v>
      </c>
      <c r="F28" s="291" t="s">
        <v>813</v>
      </c>
      <c r="G28" s="291" t="s">
        <v>814</v>
      </c>
      <c r="H28" s="291" t="s">
        <v>767</v>
      </c>
      <c r="I28" s="291"/>
      <c r="J28" s="291"/>
      <c r="K28" s="291"/>
      <c r="L28" s="291"/>
    </row>
    <row r="29" spans="1:12" s="6" customFormat="1" ht="69" x14ac:dyDescent="0.3">
      <c r="A29" s="290">
        <v>26</v>
      </c>
      <c r="B29" s="291" t="s">
        <v>179</v>
      </c>
      <c r="C29" s="292" t="s">
        <v>815</v>
      </c>
      <c r="D29" s="291" t="s">
        <v>186</v>
      </c>
      <c r="E29" s="291" t="s">
        <v>743</v>
      </c>
      <c r="F29" s="291" t="s">
        <v>816</v>
      </c>
      <c r="G29" s="291" t="s">
        <v>817</v>
      </c>
      <c r="H29" s="291" t="s">
        <v>762</v>
      </c>
      <c r="I29" s="291"/>
      <c r="J29" s="291"/>
      <c r="K29" s="291"/>
      <c r="L29" s="291"/>
    </row>
    <row r="30" spans="1:12" s="6" customFormat="1" ht="27.6" x14ac:dyDescent="0.3">
      <c r="A30" s="290">
        <v>27</v>
      </c>
      <c r="B30" s="291" t="s">
        <v>179</v>
      </c>
      <c r="C30" s="292" t="s">
        <v>759</v>
      </c>
      <c r="D30" s="291" t="s">
        <v>190</v>
      </c>
      <c r="E30" s="291" t="s">
        <v>743</v>
      </c>
      <c r="F30" s="291" t="s">
        <v>818</v>
      </c>
      <c r="G30" s="291" t="s">
        <v>819</v>
      </c>
      <c r="H30" s="291" t="s">
        <v>767</v>
      </c>
      <c r="I30" s="291"/>
      <c r="J30" s="291"/>
      <c r="K30" s="291"/>
      <c r="L30" s="291"/>
    </row>
    <row r="31" spans="1:12" x14ac:dyDescent="0.25">
      <c r="C31" s="9"/>
      <c r="D31" s="10"/>
      <c r="J31" s="10"/>
      <c r="K31" s="10"/>
      <c r="L31" s="10"/>
    </row>
    <row r="32" spans="1:12" ht="27.6" x14ac:dyDescent="0.25">
      <c r="B32" s="10"/>
      <c r="C32" s="9"/>
      <c r="D32" s="10"/>
      <c r="E32" s="10" t="s">
        <v>820</v>
      </c>
      <c r="F32" s="10" t="s">
        <v>821</v>
      </c>
      <c r="G32" s="10"/>
      <c r="H32" s="10"/>
      <c r="I32" s="10"/>
      <c r="J32" s="10"/>
      <c r="K32" s="10"/>
      <c r="L32" s="10"/>
    </row>
    <row r="33" spans="1:12" ht="55.2" x14ac:dyDescent="0.25">
      <c r="B33" s="10"/>
      <c r="C33" s="9"/>
      <c r="D33" s="10"/>
      <c r="E33" s="10" t="s">
        <v>822</v>
      </c>
      <c r="F33" s="10" t="s">
        <v>823</v>
      </c>
      <c r="G33" s="10"/>
      <c r="H33" s="10"/>
      <c r="I33" s="10"/>
      <c r="J33" s="10"/>
      <c r="K33" s="10"/>
      <c r="L33" s="10"/>
    </row>
    <row r="34" spans="1:12" x14ac:dyDescent="0.25">
      <c r="B34" s="10"/>
      <c r="C34" s="9"/>
      <c r="D34" s="10"/>
      <c r="E34" s="10"/>
      <c r="F34" s="10"/>
      <c r="G34" s="10"/>
      <c r="H34" s="10"/>
      <c r="I34" s="10"/>
      <c r="J34" s="10"/>
      <c r="K34" s="10"/>
      <c r="L34" s="10"/>
    </row>
    <row r="35" spans="1:12" s="3" customFormat="1" ht="17.399999999999999" x14ac:dyDescent="0.3">
      <c r="A35" s="459" t="s">
        <v>932</v>
      </c>
      <c r="B35" s="459"/>
      <c r="C35" s="459"/>
      <c r="D35" s="459"/>
      <c r="E35" s="459"/>
      <c r="F35" s="459"/>
      <c r="G35" s="459"/>
      <c r="H35" s="459"/>
      <c r="I35" s="459"/>
      <c r="J35" s="459"/>
      <c r="K35" s="459"/>
      <c r="L35" s="459"/>
    </row>
    <row r="36" spans="1:12" s="3" customFormat="1" x14ac:dyDescent="0.25">
      <c r="A36" s="196"/>
      <c r="B36" s="196"/>
      <c r="C36" s="196"/>
      <c r="D36" s="196"/>
      <c r="E36" s="196"/>
      <c r="F36" s="196"/>
      <c r="G36" s="196"/>
      <c r="J36" s="337"/>
      <c r="K36" s="337"/>
    </row>
    <row r="37" spans="1:12" s="3" customFormat="1" x14ac:dyDescent="0.25">
      <c r="A37" s="458" t="s">
        <v>1080</v>
      </c>
      <c r="B37" s="458"/>
      <c r="C37" s="458"/>
      <c r="D37" s="458"/>
      <c r="E37" s="458"/>
      <c r="F37" s="458"/>
      <c r="G37" s="458"/>
      <c r="H37" s="458"/>
      <c r="I37" s="458"/>
      <c r="J37" s="458"/>
      <c r="K37" s="337"/>
    </row>
    <row r="38" spans="1:12" s="3" customFormat="1" ht="13.95" customHeight="1" x14ac:dyDescent="0.25">
      <c r="A38" s="460" t="s">
        <v>1081</v>
      </c>
      <c r="B38" s="460"/>
      <c r="C38" s="460"/>
      <c r="D38" s="460"/>
      <c r="E38" s="460"/>
      <c r="F38" s="460"/>
      <c r="G38" s="460"/>
      <c r="H38" s="460"/>
      <c r="I38" s="460"/>
      <c r="J38" s="460"/>
      <c r="K38" s="337"/>
    </row>
    <row r="39" spans="1:12" s="3" customFormat="1" ht="13.95" customHeight="1" x14ac:dyDescent="0.25">
      <c r="A39" s="460" t="s">
        <v>1082</v>
      </c>
      <c r="B39" s="460"/>
      <c r="C39" s="460"/>
      <c r="D39" s="460"/>
      <c r="E39" s="460"/>
      <c r="F39" s="460"/>
      <c r="G39" s="460"/>
      <c r="H39" s="460"/>
      <c r="I39" s="460"/>
      <c r="J39" s="460"/>
      <c r="K39" s="337"/>
    </row>
    <row r="40" spans="1:12" s="3" customFormat="1" ht="13.95" customHeight="1" x14ac:dyDescent="0.25">
      <c r="A40" s="408" t="s">
        <v>1083</v>
      </c>
      <c r="B40" s="408"/>
      <c r="C40" s="408"/>
      <c r="D40" s="408"/>
      <c r="E40" s="408"/>
      <c r="F40" s="408"/>
      <c r="G40" s="408"/>
      <c r="H40" s="408"/>
      <c r="I40" s="408"/>
      <c r="J40" s="408"/>
      <c r="K40" s="337"/>
    </row>
    <row r="41" spans="1:12" s="3" customFormat="1" x14ac:dyDescent="0.25">
      <c r="A41" s="458"/>
      <c r="B41" s="458"/>
      <c r="C41" s="458"/>
      <c r="D41" s="458"/>
      <c r="E41" s="458"/>
      <c r="F41" s="458"/>
      <c r="G41" s="458"/>
      <c r="H41" s="458"/>
      <c r="I41" s="458"/>
      <c r="J41" s="458"/>
      <c r="K41" s="337"/>
    </row>
    <row r="42" spans="1:12" x14ac:dyDescent="0.25">
      <c r="B42" s="10"/>
      <c r="C42" s="9"/>
      <c r="D42" s="10"/>
      <c r="E42" s="10"/>
      <c r="F42" s="10"/>
      <c r="G42" s="10"/>
      <c r="H42" s="10"/>
      <c r="I42" s="10"/>
      <c r="J42" s="10"/>
      <c r="K42" s="10"/>
      <c r="L42" s="10"/>
    </row>
    <row r="43" spans="1:12" x14ac:dyDescent="0.25">
      <c r="B43" s="10"/>
      <c r="C43" s="9"/>
      <c r="D43" s="10"/>
      <c r="E43" s="10"/>
      <c r="F43" s="10"/>
      <c r="G43" s="10"/>
      <c r="H43" s="10"/>
      <c r="I43" s="10"/>
      <c r="J43" s="10"/>
      <c r="K43" s="10"/>
      <c r="L43" s="10"/>
    </row>
    <row r="44" spans="1:12" x14ac:dyDescent="0.25">
      <c r="B44" s="10"/>
      <c r="C44" s="9"/>
      <c r="D44" s="10"/>
      <c r="E44" s="10"/>
      <c r="F44" s="10"/>
      <c r="G44" s="10"/>
      <c r="H44" s="10"/>
      <c r="I44" s="10"/>
      <c r="J44" s="10"/>
      <c r="K44" s="10"/>
      <c r="L44" s="10"/>
    </row>
    <row r="45" spans="1:12" x14ac:dyDescent="0.25">
      <c r="B45" s="10"/>
      <c r="C45" s="9"/>
      <c r="D45" s="10"/>
      <c r="E45" s="10"/>
      <c r="F45" s="10"/>
      <c r="G45" s="10"/>
      <c r="H45" s="10"/>
      <c r="I45" s="10"/>
      <c r="J45" s="10"/>
      <c r="K45" s="10"/>
      <c r="L45" s="10"/>
    </row>
    <row r="46" spans="1:12" x14ac:dyDescent="0.25">
      <c r="B46" s="10"/>
      <c r="C46" s="9"/>
      <c r="D46" s="10"/>
      <c r="E46" s="10"/>
      <c r="F46" s="10"/>
      <c r="G46" s="10"/>
      <c r="H46" s="10"/>
      <c r="I46" s="10"/>
      <c r="J46" s="10"/>
      <c r="K46" s="10"/>
      <c r="L46" s="10"/>
    </row>
    <row r="47" spans="1:12" x14ac:dyDescent="0.25">
      <c r="B47" s="10"/>
      <c r="C47" s="9"/>
      <c r="D47" s="10"/>
      <c r="E47" s="10"/>
      <c r="F47" s="10"/>
      <c r="G47" s="10"/>
      <c r="H47" s="10"/>
      <c r="I47" s="10"/>
      <c r="J47" s="10"/>
      <c r="K47" s="10"/>
      <c r="L47" s="10"/>
    </row>
    <row r="48" spans="1:12" x14ac:dyDescent="0.25">
      <c r="B48" s="10"/>
      <c r="C48" s="9"/>
      <c r="D48" s="10"/>
      <c r="E48" s="10"/>
      <c r="F48" s="10"/>
      <c r="G48" s="10"/>
      <c r="H48" s="10"/>
      <c r="I48" s="10"/>
      <c r="J48" s="10"/>
      <c r="K48" s="10"/>
      <c r="L48" s="10"/>
    </row>
    <row r="49" spans="2:12" x14ac:dyDescent="0.25">
      <c r="B49" s="10"/>
      <c r="C49" s="9"/>
      <c r="D49" s="10"/>
      <c r="E49" s="10"/>
      <c r="F49" s="10"/>
      <c r="G49" s="10"/>
      <c r="H49" s="10"/>
      <c r="I49" s="10"/>
      <c r="J49" s="10"/>
      <c r="K49" s="10"/>
      <c r="L49" s="10"/>
    </row>
    <row r="50" spans="2:12" x14ac:dyDescent="0.25">
      <c r="B50" s="10"/>
      <c r="C50" s="9"/>
      <c r="D50" s="10"/>
      <c r="E50" s="10"/>
      <c r="F50" s="10"/>
      <c r="G50" s="10"/>
      <c r="H50" s="10"/>
      <c r="I50" s="10"/>
      <c r="J50" s="10"/>
      <c r="K50" s="10"/>
      <c r="L50" s="10"/>
    </row>
    <row r="51" spans="2:12" x14ac:dyDescent="0.25">
      <c r="B51" s="10"/>
      <c r="C51" s="9"/>
      <c r="D51" s="10"/>
      <c r="E51" s="10"/>
      <c r="F51" s="10"/>
      <c r="G51" s="10"/>
      <c r="H51" s="10"/>
      <c r="I51" s="10"/>
      <c r="J51" s="10"/>
      <c r="K51" s="10"/>
      <c r="L51" s="10"/>
    </row>
    <row r="52" spans="2:12" x14ac:dyDescent="0.25">
      <c r="B52" s="10"/>
      <c r="C52" s="9"/>
      <c r="D52" s="10"/>
      <c r="E52" s="10"/>
      <c r="F52" s="10"/>
      <c r="G52" s="10"/>
      <c r="H52" s="10"/>
      <c r="I52" s="10"/>
      <c r="J52" s="10"/>
      <c r="K52" s="10"/>
      <c r="L52" s="10"/>
    </row>
    <row r="53" spans="2:12" x14ac:dyDescent="0.25">
      <c r="B53" s="10"/>
      <c r="C53" s="9"/>
      <c r="D53" s="10"/>
      <c r="E53" s="10"/>
      <c r="F53" s="10"/>
      <c r="G53" s="10"/>
      <c r="H53" s="10"/>
      <c r="I53" s="10"/>
      <c r="J53" s="10"/>
      <c r="K53" s="10"/>
      <c r="L53" s="10"/>
    </row>
    <row r="54" spans="2:12" x14ac:dyDescent="0.25">
      <c r="B54" s="10"/>
      <c r="C54" s="9"/>
      <c r="D54" s="10"/>
      <c r="E54" s="10"/>
      <c r="F54" s="10"/>
      <c r="G54" s="10"/>
      <c r="H54" s="10"/>
      <c r="I54" s="10"/>
      <c r="J54" s="10"/>
      <c r="K54" s="10"/>
      <c r="L54" s="10"/>
    </row>
    <row r="55" spans="2:12" x14ac:dyDescent="0.25">
      <c r="B55" s="10"/>
      <c r="C55" s="9"/>
      <c r="D55" s="10"/>
      <c r="E55" s="10"/>
      <c r="F55" s="10"/>
      <c r="G55" s="10"/>
      <c r="H55" s="10"/>
      <c r="I55" s="10"/>
      <c r="J55" s="10"/>
      <c r="K55" s="10"/>
      <c r="L55" s="10"/>
    </row>
    <row r="56" spans="2:12" x14ac:dyDescent="0.25">
      <c r="B56" s="10"/>
      <c r="C56" s="9"/>
      <c r="D56" s="10"/>
      <c r="E56" s="10"/>
      <c r="F56" s="10"/>
      <c r="G56" s="10"/>
      <c r="H56" s="10"/>
      <c r="I56" s="10"/>
      <c r="J56" s="10"/>
      <c r="K56" s="10"/>
      <c r="L56" s="10"/>
    </row>
    <row r="57" spans="2:12" x14ac:dyDescent="0.25">
      <c r="B57" s="10"/>
      <c r="C57" s="9"/>
      <c r="D57" s="10"/>
      <c r="E57" s="10"/>
      <c r="F57" s="10"/>
      <c r="G57" s="10"/>
      <c r="H57" s="10"/>
      <c r="I57" s="10"/>
      <c r="J57" s="10"/>
      <c r="K57" s="10"/>
      <c r="L57" s="10"/>
    </row>
    <row r="58" spans="2:12" x14ac:dyDescent="0.25">
      <c r="B58" s="10"/>
      <c r="C58" s="9"/>
      <c r="D58" s="10"/>
      <c r="E58" s="10"/>
      <c r="F58" s="10"/>
      <c r="G58" s="10"/>
      <c r="H58" s="10"/>
      <c r="I58" s="10"/>
      <c r="J58" s="10"/>
      <c r="K58" s="10"/>
      <c r="L58" s="10"/>
    </row>
    <row r="59" spans="2:12" x14ac:dyDescent="0.25">
      <c r="B59" s="10"/>
      <c r="C59" s="9"/>
      <c r="D59" s="10"/>
      <c r="E59" s="10"/>
      <c r="F59" s="10"/>
      <c r="G59" s="10"/>
      <c r="H59" s="10"/>
      <c r="I59" s="10"/>
      <c r="J59" s="10"/>
      <c r="K59" s="10"/>
      <c r="L59" s="10"/>
    </row>
    <row r="60" spans="2:12" x14ac:dyDescent="0.25">
      <c r="B60" s="10"/>
      <c r="C60" s="9"/>
      <c r="D60" s="10"/>
      <c r="E60" s="10"/>
      <c r="F60" s="10"/>
      <c r="G60" s="10"/>
      <c r="H60" s="10"/>
      <c r="I60" s="10"/>
      <c r="J60" s="10"/>
      <c r="K60" s="10"/>
      <c r="L60" s="10"/>
    </row>
    <row r="61" spans="2:12" x14ac:dyDescent="0.25">
      <c r="B61" s="10"/>
      <c r="C61" s="9"/>
      <c r="D61" s="10"/>
      <c r="E61" s="10"/>
      <c r="F61" s="10"/>
      <c r="G61" s="10"/>
      <c r="H61" s="10"/>
      <c r="I61" s="10"/>
      <c r="J61" s="10"/>
      <c r="K61" s="10"/>
      <c r="L61" s="10"/>
    </row>
    <row r="62" spans="2:12" x14ac:dyDescent="0.25">
      <c r="B62" s="10"/>
      <c r="C62" s="9"/>
      <c r="D62" s="10"/>
      <c r="E62" s="10"/>
      <c r="F62" s="10"/>
      <c r="G62" s="10"/>
      <c r="H62" s="10"/>
      <c r="I62" s="10"/>
      <c r="J62" s="10"/>
      <c r="K62" s="10"/>
      <c r="L62" s="10"/>
    </row>
    <row r="63" spans="2:12" x14ac:dyDescent="0.25">
      <c r="B63" s="10"/>
      <c r="C63" s="9"/>
      <c r="D63" s="10"/>
      <c r="E63" s="10"/>
      <c r="F63" s="10"/>
      <c r="G63" s="10"/>
      <c r="H63" s="10"/>
      <c r="I63" s="10"/>
      <c r="J63" s="10"/>
      <c r="K63" s="10"/>
      <c r="L63" s="10"/>
    </row>
    <row r="64" spans="2:12" x14ac:dyDescent="0.25">
      <c r="B64" s="10"/>
      <c r="C64" s="9"/>
      <c r="D64" s="10"/>
      <c r="E64" s="10"/>
      <c r="F64" s="10"/>
      <c r="G64" s="10"/>
      <c r="H64" s="10"/>
      <c r="I64" s="10"/>
      <c r="J64" s="10"/>
      <c r="K64" s="10"/>
      <c r="L64" s="10"/>
    </row>
    <row r="65" spans="2:12" x14ac:dyDescent="0.25">
      <c r="B65" s="10"/>
      <c r="C65" s="9"/>
      <c r="D65" s="10"/>
      <c r="E65" s="10"/>
      <c r="F65" s="10"/>
      <c r="G65" s="10"/>
      <c r="H65" s="10"/>
      <c r="I65" s="10"/>
      <c r="J65" s="10"/>
      <c r="K65" s="10"/>
      <c r="L65" s="10"/>
    </row>
    <row r="66" spans="2:12" x14ac:dyDescent="0.25">
      <c r="B66" s="10"/>
      <c r="C66" s="9"/>
      <c r="D66" s="10"/>
      <c r="E66" s="10"/>
      <c r="F66" s="10"/>
      <c r="G66" s="10"/>
      <c r="H66" s="10"/>
      <c r="I66" s="10"/>
      <c r="J66" s="10"/>
      <c r="K66" s="10"/>
      <c r="L66" s="10"/>
    </row>
    <row r="67" spans="2:12" x14ac:dyDescent="0.25">
      <c r="B67" s="10"/>
      <c r="C67" s="9"/>
      <c r="D67" s="10"/>
      <c r="E67" s="10"/>
      <c r="F67" s="10"/>
      <c r="G67" s="10"/>
      <c r="H67" s="10"/>
      <c r="I67" s="10"/>
      <c r="J67" s="10"/>
      <c r="K67" s="10"/>
      <c r="L67" s="10"/>
    </row>
    <row r="68" spans="2:12" x14ac:dyDescent="0.25">
      <c r="B68" s="10"/>
      <c r="C68" s="9"/>
      <c r="D68" s="10"/>
      <c r="E68" s="10"/>
      <c r="F68" s="10"/>
      <c r="G68" s="10"/>
      <c r="H68" s="10"/>
      <c r="I68" s="10"/>
      <c r="J68" s="10"/>
      <c r="K68" s="10"/>
      <c r="L68" s="10"/>
    </row>
    <row r="69" spans="2:12" x14ac:dyDescent="0.25">
      <c r="B69" s="10"/>
      <c r="C69" s="9"/>
      <c r="D69" s="10"/>
      <c r="E69" s="10"/>
      <c r="F69" s="10"/>
      <c r="G69" s="10"/>
      <c r="H69" s="10"/>
      <c r="I69" s="10"/>
      <c r="J69" s="10"/>
      <c r="K69" s="10"/>
      <c r="L69" s="10"/>
    </row>
    <row r="70" spans="2:12" x14ac:dyDescent="0.25">
      <c r="B70" s="10"/>
      <c r="C70" s="9"/>
      <c r="D70" s="10"/>
      <c r="E70" s="10"/>
      <c r="F70" s="10"/>
      <c r="G70" s="10"/>
      <c r="H70" s="10"/>
      <c r="I70" s="10"/>
      <c r="J70" s="10"/>
      <c r="K70" s="10"/>
      <c r="L70" s="10"/>
    </row>
    <row r="71" spans="2:12" x14ac:dyDescent="0.25">
      <c r="B71" s="10"/>
      <c r="C71" s="9"/>
      <c r="D71" s="10"/>
      <c r="E71" s="10"/>
      <c r="F71" s="10"/>
      <c r="G71" s="10"/>
      <c r="H71" s="10"/>
      <c r="I71" s="10"/>
      <c r="J71" s="10"/>
      <c r="K71" s="10"/>
      <c r="L71" s="10"/>
    </row>
    <row r="72" spans="2:12" x14ac:dyDescent="0.25">
      <c r="B72" s="10"/>
      <c r="C72" s="9"/>
      <c r="D72" s="10"/>
      <c r="E72" s="10"/>
      <c r="F72" s="10"/>
      <c r="G72" s="10"/>
      <c r="H72" s="10"/>
      <c r="I72" s="10"/>
      <c r="J72" s="10"/>
      <c r="K72" s="10"/>
      <c r="L72" s="10"/>
    </row>
    <row r="73" spans="2:12" x14ac:dyDescent="0.25">
      <c r="B73" s="10"/>
      <c r="C73" s="9"/>
      <c r="D73" s="10"/>
      <c r="E73" s="10"/>
      <c r="F73" s="10"/>
      <c r="G73" s="10"/>
      <c r="H73" s="10"/>
      <c r="I73" s="10"/>
      <c r="J73" s="10"/>
      <c r="K73" s="10"/>
      <c r="L73" s="10"/>
    </row>
    <row r="74" spans="2:12" x14ac:dyDescent="0.25">
      <c r="B74" s="10"/>
      <c r="C74" s="9"/>
      <c r="D74" s="10"/>
      <c r="E74" s="10"/>
      <c r="F74" s="10"/>
      <c r="G74" s="10"/>
      <c r="H74" s="10"/>
      <c r="I74" s="10"/>
      <c r="J74" s="10"/>
      <c r="K74" s="10"/>
      <c r="L74" s="10"/>
    </row>
    <row r="75" spans="2:12" x14ac:dyDescent="0.25">
      <c r="B75" s="10"/>
      <c r="C75" s="9"/>
      <c r="D75" s="10"/>
      <c r="E75" s="10"/>
      <c r="F75" s="10"/>
      <c r="G75" s="10"/>
      <c r="H75" s="10"/>
      <c r="I75" s="10"/>
      <c r="J75" s="10"/>
      <c r="K75" s="10"/>
      <c r="L75" s="10"/>
    </row>
    <row r="76" spans="2:12" x14ac:dyDescent="0.25">
      <c r="B76" s="10"/>
      <c r="C76" s="9"/>
      <c r="D76" s="10"/>
      <c r="E76" s="10"/>
      <c r="F76" s="10"/>
      <c r="G76" s="10"/>
      <c r="H76" s="10"/>
      <c r="I76" s="10"/>
      <c r="J76" s="10"/>
      <c r="K76" s="10"/>
      <c r="L76" s="10"/>
    </row>
    <row r="77" spans="2:12" x14ac:dyDescent="0.25">
      <c r="B77" s="10"/>
      <c r="C77" s="9"/>
      <c r="D77" s="10"/>
      <c r="E77" s="10"/>
      <c r="F77" s="10"/>
      <c r="G77" s="10"/>
      <c r="H77" s="10"/>
      <c r="I77" s="10"/>
      <c r="J77" s="10"/>
      <c r="K77" s="10"/>
      <c r="L77" s="10"/>
    </row>
    <row r="78" spans="2:12" x14ac:dyDescent="0.25">
      <c r="B78" s="10"/>
      <c r="C78" s="9"/>
      <c r="D78" s="10"/>
      <c r="E78" s="10"/>
      <c r="F78" s="10"/>
      <c r="G78" s="10"/>
      <c r="H78" s="10"/>
      <c r="I78" s="10"/>
      <c r="J78" s="10"/>
      <c r="K78" s="10"/>
      <c r="L78" s="10"/>
    </row>
    <row r="79" spans="2:12" x14ac:dyDescent="0.25">
      <c r="B79" s="10"/>
      <c r="C79" s="9"/>
      <c r="D79" s="10"/>
      <c r="E79" s="10"/>
      <c r="F79" s="10"/>
      <c r="G79" s="10"/>
      <c r="H79" s="10"/>
      <c r="I79" s="10"/>
      <c r="J79" s="10"/>
      <c r="K79" s="10"/>
      <c r="L79" s="10"/>
    </row>
    <row r="80" spans="2:12" x14ac:dyDescent="0.25">
      <c r="B80" s="10"/>
      <c r="C80" s="9"/>
      <c r="D80" s="10"/>
      <c r="E80" s="10"/>
      <c r="F80" s="10"/>
      <c r="G80" s="10"/>
      <c r="H80" s="10"/>
      <c r="I80" s="10"/>
      <c r="J80" s="10"/>
      <c r="K80" s="10"/>
      <c r="L80" s="10"/>
    </row>
    <row r="81" spans="2:12" x14ac:dyDescent="0.25">
      <c r="B81" s="10"/>
      <c r="C81" s="9"/>
      <c r="D81" s="10"/>
      <c r="E81" s="10"/>
      <c r="F81" s="10"/>
      <c r="G81" s="10"/>
      <c r="H81" s="10"/>
      <c r="I81" s="10"/>
      <c r="J81" s="10"/>
      <c r="K81" s="10"/>
      <c r="L81" s="10"/>
    </row>
    <row r="82" spans="2:12" x14ac:dyDescent="0.25">
      <c r="B82" s="10"/>
      <c r="C82" s="9"/>
      <c r="D82" s="10"/>
      <c r="E82" s="10"/>
      <c r="F82" s="10"/>
      <c r="G82" s="10"/>
      <c r="H82" s="10"/>
      <c r="I82" s="10"/>
      <c r="J82" s="10"/>
      <c r="K82" s="10"/>
      <c r="L82" s="10"/>
    </row>
    <row r="83" spans="2:12" x14ac:dyDescent="0.25">
      <c r="B83" s="10"/>
      <c r="C83" s="9"/>
      <c r="D83" s="10"/>
      <c r="E83" s="10"/>
      <c r="F83" s="10"/>
      <c r="G83" s="10"/>
      <c r="H83" s="10"/>
      <c r="I83" s="10"/>
      <c r="J83" s="10"/>
      <c r="K83" s="10"/>
      <c r="L83" s="10"/>
    </row>
    <row r="84" spans="2:12" x14ac:dyDescent="0.25">
      <c r="B84" s="10"/>
      <c r="C84" s="9"/>
      <c r="D84" s="10"/>
      <c r="E84" s="10"/>
      <c r="F84" s="10"/>
      <c r="G84" s="10"/>
      <c r="H84" s="10"/>
      <c r="I84" s="10"/>
      <c r="J84" s="10"/>
      <c r="K84" s="10"/>
      <c r="L84" s="10"/>
    </row>
    <row r="85" spans="2:12" x14ac:dyDescent="0.25">
      <c r="B85" s="10"/>
      <c r="C85" s="9"/>
      <c r="D85" s="10"/>
      <c r="E85" s="10"/>
      <c r="F85" s="10"/>
      <c r="G85" s="10"/>
      <c r="H85" s="10"/>
      <c r="I85" s="10"/>
      <c r="J85" s="10"/>
      <c r="K85" s="10"/>
      <c r="L85" s="10"/>
    </row>
    <row r="86" spans="2:12" x14ac:dyDescent="0.25">
      <c r="B86" s="10"/>
      <c r="C86" s="9"/>
      <c r="D86" s="10"/>
      <c r="E86" s="10"/>
      <c r="F86" s="10"/>
      <c r="G86" s="10"/>
      <c r="H86" s="10"/>
      <c r="I86" s="10"/>
      <c r="J86" s="10"/>
      <c r="K86" s="10"/>
      <c r="L86" s="10"/>
    </row>
    <row r="87" spans="2:12" x14ac:dyDescent="0.25">
      <c r="B87" s="10"/>
      <c r="C87" s="9"/>
      <c r="D87" s="10"/>
      <c r="E87" s="10"/>
      <c r="F87" s="10"/>
      <c r="G87" s="10"/>
      <c r="H87" s="10"/>
      <c r="I87" s="10"/>
      <c r="J87" s="10"/>
      <c r="K87" s="10"/>
      <c r="L87" s="10"/>
    </row>
    <row r="88" spans="2:12" x14ac:dyDescent="0.25">
      <c r="B88" s="10"/>
      <c r="C88" s="9"/>
      <c r="D88" s="10"/>
      <c r="E88" s="10"/>
      <c r="F88" s="10"/>
      <c r="G88" s="10"/>
      <c r="H88" s="10"/>
      <c r="I88" s="10"/>
      <c r="J88" s="10"/>
      <c r="K88" s="10"/>
      <c r="L88" s="10"/>
    </row>
    <row r="89" spans="2:12" x14ac:dyDescent="0.25">
      <c r="B89" s="10"/>
      <c r="C89" s="9"/>
      <c r="D89" s="10"/>
      <c r="E89" s="10"/>
      <c r="F89" s="10"/>
      <c r="G89" s="10"/>
      <c r="H89" s="10"/>
      <c r="I89" s="10"/>
      <c r="J89" s="10"/>
      <c r="K89" s="10"/>
      <c r="L89" s="10"/>
    </row>
    <row r="90" spans="2:12" x14ac:dyDescent="0.25">
      <c r="B90" s="10"/>
      <c r="C90" s="9"/>
      <c r="D90" s="10"/>
      <c r="E90" s="10"/>
      <c r="F90" s="10"/>
      <c r="G90" s="10"/>
      <c r="H90" s="10"/>
      <c r="I90" s="10"/>
      <c r="J90" s="10"/>
      <c r="K90" s="10"/>
      <c r="L90" s="10"/>
    </row>
    <row r="91" spans="2:12" x14ac:dyDescent="0.25">
      <c r="B91" s="10"/>
      <c r="C91" s="9"/>
      <c r="D91" s="10"/>
      <c r="E91" s="10"/>
      <c r="F91" s="10"/>
      <c r="G91" s="10"/>
      <c r="H91" s="10"/>
      <c r="I91" s="10"/>
      <c r="J91" s="10"/>
      <c r="K91" s="10"/>
      <c r="L91" s="10"/>
    </row>
    <row r="92" spans="2:12" x14ac:dyDescent="0.25">
      <c r="B92" s="10"/>
      <c r="C92" s="9"/>
      <c r="D92" s="10"/>
      <c r="E92" s="10"/>
      <c r="F92" s="10"/>
      <c r="G92" s="10"/>
      <c r="H92" s="10"/>
      <c r="I92" s="10"/>
      <c r="J92" s="10"/>
      <c r="K92" s="10"/>
      <c r="L92" s="10"/>
    </row>
    <row r="93" spans="2:12" x14ac:dyDescent="0.25">
      <c r="B93" s="10"/>
      <c r="C93" s="9"/>
      <c r="D93" s="10"/>
      <c r="E93" s="10"/>
      <c r="F93" s="10"/>
      <c r="G93" s="10"/>
      <c r="H93" s="10"/>
      <c r="I93" s="10"/>
      <c r="J93" s="10"/>
      <c r="K93" s="10"/>
      <c r="L93" s="10"/>
    </row>
    <row r="94" spans="2:12" x14ac:dyDescent="0.25">
      <c r="B94" s="10"/>
      <c r="C94" s="9"/>
      <c r="D94" s="10"/>
      <c r="E94" s="10"/>
      <c r="F94" s="10"/>
      <c r="G94" s="10"/>
      <c r="H94" s="10"/>
      <c r="I94" s="10"/>
      <c r="J94" s="10"/>
      <c r="K94" s="10"/>
      <c r="L94" s="10"/>
    </row>
    <row r="95" spans="2:12" x14ac:dyDescent="0.25">
      <c r="B95" s="10"/>
      <c r="C95" s="9"/>
      <c r="D95" s="10"/>
      <c r="E95" s="10"/>
      <c r="F95" s="10"/>
      <c r="G95" s="10"/>
      <c r="H95" s="10"/>
      <c r="I95" s="10"/>
      <c r="J95" s="10"/>
      <c r="K95" s="10"/>
      <c r="L95" s="10"/>
    </row>
    <row r="96" spans="2:12" x14ac:dyDescent="0.25">
      <c r="B96" s="10"/>
      <c r="C96" s="9"/>
      <c r="D96" s="10"/>
      <c r="E96" s="10"/>
      <c r="F96" s="10"/>
      <c r="G96" s="10"/>
      <c r="H96" s="10"/>
      <c r="I96" s="10"/>
      <c r="J96" s="10"/>
      <c r="K96" s="10"/>
      <c r="L96" s="10"/>
    </row>
    <row r="97" spans="2:12" x14ac:dyDescent="0.25">
      <c r="B97" s="10"/>
      <c r="C97" s="9"/>
      <c r="D97" s="10"/>
      <c r="E97" s="10"/>
      <c r="F97" s="10"/>
      <c r="G97" s="10"/>
      <c r="H97" s="10"/>
      <c r="I97" s="10"/>
      <c r="J97" s="10"/>
      <c r="K97" s="10"/>
      <c r="L97" s="10"/>
    </row>
    <row r="98" spans="2:12" x14ac:dyDescent="0.25">
      <c r="B98" s="10"/>
      <c r="C98" s="9"/>
      <c r="D98" s="10"/>
      <c r="E98" s="10"/>
      <c r="F98" s="10"/>
      <c r="G98" s="10"/>
      <c r="H98" s="10"/>
      <c r="I98" s="10"/>
      <c r="J98" s="10"/>
      <c r="K98" s="10"/>
      <c r="L98" s="10"/>
    </row>
    <row r="99" spans="2:12" x14ac:dyDescent="0.25">
      <c r="B99" s="10"/>
      <c r="C99" s="9"/>
      <c r="D99" s="10"/>
      <c r="E99" s="10"/>
      <c r="F99" s="10"/>
      <c r="G99" s="10"/>
      <c r="H99" s="10"/>
      <c r="I99" s="10"/>
      <c r="J99" s="10"/>
      <c r="K99" s="10"/>
      <c r="L99" s="10"/>
    </row>
    <row r="100" spans="2:12" x14ac:dyDescent="0.25">
      <c r="B100" s="10"/>
      <c r="C100" s="9"/>
      <c r="D100" s="10"/>
      <c r="E100" s="10"/>
      <c r="F100" s="10"/>
      <c r="G100" s="10"/>
      <c r="H100" s="10"/>
      <c r="I100" s="10"/>
      <c r="J100" s="10"/>
      <c r="K100" s="10"/>
      <c r="L100" s="10"/>
    </row>
    <row r="101" spans="2:12" x14ac:dyDescent="0.25">
      <c r="B101" s="10"/>
      <c r="C101" s="9"/>
      <c r="D101" s="10"/>
      <c r="E101" s="10"/>
      <c r="F101" s="10"/>
      <c r="G101" s="10"/>
      <c r="H101" s="10"/>
      <c r="I101" s="10"/>
      <c r="J101" s="10"/>
      <c r="K101" s="10"/>
      <c r="L101" s="10"/>
    </row>
    <row r="102" spans="2:12" x14ac:dyDescent="0.25">
      <c r="B102" s="10"/>
      <c r="C102" s="9"/>
      <c r="D102" s="10"/>
      <c r="E102" s="10"/>
      <c r="F102" s="10"/>
      <c r="G102" s="10"/>
      <c r="H102" s="10"/>
      <c r="I102" s="10"/>
      <c r="J102" s="10"/>
      <c r="K102" s="10"/>
      <c r="L102" s="10"/>
    </row>
    <row r="103" spans="2:12" x14ac:dyDescent="0.25">
      <c r="B103" s="10"/>
      <c r="C103" s="9"/>
      <c r="D103" s="10"/>
      <c r="E103" s="10"/>
      <c r="F103" s="10"/>
      <c r="G103" s="10"/>
      <c r="H103" s="10"/>
      <c r="I103" s="10"/>
      <c r="J103" s="10"/>
      <c r="K103" s="10"/>
      <c r="L103" s="10"/>
    </row>
    <row r="104" spans="2:12" x14ac:dyDescent="0.25">
      <c r="B104" s="10"/>
      <c r="C104" s="9"/>
      <c r="D104" s="10"/>
      <c r="E104" s="10"/>
      <c r="F104" s="10"/>
      <c r="G104" s="10"/>
      <c r="H104" s="10"/>
      <c r="I104" s="10"/>
      <c r="J104" s="10"/>
      <c r="K104" s="10"/>
      <c r="L104" s="10"/>
    </row>
    <row r="105" spans="2:12" x14ac:dyDescent="0.25">
      <c r="B105" s="10"/>
      <c r="C105" s="9"/>
      <c r="D105" s="10"/>
      <c r="E105" s="10"/>
      <c r="F105" s="10"/>
      <c r="G105" s="10"/>
      <c r="H105" s="10"/>
      <c r="I105" s="10"/>
      <c r="J105" s="10"/>
      <c r="K105" s="10"/>
      <c r="L105" s="10"/>
    </row>
    <row r="106" spans="2:12" x14ac:dyDescent="0.25">
      <c r="B106" s="10"/>
      <c r="C106" s="9"/>
      <c r="D106" s="10"/>
      <c r="E106" s="10"/>
      <c r="F106" s="10"/>
      <c r="G106" s="10"/>
      <c r="H106" s="10"/>
      <c r="I106" s="10"/>
      <c r="J106" s="10"/>
      <c r="K106" s="10"/>
      <c r="L106" s="10"/>
    </row>
    <row r="107" spans="2:12" x14ac:dyDescent="0.25">
      <c r="B107" s="10"/>
      <c r="C107" s="9"/>
      <c r="D107" s="10"/>
      <c r="E107" s="10"/>
      <c r="F107" s="10"/>
      <c r="G107" s="10"/>
      <c r="H107" s="10"/>
      <c r="I107" s="10"/>
      <c r="J107" s="10"/>
      <c r="K107" s="10"/>
      <c r="L107" s="10"/>
    </row>
    <row r="108" spans="2:12" x14ac:dyDescent="0.25">
      <c r="B108" s="10"/>
      <c r="C108" s="9"/>
      <c r="D108" s="10"/>
      <c r="E108" s="10"/>
      <c r="F108" s="10"/>
      <c r="G108" s="10"/>
      <c r="H108" s="10"/>
      <c r="I108" s="10"/>
      <c r="J108" s="10"/>
      <c r="K108" s="10"/>
      <c r="L108" s="10"/>
    </row>
    <row r="109" spans="2:12" x14ac:dyDescent="0.25">
      <c r="B109" s="10"/>
      <c r="C109" s="9"/>
      <c r="D109" s="10"/>
      <c r="E109" s="10"/>
      <c r="F109" s="10"/>
      <c r="G109" s="10"/>
      <c r="H109" s="10"/>
      <c r="I109" s="10"/>
      <c r="J109" s="10"/>
      <c r="K109" s="10"/>
      <c r="L109" s="10"/>
    </row>
    <row r="110" spans="2:12" x14ac:dyDescent="0.25">
      <c r="B110" s="10"/>
      <c r="C110" s="9"/>
      <c r="D110" s="10"/>
      <c r="E110" s="10"/>
      <c r="F110" s="10"/>
      <c r="G110" s="10"/>
      <c r="H110" s="10"/>
      <c r="I110" s="10"/>
      <c r="J110" s="10"/>
      <c r="K110" s="10"/>
      <c r="L110" s="10"/>
    </row>
    <row r="111" spans="2:12" x14ac:dyDescent="0.25">
      <c r="B111" s="10"/>
      <c r="C111" s="9"/>
      <c r="D111" s="10"/>
      <c r="E111" s="10"/>
      <c r="F111" s="10"/>
      <c r="G111" s="10"/>
      <c r="H111" s="10"/>
      <c r="I111" s="10"/>
      <c r="J111" s="10"/>
      <c r="K111" s="10"/>
      <c r="L111" s="10"/>
    </row>
    <row r="112" spans="2:12" x14ac:dyDescent="0.25">
      <c r="B112" s="10"/>
      <c r="C112" s="9"/>
      <c r="D112" s="10"/>
      <c r="E112" s="10"/>
      <c r="F112" s="10"/>
      <c r="G112" s="10"/>
      <c r="H112" s="10"/>
      <c r="I112" s="10"/>
      <c r="J112" s="10"/>
      <c r="K112" s="10"/>
      <c r="L112" s="10"/>
    </row>
    <row r="113" spans="2:12" x14ac:dyDescent="0.25">
      <c r="B113" s="10"/>
      <c r="C113" s="9"/>
      <c r="D113" s="10"/>
      <c r="E113" s="10"/>
      <c r="F113" s="10"/>
      <c r="G113" s="10"/>
      <c r="H113" s="10"/>
      <c r="I113" s="10"/>
      <c r="J113" s="10"/>
      <c r="K113" s="10"/>
      <c r="L113" s="10"/>
    </row>
    <row r="114" spans="2:12" x14ac:dyDescent="0.25">
      <c r="B114" s="10"/>
      <c r="C114" s="9"/>
      <c r="D114" s="10"/>
      <c r="E114" s="10"/>
      <c r="F114" s="10"/>
      <c r="G114" s="10"/>
      <c r="H114" s="10"/>
      <c r="I114" s="10"/>
      <c r="J114" s="10"/>
      <c r="K114" s="10"/>
      <c r="L114" s="10"/>
    </row>
    <row r="115" spans="2:12" x14ac:dyDescent="0.25">
      <c r="B115" s="10"/>
      <c r="C115" s="9"/>
      <c r="D115" s="10"/>
      <c r="E115" s="10"/>
      <c r="F115" s="10"/>
      <c r="G115" s="10"/>
      <c r="H115" s="10"/>
      <c r="I115" s="10"/>
      <c r="J115" s="10"/>
      <c r="K115" s="10"/>
      <c r="L115" s="10"/>
    </row>
    <row r="116" spans="2:12" x14ac:dyDescent="0.25">
      <c r="B116" s="10"/>
      <c r="C116" s="9"/>
      <c r="D116" s="10"/>
      <c r="E116" s="10"/>
      <c r="F116" s="10"/>
      <c r="G116" s="10"/>
      <c r="H116" s="10"/>
      <c r="I116" s="10"/>
      <c r="J116" s="10"/>
      <c r="K116" s="10"/>
      <c r="L116" s="10"/>
    </row>
    <row r="117" spans="2:12" x14ac:dyDescent="0.25">
      <c r="B117" s="10"/>
      <c r="C117" s="9"/>
      <c r="D117" s="10"/>
      <c r="E117" s="10"/>
      <c r="F117" s="10"/>
      <c r="G117" s="10"/>
      <c r="H117" s="10"/>
      <c r="I117" s="10"/>
      <c r="J117" s="10"/>
      <c r="K117" s="10"/>
      <c r="L117" s="10"/>
    </row>
    <row r="118" spans="2:12" x14ac:dyDescent="0.25">
      <c r="B118" s="10"/>
      <c r="C118" s="9"/>
      <c r="D118" s="10"/>
      <c r="E118" s="10"/>
      <c r="F118" s="10"/>
      <c r="G118" s="10"/>
      <c r="H118" s="10"/>
      <c r="I118" s="10"/>
      <c r="J118" s="10"/>
      <c r="K118" s="10"/>
      <c r="L118" s="10"/>
    </row>
    <row r="119" spans="2:12" x14ac:dyDescent="0.25">
      <c r="B119" s="10"/>
      <c r="C119" s="9"/>
      <c r="D119" s="10"/>
      <c r="E119" s="10"/>
      <c r="F119" s="10"/>
      <c r="G119" s="10"/>
      <c r="H119" s="10"/>
      <c r="I119" s="10"/>
      <c r="J119" s="10"/>
      <c r="K119" s="10"/>
      <c r="L119" s="10"/>
    </row>
    <row r="120" spans="2:12" x14ac:dyDescent="0.25">
      <c r="B120" s="10"/>
      <c r="C120" s="9"/>
      <c r="D120" s="10"/>
      <c r="E120" s="10"/>
      <c r="F120" s="10"/>
      <c r="G120" s="10"/>
      <c r="H120" s="10"/>
      <c r="I120" s="10"/>
      <c r="J120" s="10"/>
      <c r="K120" s="10"/>
      <c r="L120" s="10"/>
    </row>
    <row r="121" spans="2:12" x14ac:dyDescent="0.25">
      <c r="B121" s="10"/>
      <c r="C121" s="9"/>
      <c r="D121" s="10"/>
      <c r="E121" s="10"/>
      <c r="F121" s="10"/>
      <c r="G121" s="10"/>
      <c r="H121" s="10"/>
      <c r="I121" s="10"/>
      <c r="J121" s="10"/>
      <c r="K121" s="10"/>
      <c r="L121" s="10"/>
    </row>
    <row r="122" spans="2:12" x14ac:dyDescent="0.25">
      <c r="B122" s="10"/>
      <c r="C122" s="9"/>
      <c r="D122" s="10"/>
      <c r="E122" s="10"/>
      <c r="F122" s="10"/>
      <c r="G122" s="10"/>
      <c r="H122" s="10"/>
      <c r="I122" s="10"/>
      <c r="J122" s="10"/>
      <c r="K122" s="10"/>
      <c r="L122" s="10"/>
    </row>
    <row r="123" spans="2:12" x14ac:dyDescent="0.25">
      <c r="B123" s="10"/>
      <c r="C123" s="9"/>
      <c r="D123" s="10"/>
      <c r="E123" s="10"/>
      <c r="F123" s="10"/>
      <c r="G123" s="10"/>
      <c r="H123" s="10"/>
      <c r="I123" s="10"/>
      <c r="J123" s="10"/>
      <c r="K123" s="10"/>
      <c r="L123" s="10"/>
    </row>
    <row r="124" spans="2:12" x14ac:dyDescent="0.25">
      <c r="B124" s="10"/>
      <c r="C124" s="9"/>
      <c r="D124" s="10"/>
      <c r="E124" s="10"/>
      <c r="F124" s="10"/>
      <c r="G124" s="10"/>
      <c r="H124" s="10"/>
      <c r="I124" s="10"/>
      <c r="J124" s="10"/>
      <c r="K124" s="10"/>
      <c r="L124" s="10"/>
    </row>
    <row r="125" spans="2:12" x14ac:dyDescent="0.25">
      <c r="B125" s="10"/>
      <c r="C125" s="9"/>
      <c r="D125" s="10"/>
      <c r="E125" s="10"/>
      <c r="F125" s="10"/>
      <c r="G125" s="10"/>
      <c r="H125" s="10"/>
      <c r="I125" s="10"/>
      <c r="J125" s="10"/>
      <c r="K125" s="10"/>
      <c r="L125" s="10"/>
    </row>
    <row r="126" spans="2:12" x14ac:dyDescent="0.25">
      <c r="B126" s="10"/>
      <c r="C126" s="9"/>
      <c r="D126" s="10"/>
      <c r="E126" s="10"/>
      <c r="F126" s="10"/>
      <c r="G126" s="10"/>
      <c r="H126" s="10"/>
      <c r="I126" s="10"/>
      <c r="J126" s="10"/>
      <c r="K126" s="10"/>
      <c r="L126" s="10"/>
    </row>
    <row r="127" spans="2:12" x14ac:dyDescent="0.25">
      <c r="B127" s="10"/>
      <c r="C127" s="9"/>
      <c r="D127" s="10"/>
      <c r="E127" s="10"/>
      <c r="F127" s="10"/>
      <c r="G127" s="10"/>
      <c r="H127" s="10"/>
      <c r="I127" s="10"/>
      <c r="J127" s="10"/>
      <c r="K127" s="10"/>
      <c r="L127" s="10"/>
    </row>
    <row r="128" spans="2:12" x14ac:dyDescent="0.25">
      <c r="B128" s="10"/>
      <c r="C128" s="9"/>
      <c r="D128" s="10"/>
      <c r="E128" s="10"/>
      <c r="F128" s="10"/>
      <c r="G128" s="10"/>
      <c r="H128" s="10"/>
      <c r="I128" s="10"/>
      <c r="J128" s="10"/>
      <c r="K128" s="10"/>
      <c r="L128" s="10"/>
    </row>
    <row r="129" spans="2:12" x14ac:dyDescent="0.25">
      <c r="B129" s="10"/>
      <c r="C129" s="9"/>
      <c r="D129" s="10"/>
      <c r="E129" s="10"/>
      <c r="F129" s="10"/>
      <c r="G129" s="10"/>
      <c r="H129" s="10"/>
      <c r="I129" s="10"/>
      <c r="J129" s="10"/>
      <c r="K129" s="10"/>
      <c r="L129" s="10"/>
    </row>
    <row r="130" spans="2:12" x14ac:dyDescent="0.25">
      <c r="B130" s="10"/>
      <c r="C130" s="9"/>
      <c r="D130" s="10"/>
      <c r="E130" s="10"/>
      <c r="F130" s="10"/>
      <c r="G130" s="10"/>
      <c r="H130" s="10"/>
      <c r="I130" s="10"/>
      <c r="J130" s="10"/>
      <c r="K130" s="10"/>
      <c r="L130" s="10"/>
    </row>
    <row r="131" spans="2:12" x14ac:dyDescent="0.25">
      <c r="B131" s="10"/>
      <c r="C131" s="9"/>
      <c r="D131" s="10"/>
      <c r="E131" s="10"/>
      <c r="F131" s="10"/>
      <c r="G131" s="10"/>
      <c r="H131" s="10"/>
      <c r="I131" s="10"/>
      <c r="J131" s="10"/>
      <c r="K131" s="10"/>
      <c r="L131" s="10"/>
    </row>
    <row r="132" spans="2:12" x14ac:dyDescent="0.25">
      <c r="B132" s="10"/>
      <c r="C132" s="9"/>
      <c r="D132" s="10"/>
      <c r="E132" s="10"/>
      <c r="F132" s="10"/>
      <c r="G132" s="10"/>
      <c r="H132" s="10"/>
      <c r="I132" s="10"/>
      <c r="J132" s="10"/>
      <c r="K132" s="10"/>
      <c r="L132" s="10"/>
    </row>
    <row r="133" spans="2:12" x14ac:dyDescent="0.25">
      <c r="B133" s="10"/>
      <c r="C133" s="9"/>
      <c r="D133" s="10"/>
      <c r="E133" s="10"/>
      <c r="F133" s="10"/>
      <c r="G133" s="10"/>
      <c r="H133" s="10"/>
      <c r="I133" s="10"/>
      <c r="J133" s="10"/>
      <c r="K133" s="10"/>
      <c r="L133" s="10"/>
    </row>
    <row r="134" spans="2:12" x14ac:dyDescent="0.25">
      <c r="B134" s="10"/>
      <c r="C134" s="9"/>
      <c r="D134" s="10"/>
      <c r="E134" s="10"/>
      <c r="F134" s="10"/>
      <c r="G134" s="10"/>
      <c r="H134" s="10"/>
      <c r="I134" s="10"/>
      <c r="J134" s="10"/>
      <c r="K134" s="10"/>
      <c r="L134" s="10"/>
    </row>
    <row r="135" spans="2:12" x14ac:dyDescent="0.25">
      <c r="B135" s="10"/>
      <c r="C135" s="9"/>
      <c r="D135" s="10"/>
      <c r="E135" s="10"/>
      <c r="F135" s="10"/>
      <c r="G135" s="10"/>
      <c r="H135" s="10"/>
      <c r="I135" s="10"/>
      <c r="J135" s="10"/>
      <c r="K135" s="10"/>
      <c r="L135" s="10"/>
    </row>
    <row r="136" spans="2:12" x14ac:dyDescent="0.25">
      <c r="B136" s="10"/>
      <c r="C136" s="9"/>
      <c r="D136" s="10"/>
      <c r="E136" s="10"/>
      <c r="F136" s="10"/>
      <c r="G136" s="10"/>
      <c r="H136" s="10"/>
      <c r="I136" s="10"/>
      <c r="J136" s="10"/>
      <c r="K136" s="10"/>
      <c r="L136" s="10"/>
    </row>
    <row r="137" spans="2:12" x14ac:dyDescent="0.25">
      <c r="B137" s="10"/>
      <c r="C137" s="9"/>
      <c r="D137" s="10"/>
      <c r="E137" s="10"/>
      <c r="F137" s="10"/>
      <c r="G137" s="10"/>
      <c r="H137" s="10"/>
      <c r="I137" s="10"/>
      <c r="J137" s="10"/>
      <c r="K137" s="10"/>
      <c r="L137" s="10"/>
    </row>
    <row r="138" spans="2:12" x14ac:dyDescent="0.25">
      <c r="B138" s="10"/>
      <c r="C138" s="9"/>
      <c r="D138" s="10"/>
      <c r="E138" s="10"/>
      <c r="F138" s="10"/>
      <c r="G138" s="10"/>
      <c r="H138" s="10"/>
      <c r="I138" s="10"/>
      <c r="J138" s="10"/>
      <c r="K138" s="10"/>
      <c r="L138" s="10"/>
    </row>
    <row r="139" spans="2:12" x14ac:dyDescent="0.25">
      <c r="B139" s="10"/>
      <c r="C139" s="9"/>
      <c r="D139" s="10"/>
      <c r="E139" s="10"/>
      <c r="F139" s="10"/>
      <c r="G139" s="10"/>
      <c r="H139" s="10"/>
      <c r="I139" s="10"/>
      <c r="J139" s="10"/>
      <c r="K139" s="10"/>
      <c r="L139" s="10"/>
    </row>
    <row r="140" spans="2:12" x14ac:dyDescent="0.25">
      <c r="B140" s="10"/>
      <c r="C140" s="9"/>
      <c r="D140" s="10"/>
      <c r="E140" s="10"/>
      <c r="F140" s="10"/>
      <c r="G140" s="10"/>
      <c r="H140" s="10"/>
      <c r="I140" s="10"/>
      <c r="J140" s="10"/>
      <c r="K140" s="10"/>
      <c r="L140" s="10"/>
    </row>
    <row r="141" spans="2:12" x14ac:dyDescent="0.25">
      <c r="B141" s="10"/>
      <c r="C141" s="9"/>
      <c r="D141" s="10"/>
      <c r="E141" s="10"/>
      <c r="F141" s="10"/>
      <c r="G141" s="10"/>
      <c r="H141" s="10"/>
      <c r="I141" s="10"/>
      <c r="J141" s="10"/>
      <c r="K141" s="10"/>
      <c r="L141" s="10"/>
    </row>
    <row r="142" spans="2:12" x14ac:dyDescent="0.25">
      <c r="B142" s="10"/>
      <c r="C142" s="9"/>
      <c r="D142" s="10"/>
      <c r="E142" s="10"/>
      <c r="F142" s="10"/>
      <c r="G142" s="10"/>
      <c r="H142" s="10"/>
      <c r="I142" s="10"/>
      <c r="J142" s="10"/>
      <c r="K142" s="10"/>
      <c r="L142" s="10"/>
    </row>
    <row r="143" spans="2:12" x14ac:dyDescent="0.25">
      <c r="B143" s="10"/>
      <c r="C143" s="9"/>
      <c r="D143" s="10"/>
      <c r="E143" s="10"/>
      <c r="F143" s="10"/>
      <c r="G143" s="10"/>
      <c r="H143" s="10"/>
      <c r="I143" s="10"/>
      <c r="J143" s="10"/>
      <c r="K143" s="10"/>
      <c r="L143" s="10"/>
    </row>
    <row r="144" spans="2:12" x14ac:dyDescent="0.25">
      <c r="B144" s="10"/>
      <c r="C144" s="9"/>
      <c r="D144" s="10"/>
      <c r="E144" s="10"/>
      <c r="F144" s="10"/>
      <c r="G144" s="10"/>
      <c r="H144" s="10"/>
      <c r="I144" s="10"/>
      <c r="J144" s="10"/>
      <c r="K144" s="10"/>
      <c r="L144" s="10"/>
    </row>
    <row r="145" spans="2:12" x14ac:dyDescent="0.25">
      <c r="B145" s="10"/>
      <c r="C145" s="9"/>
      <c r="D145" s="10"/>
      <c r="E145" s="10"/>
      <c r="F145" s="10"/>
      <c r="G145" s="10"/>
      <c r="H145" s="10"/>
      <c r="I145" s="10"/>
      <c r="J145" s="10"/>
      <c r="K145" s="10"/>
      <c r="L145" s="10"/>
    </row>
    <row r="146" spans="2:12" x14ac:dyDescent="0.25">
      <c r="B146" s="10"/>
      <c r="C146" s="9"/>
      <c r="D146" s="10"/>
      <c r="E146" s="10"/>
      <c r="F146" s="10"/>
      <c r="G146" s="10"/>
      <c r="H146" s="10"/>
      <c r="I146" s="10"/>
      <c r="J146" s="10"/>
      <c r="K146" s="10"/>
      <c r="L146" s="10"/>
    </row>
    <row r="147" spans="2:12" x14ac:dyDescent="0.25">
      <c r="B147" s="10"/>
      <c r="C147" s="9"/>
      <c r="D147" s="10"/>
      <c r="E147" s="10"/>
      <c r="F147" s="10"/>
      <c r="G147" s="10"/>
      <c r="H147" s="10"/>
      <c r="I147" s="10"/>
      <c r="J147" s="10"/>
      <c r="K147" s="10"/>
      <c r="L147" s="10"/>
    </row>
    <row r="148" spans="2:12" x14ac:dyDescent="0.25">
      <c r="B148" s="10"/>
      <c r="C148" s="9"/>
      <c r="D148" s="10"/>
      <c r="E148" s="10"/>
      <c r="F148" s="10"/>
      <c r="G148" s="10"/>
      <c r="H148" s="10"/>
      <c r="I148" s="10"/>
      <c r="J148" s="10"/>
      <c r="K148" s="10"/>
      <c r="L148" s="10"/>
    </row>
    <row r="149" spans="2:12" x14ac:dyDescent="0.25">
      <c r="B149" s="10"/>
      <c r="C149" s="9"/>
      <c r="D149" s="10"/>
      <c r="E149" s="10"/>
      <c r="F149" s="10"/>
      <c r="G149" s="10"/>
      <c r="H149" s="10"/>
      <c r="I149" s="10"/>
      <c r="J149" s="10"/>
      <c r="K149" s="10"/>
      <c r="L149" s="10"/>
    </row>
    <row r="150" spans="2:12" x14ac:dyDescent="0.25">
      <c r="B150" s="10"/>
      <c r="C150" s="9"/>
      <c r="D150" s="10"/>
      <c r="E150" s="10"/>
      <c r="F150" s="10"/>
      <c r="G150" s="10"/>
      <c r="H150" s="10"/>
      <c r="I150" s="10"/>
      <c r="J150" s="10"/>
      <c r="K150" s="10"/>
      <c r="L150" s="10"/>
    </row>
    <row r="151" spans="2:12" x14ac:dyDescent="0.25">
      <c r="B151" s="10"/>
      <c r="C151" s="9"/>
      <c r="D151" s="10"/>
      <c r="E151" s="10"/>
      <c r="F151" s="10"/>
      <c r="G151" s="10"/>
      <c r="H151" s="10"/>
      <c r="I151" s="10"/>
      <c r="J151" s="10"/>
      <c r="K151" s="10"/>
      <c r="L151" s="10"/>
    </row>
    <row r="152" spans="2:12" x14ac:dyDescent="0.25">
      <c r="B152" s="10"/>
      <c r="C152" s="9"/>
      <c r="D152" s="10"/>
      <c r="E152" s="10"/>
      <c r="F152" s="10"/>
      <c r="G152" s="10"/>
      <c r="H152" s="10"/>
      <c r="I152" s="10"/>
      <c r="J152" s="10"/>
      <c r="K152" s="10"/>
      <c r="L152" s="10"/>
    </row>
    <row r="153" spans="2:12" x14ac:dyDescent="0.25">
      <c r="B153" s="10"/>
      <c r="C153" s="9"/>
      <c r="D153" s="10"/>
      <c r="E153" s="10"/>
      <c r="F153" s="10"/>
      <c r="G153" s="10"/>
      <c r="H153" s="10"/>
      <c r="I153" s="10"/>
      <c r="J153" s="10"/>
      <c r="K153" s="10"/>
      <c r="L153" s="10"/>
    </row>
    <row r="154" spans="2:12" x14ac:dyDescent="0.25">
      <c r="B154" s="10"/>
      <c r="C154" s="9"/>
      <c r="D154" s="10"/>
      <c r="E154" s="10"/>
      <c r="F154" s="10"/>
      <c r="G154" s="10"/>
      <c r="H154" s="10"/>
      <c r="I154" s="10"/>
      <c r="J154" s="10"/>
      <c r="K154" s="10"/>
      <c r="L154" s="10"/>
    </row>
    <row r="155" spans="2:12" x14ac:dyDescent="0.25">
      <c r="B155" s="10"/>
      <c r="C155" s="9"/>
      <c r="D155" s="10"/>
      <c r="E155" s="10"/>
      <c r="F155" s="10"/>
      <c r="G155" s="10"/>
      <c r="H155" s="10"/>
      <c r="I155" s="10"/>
      <c r="J155" s="10"/>
      <c r="K155" s="10"/>
      <c r="L155" s="10"/>
    </row>
    <row r="156" spans="2:12" x14ac:dyDescent="0.25">
      <c r="B156" s="10"/>
      <c r="C156" s="9"/>
      <c r="D156" s="10"/>
      <c r="E156" s="10"/>
      <c r="F156" s="10"/>
      <c r="G156" s="10"/>
      <c r="H156" s="10"/>
      <c r="I156" s="10"/>
      <c r="J156" s="10"/>
      <c r="K156" s="10"/>
      <c r="L156" s="10"/>
    </row>
    <row r="157" spans="2:12" x14ac:dyDescent="0.25">
      <c r="B157" s="10"/>
      <c r="C157" s="9"/>
      <c r="D157" s="10"/>
      <c r="E157" s="10"/>
      <c r="F157" s="10"/>
      <c r="G157" s="10"/>
      <c r="H157" s="10"/>
      <c r="I157" s="10"/>
      <c r="J157" s="10"/>
      <c r="K157" s="10"/>
      <c r="L157" s="10"/>
    </row>
    <row r="158" spans="2:12" x14ac:dyDescent="0.25">
      <c r="B158" s="10"/>
      <c r="C158" s="9"/>
      <c r="D158" s="10"/>
      <c r="E158" s="10"/>
      <c r="F158" s="10"/>
      <c r="G158" s="10"/>
      <c r="H158" s="10"/>
      <c r="I158" s="10"/>
      <c r="J158" s="10"/>
      <c r="K158" s="10"/>
      <c r="L158" s="10"/>
    </row>
    <row r="159" spans="2:12" x14ac:dyDescent="0.25">
      <c r="B159" s="10"/>
      <c r="C159" s="9"/>
      <c r="D159" s="10"/>
      <c r="E159" s="10"/>
      <c r="F159" s="10"/>
      <c r="G159" s="10"/>
      <c r="H159" s="10"/>
      <c r="I159" s="10"/>
      <c r="J159" s="10"/>
      <c r="K159" s="10"/>
      <c r="L159" s="10"/>
    </row>
    <row r="160" spans="2:12" x14ac:dyDescent="0.25">
      <c r="B160" s="10"/>
      <c r="C160" s="9"/>
      <c r="D160" s="10"/>
      <c r="E160" s="10"/>
      <c r="F160" s="10"/>
      <c r="G160" s="10"/>
      <c r="H160" s="10"/>
      <c r="I160" s="10"/>
      <c r="J160" s="10"/>
      <c r="K160" s="10"/>
      <c r="L160" s="10"/>
    </row>
    <row r="161" spans="2:12" x14ac:dyDescent="0.25">
      <c r="B161" s="10"/>
      <c r="C161" s="9"/>
      <c r="D161" s="10"/>
      <c r="E161" s="10"/>
      <c r="F161" s="10"/>
      <c r="G161" s="10"/>
      <c r="H161" s="10"/>
      <c r="I161" s="10"/>
      <c r="J161" s="10"/>
      <c r="K161" s="10"/>
      <c r="L161" s="10"/>
    </row>
    <row r="162" spans="2:12" x14ac:dyDescent="0.25">
      <c r="B162" s="10"/>
      <c r="C162" s="9"/>
      <c r="D162" s="10"/>
      <c r="E162" s="10"/>
      <c r="F162" s="10"/>
      <c r="G162" s="10"/>
      <c r="H162" s="10"/>
      <c r="I162" s="10"/>
      <c r="J162" s="10"/>
      <c r="K162" s="10"/>
      <c r="L162" s="10"/>
    </row>
    <row r="163" spans="2:12" x14ac:dyDescent="0.25">
      <c r="B163" s="10"/>
      <c r="C163" s="9"/>
      <c r="D163" s="10"/>
      <c r="E163" s="10"/>
      <c r="F163" s="10"/>
      <c r="G163" s="10"/>
      <c r="H163" s="10"/>
      <c r="I163" s="10"/>
      <c r="J163" s="10"/>
      <c r="K163" s="10"/>
      <c r="L163" s="10"/>
    </row>
    <row r="164" spans="2:12" x14ac:dyDescent="0.25">
      <c r="B164" s="10"/>
      <c r="C164" s="9"/>
      <c r="D164" s="10"/>
      <c r="E164" s="10"/>
      <c r="F164" s="10"/>
      <c r="G164" s="10"/>
      <c r="H164" s="10"/>
      <c r="I164" s="10"/>
      <c r="J164" s="10"/>
      <c r="K164" s="10"/>
      <c r="L164" s="10"/>
    </row>
    <row r="165" spans="2:12" x14ac:dyDescent="0.25">
      <c r="B165" s="10"/>
      <c r="C165" s="9"/>
      <c r="D165" s="10"/>
      <c r="E165" s="10"/>
      <c r="F165" s="10"/>
      <c r="G165" s="10"/>
      <c r="H165" s="10"/>
      <c r="I165" s="10"/>
      <c r="J165" s="10"/>
      <c r="K165" s="10"/>
      <c r="L165" s="10"/>
    </row>
    <row r="166" spans="2:12" x14ac:dyDescent="0.25">
      <c r="B166" s="10"/>
      <c r="C166" s="9"/>
      <c r="D166" s="10"/>
      <c r="E166" s="10"/>
      <c r="F166" s="10"/>
      <c r="G166" s="10"/>
      <c r="H166" s="10"/>
      <c r="I166" s="10"/>
      <c r="J166" s="10"/>
      <c r="K166" s="10"/>
      <c r="L166" s="10"/>
    </row>
    <row r="167" spans="2:12" x14ac:dyDescent="0.25">
      <c r="B167" s="10"/>
      <c r="C167" s="9"/>
      <c r="D167" s="10"/>
      <c r="E167" s="10"/>
      <c r="F167" s="10"/>
      <c r="G167" s="10"/>
      <c r="H167" s="10"/>
      <c r="I167" s="10"/>
      <c r="J167" s="10"/>
      <c r="K167" s="10"/>
      <c r="L167" s="10"/>
    </row>
    <row r="168" spans="2:12" x14ac:dyDescent="0.25">
      <c r="B168" s="10"/>
      <c r="C168" s="9"/>
      <c r="D168" s="10"/>
      <c r="E168" s="10"/>
      <c r="F168" s="10"/>
      <c r="G168" s="10"/>
      <c r="H168" s="10"/>
      <c r="I168" s="10"/>
      <c r="J168" s="10"/>
      <c r="K168" s="10"/>
      <c r="L168" s="10"/>
    </row>
    <row r="169" spans="2:12" x14ac:dyDescent="0.25">
      <c r="B169" s="10"/>
      <c r="C169" s="9"/>
      <c r="D169" s="10"/>
      <c r="E169" s="10"/>
      <c r="F169" s="10"/>
      <c r="G169" s="10"/>
      <c r="H169" s="10"/>
      <c r="I169" s="10"/>
      <c r="J169" s="10"/>
      <c r="K169" s="10"/>
      <c r="L169" s="10"/>
    </row>
    <row r="170" spans="2:12" x14ac:dyDescent="0.25">
      <c r="B170" s="10"/>
      <c r="C170" s="9"/>
      <c r="D170" s="10"/>
      <c r="E170" s="10"/>
      <c r="F170" s="10"/>
      <c r="G170" s="10"/>
      <c r="H170" s="10"/>
      <c r="I170" s="10"/>
      <c r="J170" s="10"/>
      <c r="K170" s="10"/>
      <c r="L170" s="10"/>
    </row>
    <row r="171" spans="2:12" x14ac:dyDescent="0.25">
      <c r="B171" s="10"/>
      <c r="C171" s="9"/>
      <c r="D171" s="10"/>
      <c r="E171" s="10"/>
      <c r="F171" s="10"/>
      <c r="G171" s="10"/>
      <c r="H171" s="10"/>
      <c r="I171" s="10"/>
      <c r="J171" s="10"/>
      <c r="K171" s="10"/>
      <c r="L171" s="10"/>
    </row>
    <row r="172" spans="2:12" x14ac:dyDescent="0.25">
      <c r="B172" s="10"/>
      <c r="C172" s="9"/>
      <c r="D172" s="10"/>
      <c r="E172" s="10"/>
      <c r="F172" s="10"/>
      <c r="G172" s="10"/>
      <c r="H172" s="10"/>
      <c r="I172" s="10"/>
      <c r="J172" s="10"/>
      <c r="K172" s="10"/>
      <c r="L172" s="10"/>
    </row>
    <row r="173" spans="2:12" x14ac:dyDescent="0.25">
      <c r="B173" s="10"/>
      <c r="C173" s="9"/>
      <c r="D173" s="10"/>
      <c r="E173" s="10"/>
      <c r="F173" s="10"/>
      <c r="G173" s="10"/>
      <c r="H173" s="10"/>
      <c r="I173" s="10"/>
      <c r="J173" s="10"/>
      <c r="K173" s="10"/>
      <c r="L173" s="10"/>
    </row>
    <row r="174" spans="2:12" x14ac:dyDescent="0.25">
      <c r="B174" s="10"/>
      <c r="C174" s="9"/>
      <c r="D174" s="10"/>
      <c r="E174" s="10"/>
      <c r="F174" s="10"/>
      <c r="G174" s="10"/>
      <c r="H174" s="10"/>
      <c r="I174" s="10"/>
      <c r="J174" s="10"/>
      <c r="K174" s="10"/>
      <c r="L174" s="10"/>
    </row>
    <row r="175" spans="2:12" x14ac:dyDescent="0.25">
      <c r="B175" s="10"/>
      <c r="C175" s="9"/>
      <c r="D175" s="10"/>
      <c r="E175" s="10"/>
      <c r="F175" s="10"/>
      <c r="G175" s="10"/>
      <c r="H175" s="10"/>
      <c r="I175" s="10"/>
      <c r="J175" s="10"/>
      <c r="K175" s="10"/>
      <c r="L175" s="10"/>
    </row>
    <row r="176" spans="2:12" x14ac:dyDescent="0.25">
      <c r="B176" s="10"/>
      <c r="C176" s="9"/>
      <c r="D176" s="10"/>
      <c r="E176" s="10"/>
      <c r="F176" s="10"/>
      <c r="G176" s="10"/>
      <c r="H176" s="10"/>
      <c r="I176" s="10"/>
      <c r="J176" s="10"/>
      <c r="K176" s="10"/>
      <c r="L176" s="10"/>
    </row>
    <row r="177" spans="2:12" x14ac:dyDescent="0.25">
      <c r="B177" s="10"/>
      <c r="C177" s="9"/>
      <c r="D177" s="10"/>
      <c r="E177" s="10"/>
      <c r="F177" s="10"/>
      <c r="G177" s="10"/>
      <c r="H177" s="10"/>
      <c r="I177" s="10"/>
      <c r="J177" s="10"/>
      <c r="K177" s="10"/>
      <c r="L177" s="10"/>
    </row>
    <row r="178" spans="2:12" x14ac:dyDescent="0.25">
      <c r="B178" s="10"/>
      <c r="C178" s="9"/>
      <c r="D178" s="10"/>
      <c r="E178" s="10"/>
      <c r="F178" s="10"/>
      <c r="G178" s="10"/>
      <c r="H178" s="10"/>
      <c r="I178" s="10"/>
      <c r="J178" s="10"/>
      <c r="K178" s="10"/>
      <c r="L178" s="10"/>
    </row>
    <row r="179" spans="2:12" x14ac:dyDescent="0.25">
      <c r="B179" s="10"/>
      <c r="C179" s="9"/>
      <c r="D179" s="10"/>
      <c r="E179" s="10"/>
      <c r="F179" s="10"/>
      <c r="G179" s="10"/>
      <c r="H179" s="10"/>
      <c r="I179" s="10"/>
      <c r="J179" s="10"/>
      <c r="K179" s="10"/>
      <c r="L179" s="10"/>
    </row>
    <row r="180" spans="2:12" x14ac:dyDescent="0.25">
      <c r="B180" s="10"/>
      <c r="C180" s="9"/>
      <c r="D180" s="10"/>
      <c r="E180" s="10"/>
      <c r="F180" s="10"/>
      <c r="G180" s="10"/>
      <c r="H180" s="10"/>
      <c r="I180" s="10"/>
      <c r="J180" s="10"/>
      <c r="K180" s="10"/>
      <c r="L180" s="10"/>
    </row>
    <row r="181" spans="2:12" x14ac:dyDescent="0.25">
      <c r="B181" s="10"/>
      <c r="C181" s="9"/>
      <c r="D181" s="10"/>
      <c r="E181" s="10"/>
      <c r="F181" s="10"/>
      <c r="G181" s="10"/>
      <c r="H181" s="10"/>
      <c r="I181" s="10"/>
      <c r="J181" s="10"/>
      <c r="K181" s="10"/>
      <c r="L181" s="10"/>
    </row>
    <row r="182" spans="2:12" x14ac:dyDescent="0.25">
      <c r="B182" s="10"/>
      <c r="C182" s="9"/>
      <c r="D182" s="10"/>
      <c r="E182" s="10"/>
      <c r="F182" s="10"/>
      <c r="G182" s="10"/>
      <c r="H182" s="10"/>
      <c r="I182" s="10"/>
      <c r="J182" s="10"/>
      <c r="K182" s="10"/>
      <c r="L182" s="10"/>
    </row>
    <row r="183" spans="2:12" x14ac:dyDescent="0.25">
      <c r="B183" s="10"/>
      <c r="C183" s="9"/>
      <c r="D183" s="10"/>
      <c r="E183" s="10"/>
      <c r="F183" s="10"/>
      <c r="G183" s="10"/>
      <c r="H183" s="10"/>
      <c r="I183" s="10"/>
      <c r="J183" s="10"/>
      <c r="K183" s="10"/>
      <c r="L183" s="10"/>
    </row>
    <row r="184" spans="2:12" x14ac:dyDescent="0.25">
      <c r="B184" s="10"/>
      <c r="C184" s="9"/>
      <c r="D184" s="10"/>
      <c r="E184" s="10"/>
      <c r="F184" s="10"/>
      <c r="G184" s="10"/>
      <c r="H184" s="10"/>
      <c r="I184" s="10"/>
      <c r="J184" s="10"/>
      <c r="K184" s="10"/>
      <c r="L184" s="10"/>
    </row>
    <row r="185" spans="2:12" x14ac:dyDescent="0.25">
      <c r="B185" s="10"/>
      <c r="C185" s="9"/>
      <c r="D185" s="10"/>
      <c r="E185" s="10"/>
      <c r="F185" s="10"/>
      <c r="G185" s="10"/>
      <c r="H185" s="10"/>
      <c r="I185" s="10"/>
      <c r="J185" s="10"/>
      <c r="K185" s="10"/>
      <c r="L185" s="10"/>
    </row>
    <row r="186" spans="2:12" x14ac:dyDescent="0.25">
      <c r="B186" s="10"/>
      <c r="C186" s="9"/>
      <c r="D186" s="10"/>
      <c r="E186" s="10"/>
      <c r="F186" s="10"/>
      <c r="G186" s="10"/>
      <c r="H186" s="10"/>
      <c r="I186" s="10"/>
      <c r="J186" s="10"/>
      <c r="K186" s="10"/>
      <c r="L186" s="10"/>
    </row>
    <row r="187" spans="2:12" x14ac:dyDescent="0.25">
      <c r="B187" s="10"/>
      <c r="C187" s="9"/>
      <c r="D187" s="10"/>
      <c r="E187" s="10"/>
      <c r="F187" s="10"/>
      <c r="G187" s="10"/>
      <c r="H187" s="10"/>
      <c r="I187" s="10"/>
      <c r="J187" s="10"/>
      <c r="K187" s="10"/>
      <c r="L187" s="10"/>
    </row>
    <row r="188" spans="2:12" x14ac:dyDescent="0.25">
      <c r="B188" s="10"/>
      <c r="C188" s="9"/>
      <c r="D188" s="10"/>
      <c r="E188" s="10"/>
      <c r="F188" s="10"/>
      <c r="G188" s="10"/>
      <c r="H188" s="10"/>
      <c r="I188" s="10"/>
      <c r="J188" s="10"/>
      <c r="K188" s="10"/>
      <c r="L188" s="10"/>
    </row>
    <row r="189" spans="2:12" x14ac:dyDescent="0.25">
      <c r="B189" s="10"/>
      <c r="C189" s="9"/>
      <c r="D189" s="10"/>
      <c r="E189" s="10"/>
      <c r="F189" s="10"/>
      <c r="G189" s="10"/>
      <c r="H189" s="10"/>
      <c r="I189" s="10"/>
      <c r="J189" s="10"/>
      <c r="K189" s="10"/>
      <c r="L189" s="10"/>
    </row>
    <row r="190" spans="2:12" x14ac:dyDescent="0.25">
      <c r="B190" s="10"/>
      <c r="C190" s="9"/>
      <c r="D190" s="10"/>
      <c r="E190" s="10"/>
      <c r="F190" s="10"/>
      <c r="G190" s="10"/>
      <c r="H190" s="10"/>
      <c r="I190" s="10"/>
      <c r="J190" s="10"/>
      <c r="K190" s="10"/>
      <c r="L190" s="10"/>
    </row>
    <row r="191" spans="2:12" x14ac:dyDescent="0.25">
      <c r="B191" s="10"/>
      <c r="C191" s="9"/>
      <c r="D191" s="10"/>
      <c r="E191" s="10"/>
      <c r="F191" s="10"/>
      <c r="G191" s="10"/>
      <c r="H191" s="10"/>
      <c r="I191" s="10"/>
      <c r="J191" s="10"/>
      <c r="K191" s="10"/>
      <c r="L191" s="10"/>
    </row>
    <row r="192" spans="2:12" x14ac:dyDescent="0.25">
      <c r="B192" s="10"/>
      <c r="C192" s="9"/>
      <c r="D192" s="10"/>
      <c r="E192" s="10"/>
      <c r="F192" s="10"/>
      <c r="G192" s="10"/>
      <c r="H192" s="10"/>
      <c r="I192" s="10"/>
      <c r="J192" s="10"/>
      <c r="K192" s="10"/>
      <c r="L192" s="10"/>
    </row>
    <row r="193" spans="2:12" x14ac:dyDescent="0.25">
      <c r="B193" s="10"/>
      <c r="C193" s="9"/>
      <c r="D193" s="10"/>
      <c r="E193" s="10"/>
      <c r="F193" s="10"/>
      <c r="G193" s="10"/>
      <c r="H193" s="10"/>
      <c r="I193" s="10"/>
      <c r="J193" s="10"/>
      <c r="K193" s="10"/>
      <c r="L193" s="10"/>
    </row>
    <row r="194" spans="2:12" x14ac:dyDescent="0.25">
      <c r="B194" s="10"/>
      <c r="C194" s="9"/>
      <c r="D194" s="10"/>
      <c r="E194" s="10"/>
      <c r="F194" s="10"/>
      <c r="G194" s="10"/>
      <c r="H194" s="10"/>
      <c r="I194" s="10"/>
      <c r="J194" s="10"/>
      <c r="K194" s="10"/>
      <c r="L194" s="10"/>
    </row>
    <row r="195" spans="2:12" x14ac:dyDescent="0.25">
      <c r="B195" s="10"/>
      <c r="C195" s="9"/>
      <c r="D195" s="10"/>
      <c r="E195" s="10"/>
      <c r="F195" s="10"/>
      <c r="G195" s="10"/>
      <c r="H195" s="10"/>
      <c r="I195" s="10"/>
      <c r="J195" s="10"/>
      <c r="K195" s="10"/>
      <c r="L195" s="10"/>
    </row>
    <row r="196" spans="2:12" x14ac:dyDescent="0.25">
      <c r="B196" s="10"/>
      <c r="C196" s="9"/>
      <c r="D196" s="10"/>
      <c r="E196" s="10"/>
      <c r="F196" s="10"/>
      <c r="G196" s="10"/>
      <c r="H196" s="10"/>
      <c r="I196" s="10"/>
      <c r="J196" s="10"/>
      <c r="K196" s="10"/>
      <c r="L196" s="10"/>
    </row>
    <row r="197" spans="2:12" x14ac:dyDescent="0.25">
      <c r="B197" s="10"/>
      <c r="C197" s="9"/>
      <c r="D197" s="10"/>
      <c r="E197" s="10"/>
      <c r="F197" s="10"/>
      <c r="G197" s="10"/>
      <c r="H197" s="10"/>
      <c r="I197" s="10"/>
      <c r="J197" s="10"/>
      <c r="K197" s="10"/>
      <c r="L197" s="10"/>
    </row>
    <row r="198" spans="2:12" x14ac:dyDescent="0.25">
      <c r="B198" s="10"/>
      <c r="C198" s="9"/>
      <c r="D198" s="10"/>
      <c r="E198" s="10"/>
      <c r="F198" s="10"/>
      <c r="G198" s="10"/>
      <c r="H198" s="10"/>
      <c r="I198" s="10"/>
      <c r="J198" s="10"/>
      <c r="K198" s="10"/>
      <c r="L198" s="10"/>
    </row>
    <row r="199" spans="2:12" x14ac:dyDescent="0.25">
      <c r="B199" s="10"/>
      <c r="C199" s="9"/>
      <c r="D199" s="10"/>
      <c r="E199" s="10"/>
      <c r="F199" s="10"/>
      <c r="G199" s="10"/>
      <c r="H199" s="10"/>
      <c r="I199" s="10"/>
      <c r="J199" s="10"/>
      <c r="K199" s="10"/>
      <c r="L199" s="10"/>
    </row>
    <row r="200" spans="2:12" x14ac:dyDescent="0.25">
      <c r="B200" s="10"/>
      <c r="C200" s="9"/>
      <c r="D200" s="10"/>
      <c r="E200" s="10"/>
      <c r="F200" s="10"/>
      <c r="G200" s="10"/>
      <c r="H200" s="10"/>
      <c r="I200" s="10"/>
      <c r="J200" s="10"/>
      <c r="K200" s="10"/>
      <c r="L200" s="10"/>
    </row>
    <row r="201" spans="2:12" x14ac:dyDescent="0.25">
      <c r="B201" s="10"/>
      <c r="C201" s="9"/>
      <c r="D201" s="10"/>
      <c r="E201" s="10"/>
      <c r="F201" s="10"/>
      <c r="G201" s="10"/>
      <c r="H201" s="10"/>
      <c r="I201" s="10"/>
      <c r="J201" s="10"/>
      <c r="K201" s="10"/>
      <c r="L201" s="10"/>
    </row>
    <row r="202" spans="2:12" x14ac:dyDescent="0.25">
      <c r="B202" s="10"/>
      <c r="C202" s="9"/>
      <c r="D202" s="10"/>
      <c r="E202" s="10"/>
      <c r="F202" s="10"/>
      <c r="G202" s="10"/>
      <c r="H202" s="10"/>
      <c r="I202" s="10"/>
      <c r="J202" s="10"/>
      <c r="K202" s="10"/>
      <c r="L202" s="10"/>
    </row>
    <row r="203" spans="2:12" x14ac:dyDescent="0.25">
      <c r="B203" s="10"/>
      <c r="C203" s="9"/>
      <c r="D203" s="10"/>
      <c r="E203" s="10"/>
      <c r="F203" s="10"/>
      <c r="G203" s="10"/>
      <c r="H203" s="10"/>
      <c r="I203" s="10"/>
      <c r="J203" s="10"/>
      <c r="K203" s="10"/>
      <c r="L203" s="10"/>
    </row>
    <row r="204" spans="2:12" x14ac:dyDescent="0.25">
      <c r="B204" s="10"/>
      <c r="C204" s="9"/>
      <c r="D204" s="10"/>
      <c r="E204" s="10"/>
      <c r="F204" s="10"/>
      <c r="G204" s="10"/>
      <c r="H204" s="10"/>
      <c r="I204" s="10"/>
      <c r="J204" s="10"/>
      <c r="K204" s="10"/>
      <c r="L204" s="10"/>
    </row>
    <row r="205" spans="2:12" x14ac:dyDescent="0.25">
      <c r="B205" s="10"/>
      <c r="C205" s="9"/>
      <c r="D205" s="10"/>
      <c r="E205" s="10"/>
      <c r="F205" s="10"/>
      <c r="G205" s="10"/>
      <c r="H205" s="10"/>
      <c r="I205" s="10"/>
      <c r="J205" s="10"/>
      <c r="K205" s="10"/>
      <c r="L205" s="10"/>
    </row>
    <row r="206" spans="2:12" x14ac:dyDescent="0.25">
      <c r="B206" s="10"/>
      <c r="C206" s="9"/>
      <c r="D206" s="10"/>
      <c r="E206" s="10"/>
      <c r="F206" s="10"/>
      <c r="G206" s="10"/>
      <c r="H206" s="10"/>
      <c r="I206" s="10"/>
      <c r="J206" s="10"/>
      <c r="K206" s="10"/>
      <c r="L206" s="10"/>
    </row>
    <row r="207" spans="2:12" x14ac:dyDescent="0.25">
      <c r="B207" s="10"/>
      <c r="C207" s="9"/>
      <c r="D207" s="10"/>
      <c r="E207" s="10"/>
      <c r="F207" s="10"/>
      <c r="G207" s="10"/>
      <c r="H207" s="10"/>
      <c r="I207" s="10"/>
      <c r="J207" s="10"/>
      <c r="K207" s="10"/>
      <c r="L207" s="10"/>
    </row>
    <row r="208" spans="2:12" x14ac:dyDescent="0.25">
      <c r="B208" s="10"/>
      <c r="C208" s="9"/>
      <c r="D208" s="10"/>
      <c r="E208" s="10"/>
      <c r="F208" s="10"/>
      <c r="G208" s="10"/>
      <c r="H208" s="10"/>
      <c r="I208" s="10"/>
      <c r="J208" s="10"/>
      <c r="K208" s="10"/>
      <c r="L208" s="10"/>
    </row>
    <row r="209" spans="2:12" x14ac:dyDescent="0.25">
      <c r="B209" s="10"/>
      <c r="C209" s="9"/>
      <c r="D209" s="10"/>
      <c r="E209" s="10"/>
      <c r="F209" s="10"/>
      <c r="G209" s="10"/>
      <c r="H209" s="10"/>
      <c r="I209" s="10"/>
      <c r="J209" s="10"/>
      <c r="K209" s="10"/>
      <c r="L209" s="10"/>
    </row>
    <row r="210" spans="2:12" x14ac:dyDescent="0.25">
      <c r="B210" s="10"/>
      <c r="C210" s="9"/>
      <c r="D210" s="10"/>
      <c r="E210" s="10"/>
      <c r="F210" s="10"/>
      <c r="G210" s="10"/>
      <c r="H210" s="10"/>
      <c r="I210" s="10"/>
      <c r="J210" s="10"/>
      <c r="K210" s="10"/>
      <c r="L210" s="10"/>
    </row>
    <row r="211" spans="2:12" x14ac:dyDescent="0.25">
      <c r="B211" s="10"/>
      <c r="C211" s="9"/>
      <c r="D211" s="10"/>
      <c r="E211" s="10"/>
      <c r="F211" s="10"/>
      <c r="G211" s="10"/>
      <c r="H211" s="10"/>
      <c r="I211" s="10"/>
      <c r="J211" s="10"/>
      <c r="K211" s="10"/>
      <c r="L211" s="10"/>
    </row>
    <row r="212" spans="2:12" x14ac:dyDescent="0.25">
      <c r="B212" s="10"/>
      <c r="C212" s="9"/>
      <c r="D212" s="10"/>
      <c r="E212" s="10"/>
      <c r="F212" s="10"/>
      <c r="G212" s="10"/>
      <c r="H212" s="10"/>
      <c r="I212" s="10"/>
      <c r="J212" s="10"/>
      <c r="K212" s="10"/>
      <c r="L212" s="10"/>
    </row>
    <row r="213" spans="2:12" x14ac:dyDescent="0.25">
      <c r="B213" s="10"/>
      <c r="C213" s="9"/>
      <c r="D213" s="10"/>
      <c r="E213" s="10"/>
      <c r="F213" s="10"/>
      <c r="G213" s="10"/>
      <c r="H213" s="10"/>
      <c r="I213" s="10"/>
      <c r="J213" s="10"/>
      <c r="K213" s="10"/>
      <c r="L213" s="10"/>
    </row>
    <row r="214" spans="2:12" x14ac:dyDescent="0.25">
      <c r="B214" s="10"/>
      <c r="C214" s="9"/>
      <c r="D214" s="10"/>
      <c r="E214" s="10"/>
      <c r="F214" s="10"/>
      <c r="G214" s="10"/>
      <c r="H214" s="10"/>
      <c r="I214" s="10"/>
      <c r="J214" s="10"/>
      <c r="K214" s="10"/>
      <c r="L214" s="10"/>
    </row>
    <row r="215" spans="2:12" x14ac:dyDescent="0.25">
      <c r="B215" s="10"/>
      <c r="C215" s="9"/>
      <c r="D215" s="10"/>
      <c r="E215" s="10"/>
      <c r="F215" s="10"/>
      <c r="G215" s="10"/>
      <c r="H215" s="10"/>
      <c r="I215" s="10"/>
      <c r="J215" s="10"/>
      <c r="K215" s="10"/>
      <c r="L215" s="10"/>
    </row>
    <row r="216" spans="2:12" x14ac:dyDescent="0.25">
      <c r="B216" s="10"/>
      <c r="C216" s="9"/>
      <c r="D216" s="10"/>
      <c r="E216" s="10"/>
      <c r="F216" s="10"/>
      <c r="G216" s="10"/>
      <c r="H216" s="10"/>
      <c r="I216" s="10"/>
      <c r="J216" s="10"/>
      <c r="K216" s="10"/>
      <c r="L216" s="10"/>
    </row>
    <row r="217" spans="2:12" x14ac:dyDescent="0.25">
      <c r="B217" s="10"/>
      <c r="C217" s="9"/>
      <c r="D217" s="10"/>
      <c r="E217" s="10"/>
      <c r="F217" s="10"/>
      <c r="G217" s="10"/>
      <c r="H217" s="10"/>
      <c r="I217" s="10"/>
      <c r="J217" s="10"/>
      <c r="K217" s="10"/>
      <c r="L217" s="10"/>
    </row>
    <row r="218" spans="2:12" x14ac:dyDescent="0.25">
      <c r="B218" s="10"/>
      <c r="C218" s="9"/>
      <c r="D218" s="10"/>
      <c r="E218" s="10"/>
      <c r="F218" s="10"/>
      <c r="G218" s="10"/>
      <c r="H218" s="10"/>
      <c r="I218" s="10"/>
      <c r="J218" s="10"/>
      <c r="K218" s="10"/>
      <c r="L218" s="10"/>
    </row>
    <row r="219" spans="2:12" x14ac:dyDescent="0.25">
      <c r="B219" s="10"/>
      <c r="C219" s="9"/>
      <c r="D219" s="10"/>
      <c r="E219" s="10"/>
      <c r="F219" s="10"/>
      <c r="G219" s="10"/>
      <c r="H219" s="10"/>
      <c r="I219" s="10"/>
      <c r="J219" s="10"/>
      <c r="K219" s="10"/>
      <c r="L219" s="10"/>
    </row>
    <row r="220" spans="2:12" x14ac:dyDescent="0.25">
      <c r="B220" s="10"/>
      <c r="C220" s="9"/>
      <c r="D220" s="10"/>
      <c r="E220" s="10"/>
      <c r="F220" s="10"/>
      <c r="G220" s="10"/>
      <c r="H220" s="10"/>
      <c r="I220" s="10"/>
      <c r="J220" s="10"/>
      <c r="K220" s="10"/>
      <c r="L220" s="10"/>
    </row>
    <row r="221" spans="2:12" x14ac:dyDescent="0.25">
      <c r="B221" s="10"/>
      <c r="C221" s="9"/>
      <c r="D221" s="10"/>
      <c r="E221" s="10"/>
      <c r="F221" s="10"/>
      <c r="G221" s="10"/>
      <c r="H221" s="10"/>
      <c r="I221" s="10"/>
      <c r="J221" s="10"/>
      <c r="K221" s="10"/>
      <c r="L221" s="10"/>
    </row>
    <row r="222" spans="2:12" x14ac:dyDescent="0.25">
      <c r="B222" s="10"/>
      <c r="C222" s="9"/>
      <c r="D222" s="10"/>
      <c r="E222" s="10"/>
      <c r="F222" s="10"/>
      <c r="G222" s="10"/>
      <c r="H222" s="10"/>
      <c r="I222" s="10"/>
      <c r="J222" s="10"/>
      <c r="K222" s="10"/>
      <c r="L222" s="10"/>
    </row>
    <row r="223" spans="2:12" x14ac:dyDescent="0.25">
      <c r="B223" s="10"/>
      <c r="C223" s="9"/>
      <c r="D223" s="10"/>
      <c r="E223" s="10"/>
      <c r="F223" s="10"/>
      <c r="G223" s="10"/>
      <c r="H223" s="10"/>
      <c r="I223" s="10"/>
      <c r="J223" s="10"/>
      <c r="K223" s="10"/>
      <c r="L223" s="10"/>
    </row>
    <row r="224" spans="2:12" x14ac:dyDescent="0.25">
      <c r="B224" s="10"/>
      <c r="C224" s="9"/>
      <c r="D224" s="10"/>
      <c r="E224" s="10"/>
      <c r="F224" s="10"/>
      <c r="G224" s="10"/>
      <c r="H224" s="10"/>
      <c r="I224" s="10"/>
      <c r="J224" s="10"/>
      <c r="K224" s="10"/>
      <c r="L224" s="10"/>
    </row>
    <row r="225" spans="2:12" x14ac:dyDescent="0.25">
      <c r="B225" s="10"/>
      <c r="C225" s="9"/>
      <c r="D225" s="10"/>
      <c r="E225" s="10"/>
      <c r="F225" s="10"/>
      <c r="G225" s="10"/>
      <c r="H225" s="10"/>
      <c r="I225" s="10"/>
      <c r="J225" s="10"/>
      <c r="K225" s="10"/>
      <c r="L225" s="10"/>
    </row>
    <row r="226" spans="2:12" x14ac:dyDescent="0.25">
      <c r="B226" s="10"/>
      <c r="C226" s="9"/>
      <c r="D226" s="10"/>
      <c r="E226" s="10"/>
      <c r="F226" s="10"/>
      <c r="G226" s="10"/>
      <c r="H226" s="10"/>
      <c r="I226" s="10"/>
      <c r="J226" s="10"/>
      <c r="K226" s="10"/>
      <c r="L226" s="10"/>
    </row>
    <row r="227" spans="2:12" x14ac:dyDescent="0.25">
      <c r="B227" s="10"/>
      <c r="C227" s="9"/>
      <c r="D227" s="10"/>
      <c r="E227" s="10"/>
      <c r="F227" s="10"/>
      <c r="G227" s="10"/>
      <c r="H227" s="10"/>
      <c r="I227" s="10"/>
      <c r="J227" s="10"/>
      <c r="K227" s="10"/>
      <c r="L227" s="10"/>
    </row>
    <row r="228" spans="2:12" x14ac:dyDescent="0.25">
      <c r="B228" s="10"/>
      <c r="C228" s="9"/>
      <c r="D228" s="10"/>
      <c r="E228" s="10"/>
      <c r="F228" s="10"/>
      <c r="G228" s="10"/>
      <c r="H228" s="10"/>
      <c r="I228" s="10"/>
      <c r="J228" s="10"/>
      <c r="K228" s="10"/>
      <c r="L228" s="10"/>
    </row>
    <row r="229" spans="2:12" x14ac:dyDescent="0.25">
      <c r="B229" s="10"/>
      <c r="C229" s="9"/>
      <c r="D229" s="10"/>
      <c r="E229" s="10"/>
      <c r="F229" s="10"/>
      <c r="G229" s="10"/>
      <c r="H229" s="10"/>
      <c r="I229" s="10"/>
      <c r="J229" s="10"/>
      <c r="K229" s="10"/>
      <c r="L229" s="10"/>
    </row>
    <row r="230" spans="2:12" x14ac:dyDescent="0.25">
      <c r="B230" s="10"/>
      <c r="C230" s="9"/>
      <c r="D230" s="10"/>
      <c r="E230" s="10"/>
      <c r="F230" s="10"/>
      <c r="G230" s="10"/>
      <c r="H230" s="10"/>
      <c r="I230" s="10"/>
      <c r="J230" s="10"/>
      <c r="K230" s="10"/>
      <c r="L230" s="10"/>
    </row>
    <row r="231" spans="2:12" x14ac:dyDescent="0.25">
      <c r="B231" s="10"/>
      <c r="C231" s="9"/>
      <c r="D231" s="10"/>
      <c r="E231" s="10"/>
      <c r="F231" s="10"/>
      <c r="G231" s="10"/>
      <c r="H231" s="10"/>
      <c r="I231" s="10"/>
      <c r="J231" s="10"/>
      <c r="K231" s="10"/>
      <c r="L231" s="10"/>
    </row>
    <row r="232" spans="2:12" x14ac:dyDescent="0.25">
      <c r="B232" s="10"/>
      <c r="C232" s="9"/>
      <c r="D232" s="10"/>
      <c r="E232" s="10"/>
      <c r="F232" s="10"/>
      <c r="G232" s="10"/>
      <c r="H232" s="10"/>
      <c r="I232" s="10"/>
      <c r="J232" s="10"/>
      <c r="K232" s="10"/>
      <c r="L232" s="10"/>
    </row>
    <row r="233" spans="2:12" x14ac:dyDescent="0.25">
      <c r="B233" s="10"/>
      <c r="C233" s="9"/>
      <c r="D233" s="10"/>
      <c r="E233" s="10"/>
      <c r="F233" s="10"/>
      <c r="G233" s="10"/>
      <c r="H233" s="10"/>
      <c r="I233" s="10"/>
      <c r="J233" s="10"/>
      <c r="K233" s="10"/>
      <c r="L233" s="10"/>
    </row>
    <row r="234" spans="2:12" x14ac:dyDescent="0.25">
      <c r="B234" s="10"/>
      <c r="C234" s="9"/>
      <c r="D234" s="10"/>
      <c r="E234" s="10"/>
      <c r="F234" s="10"/>
      <c r="G234" s="10"/>
      <c r="H234" s="10"/>
      <c r="I234" s="10"/>
      <c r="J234" s="10"/>
      <c r="K234" s="10"/>
      <c r="L234" s="10"/>
    </row>
    <row r="235" spans="2:12" x14ac:dyDescent="0.25">
      <c r="B235" s="10"/>
      <c r="C235" s="9"/>
      <c r="D235" s="10"/>
      <c r="E235" s="10"/>
      <c r="F235" s="10"/>
      <c r="G235" s="10"/>
      <c r="H235" s="10"/>
      <c r="I235" s="10"/>
      <c r="J235" s="10"/>
      <c r="K235" s="10"/>
      <c r="L235" s="10"/>
    </row>
    <row r="236" spans="2:12" x14ac:dyDescent="0.25">
      <c r="B236" s="10"/>
      <c r="C236" s="9"/>
      <c r="D236" s="10"/>
      <c r="E236" s="10"/>
      <c r="F236" s="10"/>
      <c r="G236" s="10"/>
      <c r="H236" s="10"/>
      <c r="I236" s="10"/>
      <c r="J236" s="10"/>
      <c r="K236" s="10"/>
      <c r="L236" s="10"/>
    </row>
    <row r="237" spans="2:12" x14ac:dyDescent="0.25">
      <c r="B237" s="10"/>
      <c r="C237" s="9"/>
      <c r="D237" s="10"/>
      <c r="E237" s="10"/>
      <c r="F237" s="10"/>
      <c r="G237" s="10"/>
      <c r="H237" s="10"/>
      <c r="I237" s="10"/>
      <c r="J237" s="10"/>
      <c r="K237" s="10"/>
      <c r="L237" s="10"/>
    </row>
    <row r="238" spans="2:12" x14ac:dyDescent="0.25">
      <c r="B238" s="10"/>
      <c r="C238" s="9"/>
      <c r="D238" s="10"/>
      <c r="E238" s="10"/>
      <c r="F238" s="10"/>
      <c r="G238" s="10"/>
      <c r="H238" s="10"/>
      <c r="I238" s="10"/>
      <c r="J238" s="10"/>
      <c r="K238" s="10"/>
      <c r="L238" s="10"/>
    </row>
    <row r="239" spans="2:12" x14ac:dyDescent="0.25">
      <c r="B239" s="10"/>
      <c r="C239" s="9"/>
      <c r="D239" s="10"/>
      <c r="E239" s="10"/>
      <c r="F239" s="10"/>
      <c r="G239" s="10"/>
      <c r="H239" s="10"/>
      <c r="I239" s="10"/>
      <c r="J239" s="10"/>
      <c r="K239" s="10"/>
      <c r="L239" s="10"/>
    </row>
    <row r="240" spans="2:12" x14ac:dyDescent="0.25">
      <c r="B240" s="10"/>
      <c r="C240" s="9"/>
      <c r="D240" s="10"/>
      <c r="E240" s="10"/>
      <c r="F240" s="10"/>
      <c r="G240" s="10"/>
      <c r="H240" s="10"/>
      <c r="I240" s="10"/>
      <c r="J240" s="10"/>
      <c r="K240" s="10"/>
      <c r="L240" s="10"/>
    </row>
    <row r="241" spans="2:12" x14ac:dyDescent="0.25">
      <c r="B241" s="10"/>
      <c r="C241" s="9"/>
      <c r="D241" s="10"/>
      <c r="E241" s="10"/>
      <c r="F241" s="10"/>
      <c r="G241" s="10"/>
      <c r="H241" s="10"/>
      <c r="I241" s="10"/>
      <c r="J241" s="10"/>
      <c r="K241" s="10"/>
      <c r="L241" s="10"/>
    </row>
    <row r="242" spans="2:12" x14ac:dyDescent="0.25">
      <c r="B242" s="10"/>
      <c r="C242" s="9"/>
      <c r="D242" s="10"/>
      <c r="E242" s="10"/>
      <c r="F242" s="10"/>
      <c r="G242" s="10"/>
      <c r="H242" s="10"/>
      <c r="I242" s="10"/>
      <c r="J242" s="10"/>
      <c r="K242" s="10"/>
      <c r="L242" s="10"/>
    </row>
    <row r="243" spans="2:12" x14ac:dyDescent="0.25">
      <c r="B243" s="10"/>
      <c r="C243" s="9"/>
      <c r="D243" s="10"/>
      <c r="E243" s="10"/>
      <c r="F243" s="10"/>
      <c r="G243" s="10"/>
      <c r="H243" s="10"/>
      <c r="I243" s="10"/>
      <c r="J243" s="10"/>
      <c r="K243" s="10"/>
      <c r="L243" s="10"/>
    </row>
    <row r="244" spans="2:12" x14ac:dyDescent="0.25">
      <c r="B244" s="10"/>
      <c r="C244" s="9"/>
      <c r="D244" s="10"/>
      <c r="E244" s="10"/>
      <c r="F244" s="10"/>
      <c r="G244" s="10"/>
      <c r="H244" s="10"/>
      <c r="I244" s="10"/>
      <c r="J244" s="10"/>
      <c r="K244" s="10"/>
      <c r="L244" s="10"/>
    </row>
    <row r="245" spans="2:12" x14ac:dyDescent="0.25">
      <c r="B245" s="10"/>
      <c r="C245" s="9"/>
      <c r="D245" s="10"/>
      <c r="E245" s="10"/>
      <c r="F245" s="10"/>
      <c r="G245" s="10"/>
      <c r="H245" s="10"/>
      <c r="I245" s="10"/>
      <c r="J245" s="10"/>
      <c r="K245" s="10"/>
      <c r="L245" s="10"/>
    </row>
    <row r="246" spans="2:12" x14ac:dyDescent="0.25">
      <c r="B246" s="10"/>
      <c r="C246" s="9"/>
      <c r="D246" s="10"/>
      <c r="E246" s="10"/>
      <c r="F246" s="10"/>
      <c r="G246" s="10"/>
      <c r="H246" s="10"/>
      <c r="I246" s="10"/>
      <c r="J246" s="10"/>
      <c r="K246" s="10"/>
      <c r="L246" s="10"/>
    </row>
    <row r="247" spans="2:12" x14ac:dyDescent="0.25">
      <c r="B247" s="10"/>
      <c r="C247" s="9"/>
      <c r="D247" s="10"/>
      <c r="E247" s="10"/>
      <c r="F247" s="10"/>
      <c r="G247" s="10"/>
      <c r="H247" s="10"/>
      <c r="I247" s="10"/>
      <c r="J247" s="10"/>
      <c r="K247" s="10"/>
      <c r="L247" s="10"/>
    </row>
    <row r="248" spans="2:12" x14ac:dyDescent="0.25">
      <c r="B248" s="10"/>
      <c r="C248" s="9"/>
      <c r="D248" s="10"/>
      <c r="E248" s="10"/>
      <c r="F248" s="10"/>
      <c r="G248" s="10"/>
      <c r="H248" s="10"/>
      <c r="I248" s="10"/>
      <c r="J248" s="10"/>
      <c r="K248" s="10"/>
      <c r="L248" s="10"/>
    </row>
    <row r="249" spans="2:12" x14ac:dyDescent="0.25">
      <c r="B249" s="10"/>
      <c r="C249" s="9"/>
      <c r="D249" s="10"/>
      <c r="E249" s="10"/>
      <c r="F249" s="10"/>
      <c r="G249" s="10"/>
      <c r="H249" s="10"/>
      <c r="I249" s="10"/>
      <c r="J249" s="10"/>
      <c r="K249" s="10"/>
      <c r="L249" s="10"/>
    </row>
    <row r="250" spans="2:12" x14ac:dyDescent="0.25">
      <c r="B250" s="10"/>
      <c r="C250" s="9"/>
      <c r="D250" s="10"/>
      <c r="E250" s="10"/>
      <c r="F250" s="10"/>
      <c r="G250" s="10"/>
      <c r="H250" s="10"/>
      <c r="I250" s="10"/>
      <c r="J250" s="10"/>
      <c r="K250" s="10"/>
      <c r="L250" s="10"/>
    </row>
    <row r="251" spans="2:12" x14ac:dyDescent="0.25">
      <c r="B251" s="10"/>
      <c r="C251" s="9"/>
      <c r="D251" s="10"/>
      <c r="E251" s="10"/>
      <c r="F251" s="10"/>
      <c r="G251" s="10"/>
      <c r="H251" s="10"/>
      <c r="I251" s="10"/>
      <c r="J251" s="10"/>
      <c r="K251" s="10"/>
      <c r="L251" s="10"/>
    </row>
    <row r="252" spans="2:12" x14ac:dyDescent="0.25">
      <c r="B252" s="10"/>
      <c r="C252" s="9"/>
      <c r="D252" s="10"/>
      <c r="E252" s="10"/>
      <c r="F252" s="10"/>
      <c r="G252" s="10"/>
      <c r="H252" s="10"/>
      <c r="I252" s="10"/>
      <c r="J252" s="10"/>
      <c r="K252" s="10"/>
      <c r="L252" s="10"/>
    </row>
    <row r="253" spans="2:12" x14ac:dyDescent="0.25">
      <c r="B253" s="10"/>
      <c r="C253" s="9"/>
      <c r="D253" s="10"/>
      <c r="E253" s="10"/>
      <c r="F253" s="10"/>
      <c r="G253" s="10"/>
      <c r="H253" s="10"/>
      <c r="I253" s="10"/>
      <c r="J253" s="10"/>
      <c r="K253" s="10"/>
      <c r="L253" s="10"/>
    </row>
    <row r="254" spans="2:12" x14ac:dyDescent="0.25">
      <c r="B254" s="10"/>
      <c r="C254" s="9"/>
      <c r="D254" s="10"/>
      <c r="E254" s="10"/>
      <c r="F254" s="10"/>
      <c r="G254" s="10"/>
      <c r="H254" s="10"/>
      <c r="I254" s="10"/>
      <c r="J254" s="10"/>
      <c r="K254" s="10"/>
      <c r="L254" s="10"/>
    </row>
    <row r="255" spans="2:12" x14ac:dyDescent="0.25">
      <c r="B255" s="10"/>
      <c r="C255" s="9"/>
      <c r="D255" s="10"/>
      <c r="E255" s="10"/>
      <c r="F255" s="10"/>
      <c r="G255" s="10"/>
      <c r="H255" s="10"/>
      <c r="I255" s="10"/>
      <c r="J255" s="10"/>
      <c r="K255" s="10"/>
      <c r="L255" s="10"/>
    </row>
    <row r="256" spans="2:12" x14ac:dyDescent="0.25">
      <c r="B256" s="10"/>
      <c r="C256" s="9"/>
      <c r="D256" s="10"/>
      <c r="E256" s="10"/>
      <c r="F256" s="10"/>
      <c r="G256" s="10"/>
      <c r="H256" s="10"/>
      <c r="I256" s="10"/>
      <c r="J256" s="10"/>
      <c r="K256" s="10"/>
      <c r="L256" s="10"/>
    </row>
    <row r="257" spans="2:12" x14ac:dyDescent="0.25">
      <c r="B257" s="10"/>
      <c r="C257" s="9"/>
      <c r="D257" s="10"/>
      <c r="E257" s="10"/>
      <c r="F257" s="10"/>
      <c r="G257" s="10"/>
      <c r="H257" s="10"/>
      <c r="I257" s="10"/>
      <c r="J257" s="10"/>
      <c r="K257" s="10"/>
      <c r="L257" s="10"/>
    </row>
    <row r="258" spans="2:12" x14ac:dyDescent="0.25">
      <c r="B258" s="10"/>
      <c r="C258" s="9"/>
      <c r="D258" s="10"/>
      <c r="E258" s="10"/>
      <c r="F258" s="10"/>
      <c r="G258" s="10"/>
      <c r="H258" s="10"/>
      <c r="I258" s="10"/>
      <c r="J258" s="10"/>
      <c r="K258" s="10"/>
      <c r="L258" s="10"/>
    </row>
    <row r="259" spans="2:12" x14ac:dyDescent="0.25">
      <c r="B259" s="10"/>
      <c r="C259" s="9"/>
      <c r="D259" s="10"/>
      <c r="E259" s="10"/>
      <c r="F259" s="10"/>
      <c r="G259" s="10"/>
      <c r="H259" s="10"/>
      <c r="I259" s="10"/>
      <c r="J259" s="10"/>
      <c r="K259" s="10"/>
      <c r="L259" s="10"/>
    </row>
    <row r="260" spans="2:12" x14ac:dyDescent="0.25">
      <c r="B260" s="10"/>
      <c r="C260" s="9"/>
      <c r="D260" s="10"/>
      <c r="E260" s="10"/>
      <c r="F260" s="10"/>
      <c r="G260" s="10"/>
      <c r="H260" s="10"/>
      <c r="I260" s="10"/>
      <c r="J260" s="10"/>
      <c r="K260" s="10"/>
      <c r="L260" s="10"/>
    </row>
    <row r="261" spans="2:12" x14ac:dyDescent="0.25">
      <c r="B261" s="10"/>
      <c r="C261" s="9"/>
      <c r="D261" s="10"/>
      <c r="E261" s="10"/>
      <c r="F261" s="10"/>
      <c r="G261" s="10"/>
      <c r="H261" s="10"/>
      <c r="I261" s="10"/>
      <c r="J261" s="10"/>
      <c r="K261" s="10"/>
      <c r="L261" s="10"/>
    </row>
    <row r="262" spans="2:12" x14ac:dyDescent="0.25">
      <c r="B262" s="10"/>
      <c r="C262" s="9"/>
      <c r="D262" s="10"/>
      <c r="E262" s="10"/>
      <c r="F262" s="10"/>
      <c r="G262" s="10"/>
      <c r="H262" s="10"/>
      <c r="I262" s="10"/>
      <c r="J262" s="10"/>
      <c r="K262" s="10"/>
      <c r="L262" s="10"/>
    </row>
    <row r="263" spans="2:12" x14ac:dyDescent="0.25">
      <c r="B263" s="10"/>
      <c r="C263" s="9"/>
      <c r="D263" s="10"/>
      <c r="E263" s="10"/>
      <c r="F263" s="10"/>
      <c r="G263" s="10"/>
      <c r="H263" s="10"/>
      <c r="I263" s="10"/>
      <c r="J263" s="10"/>
      <c r="K263" s="10"/>
      <c r="L263" s="10"/>
    </row>
    <row r="264" spans="2:12" x14ac:dyDescent="0.25">
      <c r="B264" s="10"/>
      <c r="C264" s="9"/>
      <c r="D264" s="10"/>
      <c r="E264" s="10"/>
      <c r="F264" s="10"/>
      <c r="G264" s="10"/>
      <c r="H264" s="10"/>
      <c r="I264" s="10"/>
      <c r="J264" s="10"/>
      <c r="K264" s="10"/>
      <c r="L264" s="10"/>
    </row>
    <row r="265" spans="2:12" x14ac:dyDescent="0.25">
      <c r="B265" s="10"/>
      <c r="C265" s="9"/>
      <c r="D265" s="10"/>
      <c r="E265" s="10"/>
      <c r="F265" s="10"/>
      <c r="G265" s="10"/>
      <c r="H265" s="10"/>
      <c r="I265" s="10"/>
      <c r="J265" s="10"/>
      <c r="K265" s="10"/>
      <c r="L265" s="10"/>
    </row>
    <row r="266" spans="2:12" x14ac:dyDescent="0.25">
      <c r="B266" s="10"/>
      <c r="C266" s="9"/>
      <c r="D266" s="10"/>
      <c r="E266" s="10"/>
      <c r="F266" s="10"/>
      <c r="G266" s="10"/>
      <c r="H266" s="10"/>
      <c r="I266" s="10"/>
      <c r="J266" s="10"/>
      <c r="K266" s="10"/>
      <c r="L266" s="10"/>
    </row>
    <row r="267" spans="2:12" x14ac:dyDescent="0.25">
      <c r="B267" s="10"/>
      <c r="C267" s="9"/>
      <c r="D267" s="10"/>
      <c r="E267" s="10"/>
      <c r="F267" s="10"/>
      <c r="G267" s="10"/>
      <c r="H267" s="10"/>
      <c r="I267" s="10"/>
      <c r="J267" s="10"/>
      <c r="K267" s="10"/>
      <c r="L267" s="10"/>
    </row>
    <row r="268" spans="2:12" x14ac:dyDescent="0.25">
      <c r="B268" s="10"/>
      <c r="C268" s="9"/>
      <c r="D268" s="10"/>
      <c r="E268" s="10"/>
      <c r="F268" s="10"/>
      <c r="G268" s="10"/>
      <c r="H268" s="10"/>
      <c r="I268" s="10"/>
      <c r="J268" s="10"/>
      <c r="K268" s="10"/>
      <c r="L268" s="10"/>
    </row>
    <row r="269" spans="2:12" x14ac:dyDescent="0.25">
      <c r="B269" s="10"/>
      <c r="C269" s="9"/>
      <c r="D269" s="10"/>
      <c r="E269" s="10"/>
      <c r="F269" s="10"/>
      <c r="G269" s="10"/>
      <c r="H269" s="10"/>
      <c r="I269" s="10"/>
      <c r="J269" s="10"/>
      <c r="K269" s="10"/>
      <c r="L269" s="10"/>
    </row>
    <row r="270" spans="2:12" x14ac:dyDescent="0.25">
      <c r="B270" s="10"/>
      <c r="C270" s="9"/>
      <c r="D270" s="10"/>
      <c r="E270" s="10"/>
      <c r="F270" s="10"/>
      <c r="G270" s="10"/>
      <c r="H270" s="10"/>
      <c r="I270" s="10"/>
      <c r="J270" s="10"/>
      <c r="K270" s="10"/>
      <c r="L270" s="10"/>
    </row>
    <row r="271" spans="2:12" x14ac:dyDescent="0.25">
      <c r="B271" s="10"/>
      <c r="C271" s="9"/>
      <c r="D271" s="10"/>
      <c r="E271" s="10"/>
      <c r="F271" s="10"/>
      <c r="G271" s="10"/>
      <c r="H271" s="10"/>
      <c r="I271" s="10"/>
      <c r="J271" s="10"/>
      <c r="K271" s="10"/>
      <c r="L271" s="10"/>
    </row>
    <row r="272" spans="2:12" x14ac:dyDescent="0.25">
      <c r="B272" s="10"/>
      <c r="C272" s="9"/>
      <c r="D272" s="10"/>
      <c r="E272" s="10"/>
      <c r="F272" s="10"/>
      <c r="G272" s="10"/>
      <c r="H272" s="10"/>
      <c r="I272" s="10"/>
      <c r="J272" s="10"/>
      <c r="K272" s="10"/>
      <c r="L272" s="10"/>
    </row>
    <row r="273" spans="2:12" x14ac:dyDescent="0.25">
      <c r="B273" s="10"/>
      <c r="C273" s="9"/>
      <c r="D273" s="10"/>
      <c r="E273" s="10"/>
      <c r="F273" s="10"/>
      <c r="G273" s="10"/>
      <c r="H273" s="10"/>
      <c r="I273" s="10"/>
      <c r="J273" s="10"/>
      <c r="K273" s="10"/>
      <c r="L273" s="10"/>
    </row>
    <row r="274" spans="2:12" x14ac:dyDescent="0.25">
      <c r="B274" s="10"/>
      <c r="C274" s="9"/>
      <c r="D274" s="10"/>
      <c r="E274" s="10"/>
      <c r="F274" s="10"/>
      <c r="G274" s="10"/>
      <c r="H274" s="10"/>
      <c r="I274" s="10"/>
      <c r="J274" s="10"/>
      <c r="K274" s="10"/>
      <c r="L274" s="10"/>
    </row>
    <row r="275" spans="2:12" x14ac:dyDescent="0.25">
      <c r="B275" s="10"/>
      <c r="C275" s="9"/>
      <c r="D275" s="10"/>
      <c r="E275" s="10"/>
      <c r="F275" s="10"/>
      <c r="G275" s="10"/>
      <c r="H275" s="10"/>
      <c r="I275" s="10"/>
      <c r="J275" s="10"/>
      <c r="K275" s="10"/>
      <c r="L275" s="10"/>
    </row>
    <row r="276" spans="2:12" x14ac:dyDescent="0.25">
      <c r="B276" s="10"/>
      <c r="C276" s="9"/>
      <c r="D276" s="10"/>
      <c r="E276" s="10"/>
      <c r="F276" s="10"/>
      <c r="G276" s="10"/>
      <c r="H276" s="10"/>
      <c r="I276" s="10"/>
      <c r="J276" s="10"/>
      <c r="K276" s="10"/>
      <c r="L276" s="10"/>
    </row>
    <row r="277" spans="2:12" x14ac:dyDescent="0.25">
      <c r="B277" s="10"/>
      <c r="C277" s="9"/>
      <c r="D277" s="10"/>
      <c r="E277" s="10"/>
      <c r="F277" s="10"/>
      <c r="G277" s="10"/>
      <c r="H277" s="10"/>
      <c r="I277" s="10"/>
      <c r="J277" s="10"/>
      <c r="K277" s="10"/>
      <c r="L277" s="10"/>
    </row>
    <row r="278" spans="2:12" x14ac:dyDescent="0.25">
      <c r="B278" s="10"/>
      <c r="C278" s="9"/>
      <c r="D278" s="10"/>
      <c r="E278" s="10"/>
      <c r="F278" s="10"/>
      <c r="G278" s="10"/>
      <c r="H278" s="10"/>
      <c r="I278" s="10"/>
      <c r="J278" s="10"/>
      <c r="K278" s="10"/>
      <c r="L278" s="10"/>
    </row>
    <row r="279" spans="2:12" x14ac:dyDescent="0.25">
      <c r="B279" s="10"/>
      <c r="C279" s="9"/>
      <c r="D279" s="10"/>
      <c r="E279" s="10"/>
      <c r="F279" s="10"/>
      <c r="G279" s="10"/>
      <c r="H279" s="10"/>
      <c r="I279" s="10"/>
      <c r="J279" s="10"/>
      <c r="K279" s="10"/>
      <c r="L279" s="10"/>
    </row>
    <row r="280" spans="2:12" x14ac:dyDescent="0.25">
      <c r="B280" s="10"/>
      <c r="C280" s="9"/>
      <c r="D280" s="10"/>
      <c r="E280" s="10"/>
      <c r="F280" s="10"/>
      <c r="G280" s="10"/>
      <c r="H280" s="10"/>
      <c r="I280" s="10"/>
      <c r="J280" s="10"/>
      <c r="K280" s="10"/>
      <c r="L280" s="10"/>
    </row>
    <row r="281" spans="2:12" x14ac:dyDescent="0.25">
      <c r="B281" s="10"/>
      <c r="C281" s="9"/>
      <c r="D281" s="10"/>
      <c r="E281" s="10"/>
      <c r="F281" s="10"/>
      <c r="G281" s="10"/>
      <c r="H281" s="10"/>
      <c r="I281" s="10"/>
      <c r="J281" s="10"/>
      <c r="K281" s="10"/>
      <c r="L281" s="10"/>
    </row>
    <row r="282" spans="2:12" x14ac:dyDescent="0.25">
      <c r="B282" s="10"/>
      <c r="C282" s="9"/>
      <c r="D282" s="10"/>
      <c r="E282" s="10"/>
      <c r="F282" s="10"/>
      <c r="G282" s="10"/>
      <c r="H282" s="10"/>
      <c r="I282" s="10"/>
      <c r="J282" s="10"/>
      <c r="K282" s="10"/>
      <c r="L282" s="10"/>
    </row>
    <row r="283" spans="2:12" x14ac:dyDescent="0.25">
      <c r="B283" s="10"/>
      <c r="C283" s="9"/>
      <c r="D283" s="10"/>
      <c r="E283" s="10"/>
      <c r="F283" s="10"/>
      <c r="G283" s="10"/>
      <c r="H283" s="10"/>
      <c r="I283" s="10"/>
      <c r="J283" s="10"/>
      <c r="K283" s="10"/>
      <c r="L283" s="10"/>
    </row>
    <row r="284" spans="2:12" x14ac:dyDescent="0.25">
      <c r="B284" s="10"/>
      <c r="C284" s="9"/>
      <c r="D284" s="10"/>
      <c r="E284" s="10"/>
      <c r="F284" s="10"/>
      <c r="G284" s="10"/>
      <c r="H284" s="10"/>
      <c r="I284" s="10"/>
      <c r="J284" s="10"/>
      <c r="K284" s="10"/>
      <c r="L284" s="10"/>
    </row>
    <row r="285" spans="2:12" x14ac:dyDescent="0.25">
      <c r="B285" s="10"/>
      <c r="C285" s="9"/>
      <c r="D285" s="10"/>
      <c r="E285" s="10"/>
      <c r="F285" s="10"/>
      <c r="G285" s="10"/>
      <c r="H285" s="10"/>
      <c r="I285" s="10"/>
      <c r="J285" s="10"/>
      <c r="K285" s="10"/>
      <c r="L285" s="10"/>
    </row>
    <row r="286" spans="2:12" x14ac:dyDescent="0.25">
      <c r="B286" s="10"/>
      <c r="C286" s="9"/>
      <c r="D286" s="10"/>
      <c r="E286" s="10"/>
      <c r="F286" s="10"/>
      <c r="G286" s="10"/>
      <c r="H286" s="10"/>
      <c r="I286" s="10"/>
      <c r="J286" s="10"/>
      <c r="K286" s="10"/>
      <c r="L286" s="10"/>
    </row>
    <row r="287" spans="2:12" x14ac:dyDescent="0.25">
      <c r="B287" s="10"/>
      <c r="C287" s="9"/>
      <c r="D287" s="10"/>
      <c r="E287" s="10"/>
      <c r="F287" s="10"/>
      <c r="G287" s="10"/>
      <c r="H287" s="10"/>
      <c r="I287" s="10"/>
      <c r="J287" s="10"/>
      <c r="K287" s="10"/>
      <c r="L287" s="10"/>
    </row>
    <row r="288" spans="2:12" x14ac:dyDescent="0.25">
      <c r="B288" s="10"/>
      <c r="C288" s="9"/>
      <c r="D288" s="10"/>
      <c r="E288" s="10"/>
      <c r="F288" s="10"/>
      <c r="G288" s="10"/>
      <c r="H288" s="10"/>
      <c r="I288" s="10"/>
      <c r="J288" s="10"/>
      <c r="K288" s="10"/>
      <c r="L288" s="10"/>
    </row>
    <row r="289" spans="2:12" x14ac:dyDescent="0.25">
      <c r="B289" s="10"/>
      <c r="C289" s="9"/>
      <c r="D289" s="10"/>
      <c r="E289" s="10"/>
      <c r="F289" s="10"/>
      <c r="G289" s="10"/>
      <c r="H289" s="10"/>
      <c r="I289" s="10"/>
      <c r="J289" s="10"/>
      <c r="K289" s="10"/>
      <c r="L289" s="10"/>
    </row>
    <row r="290" spans="2:12" x14ac:dyDescent="0.25">
      <c r="B290" s="10"/>
      <c r="C290" s="9"/>
      <c r="D290" s="10"/>
      <c r="E290" s="10"/>
      <c r="F290" s="10"/>
      <c r="G290" s="10"/>
      <c r="H290" s="10"/>
      <c r="I290" s="10"/>
      <c r="J290" s="10"/>
      <c r="K290" s="10"/>
      <c r="L290" s="10"/>
    </row>
    <row r="291" spans="2:12" x14ac:dyDescent="0.25">
      <c r="B291" s="10"/>
      <c r="C291" s="9"/>
      <c r="D291" s="10"/>
      <c r="E291" s="10"/>
      <c r="F291" s="10"/>
      <c r="G291" s="10"/>
      <c r="H291" s="10"/>
      <c r="I291" s="10"/>
      <c r="J291" s="10"/>
      <c r="K291" s="10"/>
      <c r="L291" s="10"/>
    </row>
    <row r="292" spans="2:12" x14ac:dyDescent="0.25">
      <c r="B292" s="10"/>
      <c r="C292" s="9"/>
      <c r="D292" s="10"/>
      <c r="E292" s="10"/>
      <c r="F292" s="10"/>
      <c r="G292" s="10"/>
      <c r="H292" s="10"/>
      <c r="I292" s="10"/>
      <c r="J292" s="10"/>
      <c r="K292" s="10"/>
      <c r="L292" s="10"/>
    </row>
    <row r="293" spans="2:12" x14ac:dyDescent="0.25">
      <c r="B293" s="10"/>
      <c r="C293" s="9"/>
      <c r="D293" s="10"/>
      <c r="E293" s="10"/>
      <c r="F293" s="10"/>
      <c r="G293" s="10"/>
      <c r="H293" s="10"/>
      <c r="I293" s="10"/>
      <c r="J293" s="10"/>
      <c r="K293" s="10"/>
      <c r="L293" s="10"/>
    </row>
    <row r="294" spans="2:12" x14ac:dyDescent="0.25">
      <c r="B294" s="10"/>
      <c r="C294" s="9"/>
      <c r="D294" s="10"/>
      <c r="E294" s="10"/>
      <c r="F294" s="10"/>
      <c r="G294" s="10"/>
      <c r="H294" s="10"/>
      <c r="I294" s="10"/>
      <c r="J294" s="10"/>
      <c r="K294" s="10"/>
      <c r="L294" s="10"/>
    </row>
    <row r="295" spans="2:12" x14ac:dyDescent="0.25">
      <c r="B295" s="10"/>
      <c r="C295" s="9"/>
      <c r="D295" s="10"/>
      <c r="E295" s="10"/>
      <c r="F295" s="10"/>
      <c r="G295" s="10"/>
      <c r="H295" s="10"/>
      <c r="I295" s="10"/>
      <c r="J295" s="10"/>
      <c r="K295" s="10"/>
      <c r="L295" s="10"/>
    </row>
    <row r="296" spans="2:12" x14ac:dyDescent="0.25">
      <c r="B296" s="10"/>
      <c r="C296" s="9"/>
      <c r="D296" s="10"/>
      <c r="E296" s="10"/>
      <c r="F296" s="10"/>
      <c r="G296" s="10"/>
      <c r="H296" s="10"/>
      <c r="I296" s="10"/>
      <c r="J296" s="10"/>
      <c r="K296" s="10"/>
      <c r="L296" s="10"/>
    </row>
    <row r="297" spans="2:12" x14ac:dyDescent="0.25">
      <c r="B297" s="10"/>
      <c r="C297" s="9"/>
      <c r="D297" s="10"/>
      <c r="E297" s="10"/>
      <c r="F297" s="10"/>
      <c r="G297" s="10"/>
      <c r="H297" s="10"/>
      <c r="I297" s="10"/>
      <c r="J297" s="10"/>
      <c r="K297" s="10"/>
      <c r="L297" s="10"/>
    </row>
    <row r="298" spans="2:12" x14ac:dyDescent="0.25">
      <c r="B298" s="10"/>
      <c r="C298" s="9"/>
      <c r="D298" s="10"/>
      <c r="E298" s="10"/>
      <c r="F298" s="10"/>
      <c r="G298" s="10"/>
      <c r="H298" s="10"/>
      <c r="I298" s="10"/>
      <c r="J298" s="10"/>
      <c r="K298" s="10"/>
      <c r="L298" s="10"/>
    </row>
    <row r="299" spans="2:12" x14ac:dyDescent="0.25">
      <c r="B299" s="10"/>
      <c r="C299" s="9"/>
      <c r="D299" s="10"/>
      <c r="E299" s="10"/>
      <c r="F299" s="10"/>
      <c r="G299" s="10"/>
      <c r="H299" s="10"/>
      <c r="I299" s="10"/>
      <c r="J299" s="10"/>
      <c r="K299" s="10"/>
      <c r="L299" s="10"/>
    </row>
    <row r="300" spans="2:12" x14ac:dyDescent="0.25">
      <c r="B300" s="10"/>
      <c r="C300" s="9"/>
      <c r="D300" s="10"/>
      <c r="E300" s="10"/>
      <c r="F300" s="10"/>
      <c r="G300" s="10"/>
      <c r="H300" s="10"/>
      <c r="I300" s="10"/>
      <c r="J300" s="10"/>
      <c r="K300" s="10"/>
      <c r="L300" s="10"/>
    </row>
    <row r="301" spans="2:12" x14ac:dyDescent="0.25">
      <c r="B301" s="10"/>
      <c r="C301" s="9"/>
      <c r="D301" s="10"/>
      <c r="E301" s="10"/>
      <c r="F301" s="10"/>
      <c r="G301" s="10"/>
      <c r="H301" s="10"/>
      <c r="I301" s="10"/>
      <c r="J301" s="10"/>
      <c r="K301" s="10"/>
      <c r="L301" s="10"/>
    </row>
    <row r="302" spans="2:12" x14ac:dyDescent="0.25">
      <c r="B302" s="10"/>
      <c r="C302" s="9"/>
      <c r="D302" s="10"/>
      <c r="E302" s="10"/>
      <c r="F302" s="10"/>
      <c r="G302" s="10"/>
      <c r="H302" s="10"/>
      <c r="I302" s="10"/>
      <c r="J302" s="10"/>
      <c r="K302" s="10"/>
      <c r="L302" s="10"/>
    </row>
    <row r="303" spans="2:12" x14ac:dyDescent="0.25">
      <c r="B303" s="10"/>
      <c r="C303" s="9"/>
      <c r="D303" s="10"/>
      <c r="E303" s="10"/>
      <c r="F303" s="10"/>
      <c r="G303" s="10"/>
      <c r="H303" s="10"/>
      <c r="I303" s="10"/>
      <c r="J303" s="10"/>
      <c r="K303" s="10"/>
      <c r="L303" s="10"/>
    </row>
    <row r="304" spans="2:12" x14ac:dyDescent="0.25">
      <c r="B304" s="10"/>
      <c r="C304" s="9"/>
      <c r="D304" s="10"/>
      <c r="E304" s="10"/>
      <c r="F304" s="10"/>
      <c r="G304" s="10"/>
      <c r="H304" s="10"/>
      <c r="I304" s="10"/>
      <c r="J304" s="10"/>
      <c r="K304" s="10"/>
      <c r="L304" s="10"/>
    </row>
    <row r="305" spans="2:12" x14ac:dyDescent="0.25">
      <c r="B305" s="10"/>
      <c r="C305" s="9"/>
      <c r="D305" s="10"/>
      <c r="E305" s="10"/>
      <c r="F305" s="10"/>
      <c r="G305" s="10"/>
      <c r="H305" s="10"/>
      <c r="I305" s="10"/>
      <c r="J305" s="10"/>
      <c r="K305" s="10"/>
      <c r="L305" s="10"/>
    </row>
    <row r="306" spans="2:12" x14ac:dyDescent="0.25">
      <c r="B306" s="10"/>
      <c r="C306" s="9"/>
      <c r="D306" s="10"/>
      <c r="E306" s="10"/>
      <c r="F306" s="10"/>
      <c r="G306" s="10"/>
      <c r="H306" s="10"/>
      <c r="I306" s="10"/>
      <c r="J306" s="10"/>
      <c r="K306" s="10"/>
      <c r="L306" s="10"/>
    </row>
    <row r="307" spans="2:12" x14ac:dyDescent="0.25">
      <c r="B307" s="10"/>
      <c r="C307" s="9"/>
      <c r="D307" s="10"/>
      <c r="E307" s="10"/>
      <c r="F307" s="10"/>
      <c r="G307" s="10"/>
      <c r="H307" s="10"/>
      <c r="I307" s="10"/>
      <c r="J307" s="10"/>
      <c r="K307" s="10"/>
      <c r="L307" s="10"/>
    </row>
    <row r="308" spans="2:12" x14ac:dyDescent="0.25">
      <c r="B308" s="10"/>
      <c r="C308" s="9"/>
      <c r="D308" s="10"/>
      <c r="E308" s="10"/>
      <c r="F308" s="10"/>
      <c r="G308" s="10"/>
      <c r="H308" s="10"/>
      <c r="I308" s="10"/>
      <c r="J308" s="10"/>
      <c r="K308" s="10"/>
      <c r="L308" s="10"/>
    </row>
    <row r="309" spans="2:12" x14ac:dyDescent="0.25">
      <c r="B309" s="10"/>
      <c r="C309" s="9"/>
      <c r="D309" s="10"/>
      <c r="E309" s="10"/>
      <c r="F309" s="10"/>
      <c r="G309" s="10"/>
      <c r="H309" s="10"/>
      <c r="I309" s="10"/>
      <c r="J309" s="10"/>
      <c r="K309" s="10"/>
      <c r="L309" s="10"/>
    </row>
    <row r="310" spans="2:12" x14ac:dyDescent="0.25">
      <c r="B310" s="10"/>
      <c r="C310" s="9"/>
      <c r="D310" s="10"/>
      <c r="E310" s="10"/>
      <c r="F310" s="10"/>
      <c r="G310" s="10"/>
      <c r="H310" s="10"/>
      <c r="I310" s="10"/>
      <c r="J310" s="10"/>
      <c r="K310" s="10"/>
      <c r="L310" s="10"/>
    </row>
    <row r="311" spans="2:12" x14ac:dyDescent="0.25">
      <c r="B311" s="10"/>
      <c r="C311" s="9"/>
      <c r="D311" s="10"/>
      <c r="E311" s="10"/>
      <c r="F311" s="10"/>
      <c r="G311" s="10"/>
      <c r="H311" s="10"/>
      <c r="I311" s="10"/>
      <c r="J311" s="10"/>
      <c r="K311" s="10"/>
      <c r="L311" s="10"/>
    </row>
    <row r="312" spans="2:12" x14ac:dyDescent="0.25">
      <c r="B312" s="10"/>
      <c r="C312" s="9"/>
      <c r="D312" s="10"/>
      <c r="E312" s="10"/>
      <c r="F312" s="10"/>
      <c r="G312" s="10"/>
      <c r="H312" s="10"/>
      <c r="I312" s="10"/>
      <c r="J312" s="10"/>
      <c r="K312" s="10"/>
      <c r="L312" s="10"/>
    </row>
    <row r="313" spans="2:12" x14ac:dyDescent="0.25">
      <c r="B313" s="10"/>
      <c r="C313" s="9"/>
      <c r="D313" s="10"/>
      <c r="E313" s="10"/>
      <c r="F313" s="10"/>
      <c r="G313" s="10"/>
      <c r="H313" s="10"/>
      <c r="I313" s="10"/>
      <c r="J313" s="10"/>
      <c r="K313" s="10"/>
      <c r="L313" s="10"/>
    </row>
    <row r="314" spans="2:12" x14ac:dyDescent="0.25">
      <c r="B314" s="10"/>
      <c r="C314" s="9"/>
      <c r="D314" s="10"/>
      <c r="E314" s="10"/>
      <c r="F314" s="10"/>
      <c r="G314" s="10"/>
      <c r="H314" s="10"/>
      <c r="I314" s="10"/>
      <c r="J314" s="10"/>
      <c r="K314" s="10"/>
      <c r="L314" s="10"/>
    </row>
    <row r="315" spans="2:12" x14ac:dyDescent="0.25">
      <c r="B315" s="10"/>
      <c r="C315" s="9"/>
      <c r="D315" s="10"/>
      <c r="E315" s="10"/>
      <c r="F315" s="10"/>
      <c r="G315" s="10"/>
      <c r="H315" s="10"/>
      <c r="I315" s="10"/>
      <c r="J315" s="10"/>
      <c r="K315" s="10"/>
      <c r="L315" s="10"/>
    </row>
    <row r="316" spans="2:12" x14ac:dyDescent="0.25">
      <c r="B316" s="10"/>
      <c r="C316" s="9"/>
      <c r="D316" s="10"/>
      <c r="E316" s="10"/>
      <c r="F316" s="10"/>
      <c r="G316" s="10"/>
      <c r="H316" s="10"/>
      <c r="I316" s="10"/>
      <c r="J316" s="10"/>
      <c r="K316" s="10"/>
      <c r="L316" s="10"/>
    </row>
    <row r="317" spans="2:12" x14ac:dyDescent="0.25">
      <c r="B317" s="10"/>
      <c r="C317" s="9"/>
      <c r="D317" s="10"/>
      <c r="E317" s="10"/>
      <c r="F317" s="10"/>
      <c r="G317" s="10"/>
      <c r="H317" s="10"/>
      <c r="I317" s="10"/>
      <c r="J317" s="10"/>
      <c r="K317" s="10"/>
      <c r="L317" s="10"/>
    </row>
    <row r="318" spans="2:12" x14ac:dyDescent="0.25">
      <c r="B318" s="10"/>
      <c r="C318" s="9"/>
      <c r="D318" s="10"/>
      <c r="E318" s="10"/>
      <c r="F318" s="10"/>
      <c r="G318" s="10"/>
      <c r="H318" s="10"/>
      <c r="I318" s="10"/>
      <c r="J318" s="10"/>
      <c r="K318" s="10"/>
      <c r="L318" s="10"/>
    </row>
    <row r="319" spans="2:12" x14ac:dyDescent="0.25">
      <c r="B319" s="10"/>
      <c r="C319" s="9"/>
      <c r="D319" s="10"/>
      <c r="E319" s="10"/>
      <c r="F319" s="10"/>
      <c r="G319" s="10"/>
      <c r="H319" s="10"/>
      <c r="I319" s="10"/>
      <c r="J319" s="10"/>
      <c r="K319" s="10"/>
      <c r="L319" s="10"/>
    </row>
    <row r="320" spans="2:12" x14ac:dyDescent="0.25">
      <c r="B320" s="10"/>
      <c r="C320" s="9"/>
      <c r="D320" s="10"/>
      <c r="E320" s="10"/>
      <c r="F320" s="10"/>
      <c r="G320" s="10"/>
      <c r="H320" s="10"/>
      <c r="I320" s="10"/>
      <c r="J320" s="10"/>
      <c r="K320" s="10"/>
      <c r="L320" s="10"/>
    </row>
    <row r="321" spans="2:12" x14ac:dyDescent="0.25">
      <c r="B321" s="10"/>
      <c r="C321" s="9"/>
      <c r="D321" s="10"/>
      <c r="E321" s="10"/>
      <c r="F321" s="10"/>
      <c r="G321" s="10"/>
      <c r="H321" s="10"/>
      <c r="I321" s="10"/>
      <c r="J321" s="10"/>
      <c r="K321" s="10"/>
      <c r="L321" s="10"/>
    </row>
    <row r="322" spans="2:12" x14ac:dyDescent="0.25">
      <c r="B322" s="10"/>
      <c r="C322" s="9"/>
      <c r="D322" s="10"/>
      <c r="E322" s="10"/>
      <c r="F322" s="10"/>
      <c r="G322" s="10"/>
      <c r="H322" s="10"/>
      <c r="I322" s="10"/>
      <c r="J322" s="10"/>
      <c r="K322" s="10"/>
      <c r="L322" s="10"/>
    </row>
    <row r="323" spans="2:12" x14ac:dyDescent="0.25">
      <c r="B323" s="10"/>
      <c r="C323" s="9"/>
      <c r="D323" s="10"/>
      <c r="E323" s="10"/>
      <c r="F323" s="10"/>
      <c r="G323" s="10"/>
      <c r="H323" s="10"/>
      <c r="I323" s="10"/>
      <c r="J323" s="10"/>
      <c r="K323" s="10"/>
      <c r="L323" s="10"/>
    </row>
    <row r="324" spans="2:12" x14ac:dyDescent="0.25">
      <c r="B324" s="10"/>
      <c r="C324" s="9"/>
      <c r="D324" s="10"/>
      <c r="E324" s="10"/>
      <c r="F324" s="10"/>
      <c r="G324" s="10"/>
      <c r="H324" s="10"/>
      <c r="I324" s="10"/>
      <c r="J324" s="10"/>
      <c r="K324" s="10"/>
      <c r="L324" s="10"/>
    </row>
    <row r="325" spans="2:12" x14ac:dyDescent="0.25">
      <c r="B325" s="10"/>
      <c r="C325" s="9"/>
      <c r="D325" s="10"/>
      <c r="E325" s="10"/>
      <c r="F325" s="10"/>
      <c r="G325" s="10"/>
      <c r="H325" s="10"/>
      <c r="I325" s="10"/>
      <c r="J325" s="10"/>
      <c r="K325" s="10"/>
      <c r="L325" s="10"/>
    </row>
    <row r="326" spans="2:12" x14ac:dyDescent="0.25">
      <c r="B326" s="10"/>
      <c r="C326" s="9"/>
      <c r="D326" s="10"/>
      <c r="E326" s="10"/>
      <c r="F326" s="10"/>
      <c r="G326" s="10"/>
      <c r="H326" s="10"/>
      <c r="I326" s="10"/>
      <c r="J326" s="10"/>
      <c r="K326" s="10"/>
      <c r="L326" s="10"/>
    </row>
    <row r="327" spans="2:12" x14ac:dyDescent="0.25">
      <c r="B327" s="10"/>
      <c r="C327" s="9"/>
      <c r="D327" s="10"/>
      <c r="E327" s="10"/>
      <c r="F327" s="10"/>
      <c r="G327" s="10"/>
      <c r="H327" s="10"/>
      <c r="I327" s="10"/>
      <c r="J327" s="10"/>
      <c r="K327" s="10"/>
      <c r="L327" s="10"/>
    </row>
    <row r="328" spans="2:12" x14ac:dyDescent="0.25">
      <c r="B328" s="10"/>
      <c r="C328" s="9"/>
      <c r="D328" s="10"/>
      <c r="E328" s="10"/>
      <c r="F328" s="10"/>
      <c r="G328" s="10"/>
      <c r="H328" s="10"/>
      <c r="I328" s="10"/>
      <c r="J328" s="10"/>
      <c r="K328" s="10"/>
      <c r="L328" s="10"/>
    </row>
    <row r="329" spans="2:12" x14ac:dyDescent="0.25">
      <c r="B329" s="10"/>
      <c r="C329" s="9"/>
      <c r="D329" s="10"/>
      <c r="E329" s="10"/>
      <c r="F329" s="10"/>
      <c r="G329" s="10"/>
      <c r="H329" s="10"/>
      <c r="I329" s="10"/>
      <c r="J329" s="10"/>
      <c r="K329" s="10"/>
      <c r="L329" s="10"/>
    </row>
    <row r="330" spans="2:12" x14ac:dyDescent="0.25">
      <c r="B330" s="10"/>
      <c r="C330" s="9"/>
      <c r="D330" s="10"/>
      <c r="E330" s="10"/>
      <c r="F330" s="10"/>
      <c r="G330" s="10"/>
      <c r="H330" s="10"/>
      <c r="I330" s="10"/>
      <c r="J330" s="10"/>
      <c r="K330" s="10"/>
      <c r="L330" s="10"/>
    </row>
    <row r="331" spans="2:12" x14ac:dyDescent="0.25">
      <c r="B331" s="10"/>
      <c r="C331" s="9"/>
      <c r="D331" s="10"/>
      <c r="E331" s="10"/>
      <c r="F331" s="10"/>
      <c r="G331" s="10"/>
      <c r="H331" s="10"/>
      <c r="I331" s="10"/>
      <c r="J331" s="10"/>
      <c r="K331" s="10"/>
      <c r="L331" s="10"/>
    </row>
    <row r="332" spans="2:12" x14ac:dyDescent="0.25">
      <c r="B332" s="10"/>
      <c r="C332" s="9"/>
      <c r="D332" s="10"/>
      <c r="E332" s="10"/>
      <c r="F332" s="10"/>
      <c r="G332" s="10"/>
      <c r="H332" s="10"/>
      <c r="I332" s="10"/>
      <c r="J332" s="10"/>
      <c r="K332" s="10"/>
      <c r="L332" s="10"/>
    </row>
    <row r="333" spans="2:12" x14ac:dyDescent="0.25">
      <c r="B333" s="10"/>
      <c r="C333" s="9"/>
      <c r="D333" s="10"/>
      <c r="E333" s="10"/>
      <c r="F333" s="10"/>
      <c r="G333" s="10"/>
      <c r="H333" s="10"/>
      <c r="I333" s="10"/>
      <c r="J333" s="10"/>
      <c r="K333" s="10"/>
      <c r="L333" s="10"/>
    </row>
    <row r="334" spans="2:12" x14ac:dyDescent="0.25">
      <c r="B334" s="10"/>
      <c r="C334" s="9"/>
      <c r="D334" s="10"/>
      <c r="E334" s="10"/>
      <c r="F334" s="10"/>
      <c r="G334" s="10"/>
      <c r="H334" s="10"/>
      <c r="I334" s="10"/>
      <c r="J334" s="10"/>
      <c r="K334" s="10"/>
      <c r="L334" s="10"/>
    </row>
    <row r="335" spans="2:12" x14ac:dyDescent="0.25">
      <c r="B335" s="10"/>
      <c r="C335" s="9"/>
      <c r="D335" s="10"/>
      <c r="E335" s="10"/>
      <c r="F335" s="10"/>
      <c r="G335" s="10"/>
      <c r="H335" s="10"/>
      <c r="I335" s="10"/>
      <c r="J335" s="10"/>
      <c r="K335" s="10"/>
      <c r="L335" s="10"/>
    </row>
    <row r="336" spans="2:12" x14ac:dyDescent="0.25">
      <c r="B336" s="10"/>
      <c r="C336" s="9"/>
      <c r="D336" s="10"/>
      <c r="E336" s="10"/>
      <c r="F336" s="10"/>
      <c r="G336" s="10"/>
      <c r="H336" s="10"/>
      <c r="I336" s="10"/>
      <c r="J336" s="10"/>
      <c r="K336" s="10"/>
      <c r="L336" s="10"/>
    </row>
    <row r="337" spans="2:12" x14ac:dyDescent="0.25">
      <c r="B337" s="10"/>
      <c r="C337" s="9"/>
      <c r="D337" s="10"/>
      <c r="E337" s="10"/>
      <c r="F337" s="10"/>
      <c r="G337" s="10"/>
      <c r="H337" s="10"/>
      <c r="I337" s="10"/>
      <c r="J337" s="10"/>
      <c r="K337" s="10"/>
      <c r="L337" s="10"/>
    </row>
    <row r="338" spans="2:12" x14ac:dyDescent="0.25">
      <c r="B338" s="10"/>
      <c r="C338" s="9"/>
      <c r="D338" s="10"/>
      <c r="E338" s="10"/>
      <c r="F338" s="10"/>
      <c r="G338" s="10"/>
      <c r="H338" s="10"/>
      <c r="I338" s="10"/>
      <c r="J338" s="10"/>
      <c r="K338" s="10"/>
      <c r="L338" s="10"/>
    </row>
    <row r="339" spans="2:12" x14ac:dyDescent="0.25">
      <c r="B339" s="10"/>
      <c r="C339" s="9"/>
      <c r="D339" s="10"/>
      <c r="E339" s="10"/>
      <c r="F339" s="10"/>
      <c r="G339" s="10"/>
      <c r="H339" s="10"/>
      <c r="I339" s="10"/>
      <c r="J339" s="10"/>
      <c r="K339" s="10"/>
      <c r="L339" s="10"/>
    </row>
    <row r="340" spans="2:12" x14ac:dyDescent="0.25">
      <c r="B340" s="10"/>
      <c r="C340" s="9"/>
      <c r="D340" s="10"/>
      <c r="E340" s="10"/>
      <c r="F340" s="10"/>
      <c r="G340" s="10"/>
      <c r="H340" s="10"/>
      <c r="I340" s="10"/>
      <c r="J340" s="10"/>
      <c r="K340" s="10"/>
      <c r="L340" s="10"/>
    </row>
    <row r="341" spans="2:12" x14ac:dyDescent="0.25">
      <c r="B341" s="10"/>
      <c r="C341" s="9"/>
      <c r="D341" s="10"/>
      <c r="E341" s="10"/>
      <c r="F341" s="10"/>
      <c r="G341" s="10"/>
      <c r="H341" s="10"/>
      <c r="I341" s="10"/>
      <c r="J341" s="10"/>
      <c r="K341" s="10"/>
      <c r="L341" s="10"/>
    </row>
    <row r="342" spans="2:12" x14ac:dyDescent="0.25">
      <c r="B342" s="10"/>
      <c r="C342" s="9"/>
      <c r="D342" s="10"/>
      <c r="E342" s="10"/>
      <c r="F342" s="10"/>
      <c r="G342" s="10"/>
      <c r="H342" s="10"/>
      <c r="I342" s="10"/>
      <c r="J342" s="10"/>
      <c r="K342" s="10"/>
      <c r="L342" s="10"/>
    </row>
    <row r="343" spans="2:12" x14ac:dyDescent="0.25">
      <c r="B343" s="10"/>
      <c r="C343" s="9"/>
      <c r="D343" s="10"/>
      <c r="E343" s="10"/>
      <c r="F343" s="10"/>
      <c r="G343" s="10"/>
      <c r="H343" s="10"/>
      <c r="I343" s="10"/>
      <c r="J343" s="10"/>
      <c r="K343" s="10"/>
      <c r="L343" s="10"/>
    </row>
    <row r="344" spans="2:12" x14ac:dyDescent="0.25">
      <c r="B344" s="10"/>
      <c r="C344" s="9"/>
      <c r="D344" s="10"/>
      <c r="E344" s="10"/>
      <c r="F344" s="10"/>
      <c r="G344" s="10"/>
      <c r="H344" s="10"/>
      <c r="I344" s="10"/>
      <c r="J344" s="10"/>
      <c r="K344" s="10"/>
      <c r="L344" s="10"/>
    </row>
    <row r="345" spans="2:12" x14ac:dyDescent="0.25">
      <c r="B345" s="10"/>
      <c r="C345" s="9"/>
      <c r="D345" s="10"/>
      <c r="E345" s="10"/>
      <c r="F345" s="10"/>
      <c r="G345" s="10"/>
      <c r="H345" s="10"/>
      <c r="I345" s="10"/>
      <c r="J345" s="10"/>
      <c r="K345" s="10"/>
      <c r="L345" s="10"/>
    </row>
    <row r="346" spans="2:12" x14ac:dyDescent="0.25">
      <c r="B346" s="10"/>
      <c r="C346" s="9"/>
      <c r="D346" s="10"/>
      <c r="E346" s="10"/>
      <c r="F346" s="10"/>
      <c r="G346" s="10"/>
      <c r="H346" s="10"/>
      <c r="I346" s="10"/>
      <c r="J346" s="10"/>
      <c r="K346" s="10"/>
      <c r="L346" s="10"/>
    </row>
    <row r="347" spans="2:12" x14ac:dyDescent="0.25">
      <c r="B347" s="10"/>
      <c r="C347" s="9"/>
      <c r="D347" s="10"/>
      <c r="E347" s="10"/>
      <c r="F347" s="10"/>
      <c r="G347" s="10"/>
      <c r="H347" s="10"/>
      <c r="I347" s="10"/>
      <c r="J347" s="10"/>
      <c r="K347" s="10"/>
      <c r="L347" s="10"/>
    </row>
    <row r="348" spans="2:12" x14ac:dyDescent="0.25">
      <c r="B348" s="10"/>
      <c r="C348" s="9"/>
      <c r="D348" s="10"/>
      <c r="E348" s="10"/>
      <c r="F348" s="10"/>
      <c r="G348" s="10"/>
      <c r="H348" s="10"/>
      <c r="I348" s="10"/>
      <c r="J348" s="10"/>
      <c r="K348" s="10"/>
      <c r="L348" s="10"/>
    </row>
    <row r="349" spans="2:12" x14ac:dyDescent="0.25">
      <c r="B349" s="10"/>
      <c r="C349" s="9"/>
      <c r="D349" s="10"/>
      <c r="E349" s="10"/>
      <c r="F349" s="10"/>
      <c r="G349" s="10"/>
      <c r="H349" s="10"/>
      <c r="I349" s="10"/>
      <c r="J349" s="10"/>
      <c r="K349" s="10"/>
      <c r="L349" s="10"/>
    </row>
    <row r="350" spans="2:12" x14ac:dyDescent="0.25">
      <c r="B350" s="10"/>
      <c r="C350" s="9"/>
      <c r="D350" s="10"/>
      <c r="E350" s="10"/>
      <c r="F350" s="10"/>
      <c r="G350" s="10"/>
      <c r="H350" s="10"/>
      <c r="I350" s="10"/>
      <c r="J350" s="10"/>
      <c r="K350" s="10"/>
      <c r="L350" s="10"/>
    </row>
    <row r="351" spans="2:12" x14ac:dyDescent="0.25">
      <c r="B351" s="10"/>
      <c r="C351" s="9"/>
      <c r="D351" s="10"/>
      <c r="E351" s="10"/>
      <c r="F351" s="10"/>
      <c r="G351" s="10"/>
      <c r="H351" s="10"/>
      <c r="I351" s="10"/>
      <c r="J351" s="10"/>
      <c r="K351" s="10"/>
      <c r="L351" s="10"/>
    </row>
    <row r="352" spans="2:12" x14ac:dyDescent="0.25">
      <c r="B352" s="10"/>
      <c r="C352" s="9"/>
      <c r="D352" s="10"/>
      <c r="E352" s="10"/>
      <c r="F352" s="10"/>
      <c r="G352" s="10"/>
      <c r="H352" s="10"/>
      <c r="I352" s="10"/>
      <c r="J352" s="10"/>
      <c r="K352" s="10"/>
      <c r="L352" s="10"/>
    </row>
    <row r="353" spans="2:12" x14ac:dyDescent="0.25">
      <c r="B353" s="10"/>
      <c r="C353" s="9"/>
      <c r="D353" s="10"/>
      <c r="E353" s="10"/>
      <c r="F353" s="10"/>
      <c r="G353" s="10"/>
      <c r="H353" s="10"/>
      <c r="I353" s="10"/>
      <c r="J353" s="10"/>
      <c r="K353" s="10"/>
      <c r="L353" s="10"/>
    </row>
    <row r="354" spans="2:12" x14ac:dyDescent="0.25">
      <c r="B354" s="10"/>
      <c r="C354" s="9"/>
      <c r="D354" s="10"/>
      <c r="E354" s="10"/>
      <c r="F354" s="10"/>
      <c r="G354" s="10"/>
      <c r="H354" s="10"/>
      <c r="I354" s="10"/>
      <c r="J354" s="10"/>
      <c r="K354" s="10"/>
      <c r="L354" s="10"/>
    </row>
    <row r="355" spans="2:12" x14ac:dyDescent="0.25">
      <c r="B355" s="10"/>
      <c r="C355" s="9"/>
      <c r="D355" s="10"/>
      <c r="E355" s="10"/>
      <c r="F355" s="10"/>
      <c r="G355" s="10"/>
      <c r="H355" s="10"/>
      <c r="I355" s="10"/>
      <c r="J355" s="10"/>
      <c r="K355" s="10"/>
      <c r="L355" s="10"/>
    </row>
    <row r="356" spans="2:12" x14ac:dyDescent="0.25">
      <c r="B356" s="10"/>
      <c r="C356" s="9"/>
      <c r="D356" s="10"/>
      <c r="E356" s="10"/>
      <c r="F356" s="10"/>
      <c r="G356" s="10"/>
      <c r="H356" s="10"/>
      <c r="I356" s="10"/>
      <c r="J356" s="10"/>
      <c r="K356" s="10"/>
      <c r="L356" s="10"/>
    </row>
    <row r="357" spans="2:12" x14ac:dyDescent="0.25">
      <c r="B357" s="10"/>
      <c r="C357" s="9"/>
      <c r="D357" s="10"/>
      <c r="E357" s="10"/>
      <c r="F357" s="10"/>
      <c r="G357" s="10"/>
      <c r="H357" s="10"/>
      <c r="I357" s="10"/>
      <c r="J357" s="10"/>
      <c r="K357" s="10"/>
      <c r="L357" s="10"/>
    </row>
    <row r="358" spans="2:12" x14ac:dyDescent="0.25">
      <c r="B358" s="10"/>
      <c r="C358" s="9"/>
      <c r="D358" s="10"/>
      <c r="E358" s="10"/>
      <c r="F358" s="10"/>
      <c r="G358" s="10"/>
      <c r="H358" s="10"/>
      <c r="I358" s="10"/>
      <c r="J358" s="10"/>
      <c r="K358" s="10"/>
      <c r="L358" s="10"/>
    </row>
    <row r="359" spans="2:12" x14ac:dyDescent="0.25">
      <c r="B359" s="10"/>
      <c r="C359" s="9"/>
      <c r="D359" s="10"/>
      <c r="E359" s="10"/>
      <c r="F359" s="10"/>
      <c r="G359" s="10"/>
      <c r="H359" s="10"/>
      <c r="I359" s="10"/>
      <c r="J359" s="10"/>
      <c r="K359" s="10"/>
      <c r="L359" s="10"/>
    </row>
    <row r="360" spans="2:12" x14ac:dyDescent="0.25">
      <c r="B360" s="10"/>
      <c r="C360" s="9"/>
      <c r="D360" s="10"/>
      <c r="E360" s="10"/>
      <c r="F360" s="10"/>
      <c r="G360" s="10"/>
      <c r="H360" s="10"/>
      <c r="I360" s="10"/>
      <c r="J360" s="10"/>
      <c r="K360" s="10"/>
      <c r="L360" s="10"/>
    </row>
    <row r="361" spans="2:12" x14ac:dyDescent="0.25">
      <c r="B361" s="10"/>
      <c r="C361" s="9"/>
      <c r="D361" s="10"/>
      <c r="E361" s="10"/>
      <c r="F361" s="10"/>
      <c r="G361" s="10"/>
      <c r="H361" s="10"/>
      <c r="I361" s="10"/>
      <c r="J361" s="10"/>
      <c r="K361" s="10"/>
      <c r="L361" s="10"/>
    </row>
    <row r="362" spans="2:12" x14ac:dyDescent="0.25">
      <c r="B362" s="10"/>
      <c r="C362" s="9"/>
      <c r="D362" s="10"/>
      <c r="E362" s="10"/>
      <c r="F362" s="10"/>
      <c r="G362" s="10"/>
      <c r="H362" s="10"/>
      <c r="I362" s="10"/>
      <c r="J362" s="10"/>
      <c r="K362" s="10"/>
      <c r="L362" s="10"/>
    </row>
    <row r="363" spans="2:12" x14ac:dyDescent="0.25">
      <c r="B363" s="10"/>
      <c r="C363" s="9"/>
      <c r="D363" s="10"/>
      <c r="E363" s="10"/>
      <c r="F363" s="10"/>
      <c r="G363" s="10"/>
      <c r="H363" s="10"/>
      <c r="I363" s="10"/>
      <c r="J363" s="10"/>
      <c r="K363" s="10"/>
      <c r="L363" s="10"/>
    </row>
    <row r="364" spans="2:12" x14ac:dyDescent="0.25">
      <c r="B364" s="10"/>
      <c r="C364" s="9"/>
      <c r="D364" s="10"/>
      <c r="E364" s="10"/>
      <c r="F364" s="10"/>
      <c r="G364" s="10"/>
      <c r="H364" s="10"/>
      <c r="I364" s="10"/>
      <c r="J364" s="10"/>
      <c r="K364" s="10"/>
      <c r="L364" s="10"/>
    </row>
    <row r="365" spans="2:12" x14ac:dyDescent="0.25">
      <c r="B365" s="10"/>
      <c r="C365" s="9"/>
      <c r="D365" s="10"/>
      <c r="E365" s="10"/>
      <c r="F365" s="10"/>
      <c r="G365" s="10"/>
      <c r="H365" s="10"/>
      <c r="I365" s="10"/>
      <c r="J365" s="10"/>
      <c r="K365" s="10"/>
      <c r="L365" s="10"/>
    </row>
    <row r="366" spans="2:12" x14ac:dyDescent="0.25">
      <c r="B366" s="10"/>
      <c r="C366" s="9"/>
      <c r="D366" s="10"/>
      <c r="E366" s="10"/>
      <c r="F366" s="10"/>
      <c r="G366" s="10"/>
      <c r="H366" s="10"/>
      <c r="I366" s="10"/>
      <c r="J366" s="10"/>
      <c r="K366" s="10"/>
      <c r="L366" s="10"/>
    </row>
    <row r="367" spans="2:12" x14ac:dyDescent="0.25">
      <c r="B367" s="10"/>
      <c r="C367" s="9"/>
      <c r="D367" s="10"/>
      <c r="E367" s="10"/>
      <c r="F367" s="10"/>
      <c r="G367" s="10"/>
      <c r="H367" s="10"/>
      <c r="I367" s="10"/>
      <c r="J367" s="10"/>
      <c r="K367" s="10"/>
      <c r="L367" s="10"/>
    </row>
    <row r="368" spans="2:12" x14ac:dyDescent="0.25">
      <c r="B368" s="10"/>
      <c r="C368" s="9"/>
      <c r="D368" s="10"/>
      <c r="E368" s="10"/>
      <c r="F368" s="10"/>
      <c r="G368" s="10"/>
      <c r="H368" s="10"/>
      <c r="I368" s="10"/>
      <c r="J368" s="10"/>
      <c r="K368" s="10"/>
      <c r="L368" s="10"/>
    </row>
    <row r="369" spans="2:12" x14ac:dyDescent="0.25">
      <c r="B369" s="10"/>
      <c r="C369" s="9"/>
      <c r="D369" s="10"/>
      <c r="E369" s="10"/>
      <c r="F369" s="10"/>
      <c r="G369" s="10"/>
      <c r="H369" s="10"/>
      <c r="I369" s="10"/>
      <c r="J369" s="10"/>
      <c r="K369" s="10"/>
      <c r="L369" s="10"/>
    </row>
    <row r="370" spans="2:12" x14ac:dyDescent="0.25">
      <c r="B370" s="10"/>
      <c r="C370" s="9"/>
      <c r="D370" s="10"/>
      <c r="E370" s="10"/>
      <c r="F370" s="10"/>
      <c r="G370" s="10"/>
      <c r="H370" s="10"/>
      <c r="I370" s="10"/>
      <c r="J370" s="10"/>
      <c r="K370" s="10"/>
      <c r="L370" s="10"/>
    </row>
    <row r="371" spans="2:12" x14ac:dyDescent="0.25">
      <c r="B371" s="10"/>
      <c r="C371" s="9"/>
      <c r="D371" s="10"/>
      <c r="E371" s="10"/>
      <c r="F371" s="10"/>
      <c r="G371" s="10"/>
      <c r="H371" s="10"/>
      <c r="I371" s="10"/>
      <c r="J371" s="10"/>
      <c r="K371" s="10"/>
      <c r="L371" s="10"/>
    </row>
    <row r="372" spans="2:12" x14ac:dyDescent="0.25">
      <c r="B372" s="10"/>
      <c r="C372" s="9"/>
      <c r="D372" s="10"/>
      <c r="E372" s="10"/>
      <c r="F372" s="10"/>
      <c r="G372" s="10"/>
      <c r="H372" s="10"/>
      <c r="I372" s="10"/>
      <c r="J372" s="10"/>
      <c r="K372" s="10"/>
      <c r="L372" s="10"/>
    </row>
    <row r="373" spans="2:12" x14ac:dyDescent="0.25">
      <c r="B373" s="10"/>
      <c r="C373" s="9"/>
      <c r="D373" s="10"/>
      <c r="E373" s="10"/>
      <c r="F373" s="10"/>
      <c r="G373" s="10"/>
      <c r="H373" s="10"/>
      <c r="I373" s="10"/>
      <c r="J373" s="10"/>
      <c r="K373" s="10"/>
      <c r="L373" s="10"/>
    </row>
    <row r="374" spans="2:12" x14ac:dyDescent="0.25">
      <c r="B374" s="10"/>
      <c r="C374" s="9"/>
      <c r="D374" s="10"/>
      <c r="E374" s="10"/>
      <c r="F374" s="10"/>
      <c r="G374" s="10"/>
      <c r="H374" s="10"/>
      <c r="I374" s="10"/>
      <c r="J374" s="10"/>
      <c r="K374" s="10"/>
      <c r="L374" s="10"/>
    </row>
    <row r="375" spans="2:12" x14ac:dyDescent="0.25">
      <c r="B375" s="10"/>
      <c r="C375" s="9"/>
      <c r="D375" s="10"/>
      <c r="E375" s="10"/>
      <c r="F375" s="10"/>
      <c r="G375" s="10"/>
      <c r="H375" s="10"/>
      <c r="I375" s="10"/>
      <c r="J375" s="10"/>
      <c r="K375" s="10"/>
      <c r="L375" s="10"/>
    </row>
    <row r="376" spans="2:12" x14ac:dyDescent="0.25">
      <c r="B376" s="10"/>
      <c r="C376" s="9"/>
      <c r="D376" s="10"/>
      <c r="E376" s="10"/>
      <c r="F376" s="10"/>
      <c r="G376" s="10"/>
      <c r="H376" s="10"/>
      <c r="I376" s="10"/>
      <c r="J376" s="10"/>
      <c r="K376" s="10"/>
      <c r="L376" s="10"/>
    </row>
    <row r="377" spans="2:12" x14ac:dyDescent="0.25">
      <c r="B377" s="10"/>
      <c r="C377" s="9"/>
      <c r="D377" s="10"/>
      <c r="E377" s="10"/>
      <c r="F377" s="10"/>
      <c r="G377" s="10"/>
      <c r="H377" s="10"/>
      <c r="I377" s="10"/>
      <c r="J377" s="10"/>
      <c r="K377" s="10"/>
      <c r="L377" s="10"/>
    </row>
    <row r="378" spans="2:12" x14ac:dyDescent="0.25">
      <c r="B378" s="10"/>
      <c r="C378" s="9"/>
      <c r="D378" s="10"/>
      <c r="E378" s="10"/>
      <c r="F378" s="10"/>
      <c r="G378" s="10"/>
      <c r="H378" s="10"/>
      <c r="I378" s="10"/>
      <c r="J378" s="10"/>
      <c r="K378" s="10"/>
      <c r="L378" s="10"/>
    </row>
    <row r="379" spans="2:12" x14ac:dyDescent="0.25">
      <c r="B379" s="10"/>
      <c r="C379" s="9"/>
      <c r="D379" s="10"/>
      <c r="E379" s="10"/>
      <c r="F379" s="10"/>
      <c r="G379" s="10"/>
      <c r="H379" s="10"/>
      <c r="I379" s="10"/>
      <c r="J379" s="10"/>
      <c r="K379" s="10"/>
      <c r="L379" s="10"/>
    </row>
    <row r="380" spans="2:12" x14ac:dyDescent="0.25">
      <c r="B380" s="10"/>
      <c r="C380" s="9"/>
      <c r="D380" s="10"/>
      <c r="E380" s="10"/>
      <c r="F380" s="10"/>
      <c r="G380" s="10"/>
      <c r="H380" s="10"/>
      <c r="I380" s="10"/>
      <c r="J380" s="10"/>
      <c r="K380" s="10"/>
      <c r="L380" s="10"/>
    </row>
    <row r="381" spans="2:12" x14ac:dyDescent="0.25">
      <c r="B381" s="10"/>
      <c r="C381" s="9"/>
      <c r="D381" s="10"/>
      <c r="E381" s="10"/>
      <c r="F381" s="10"/>
      <c r="G381" s="10"/>
      <c r="H381" s="10"/>
      <c r="I381" s="10"/>
      <c r="J381" s="10"/>
      <c r="K381" s="10"/>
      <c r="L381" s="10"/>
    </row>
    <row r="382" spans="2:12" x14ac:dyDescent="0.25">
      <c r="B382" s="10"/>
      <c r="C382" s="9"/>
      <c r="D382" s="10"/>
      <c r="E382" s="10"/>
      <c r="F382" s="10"/>
      <c r="G382" s="10"/>
      <c r="H382" s="10"/>
      <c r="I382" s="10"/>
      <c r="J382" s="10"/>
      <c r="K382" s="10"/>
      <c r="L382" s="10"/>
    </row>
    <row r="383" spans="2:12" x14ac:dyDescent="0.25">
      <c r="B383" s="10"/>
      <c r="C383" s="9"/>
      <c r="D383" s="10"/>
      <c r="E383" s="10"/>
      <c r="F383" s="10"/>
      <c r="G383" s="10"/>
      <c r="H383" s="10"/>
      <c r="I383" s="10"/>
      <c r="J383" s="10"/>
      <c r="K383" s="10"/>
      <c r="L383" s="10"/>
    </row>
    <row r="384" spans="2:12" x14ac:dyDescent="0.25">
      <c r="B384" s="10"/>
      <c r="C384" s="9"/>
      <c r="D384" s="10"/>
      <c r="E384" s="10"/>
      <c r="F384" s="10"/>
      <c r="G384" s="10"/>
      <c r="H384" s="10"/>
      <c r="I384" s="10"/>
      <c r="J384" s="10"/>
      <c r="K384" s="10"/>
      <c r="L384" s="10"/>
    </row>
    <row r="385" spans="2:12" x14ac:dyDescent="0.25">
      <c r="B385" s="10"/>
      <c r="C385" s="9"/>
      <c r="D385" s="10"/>
      <c r="E385" s="10"/>
      <c r="F385" s="10"/>
      <c r="G385" s="10"/>
      <c r="H385" s="10"/>
      <c r="I385" s="10"/>
      <c r="J385" s="10"/>
      <c r="K385" s="10"/>
      <c r="L385" s="10"/>
    </row>
    <row r="386" spans="2:12" x14ac:dyDescent="0.25">
      <c r="B386" s="10"/>
      <c r="C386" s="9"/>
      <c r="D386" s="10"/>
      <c r="E386" s="10"/>
      <c r="F386" s="10"/>
      <c r="G386" s="10"/>
      <c r="H386" s="10"/>
      <c r="I386" s="10"/>
      <c r="J386" s="10"/>
      <c r="K386" s="10"/>
      <c r="L386" s="10"/>
    </row>
    <row r="387" spans="2:12" x14ac:dyDescent="0.25">
      <c r="B387" s="10"/>
      <c r="C387" s="9"/>
      <c r="D387" s="10"/>
      <c r="E387" s="10"/>
      <c r="F387" s="10"/>
      <c r="G387" s="10"/>
      <c r="H387" s="10"/>
      <c r="I387" s="10"/>
      <c r="J387" s="10"/>
      <c r="K387" s="10"/>
      <c r="L387" s="10"/>
    </row>
    <row r="388" spans="2:12" x14ac:dyDescent="0.25">
      <c r="B388" s="10"/>
      <c r="C388" s="9"/>
      <c r="D388" s="10"/>
      <c r="E388" s="10"/>
      <c r="F388" s="10"/>
      <c r="G388" s="10"/>
      <c r="H388" s="10"/>
      <c r="I388" s="10"/>
      <c r="J388" s="10"/>
      <c r="K388" s="10"/>
      <c r="L388" s="10"/>
    </row>
    <row r="389" spans="2:12" x14ac:dyDescent="0.25">
      <c r="B389" s="10"/>
      <c r="C389" s="9"/>
      <c r="D389" s="10"/>
      <c r="E389" s="10"/>
      <c r="F389" s="10"/>
      <c r="G389" s="10"/>
      <c r="H389" s="10"/>
      <c r="I389" s="10"/>
      <c r="J389" s="10"/>
      <c r="K389" s="10"/>
      <c r="L389" s="10"/>
    </row>
    <row r="390" spans="2:12" x14ac:dyDescent="0.25">
      <c r="B390" s="10"/>
      <c r="C390" s="9"/>
      <c r="D390" s="10"/>
      <c r="E390" s="10"/>
      <c r="F390" s="10"/>
      <c r="G390" s="10"/>
      <c r="H390" s="10"/>
      <c r="I390" s="10"/>
      <c r="J390" s="10"/>
      <c r="K390" s="10"/>
      <c r="L390" s="10"/>
    </row>
    <row r="391" spans="2:12" x14ac:dyDescent="0.25">
      <c r="B391" s="10"/>
      <c r="C391" s="9"/>
      <c r="D391" s="10"/>
      <c r="E391" s="10"/>
      <c r="F391" s="10"/>
      <c r="G391" s="10"/>
      <c r="H391" s="10"/>
      <c r="I391" s="10"/>
      <c r="J391" s="10"/>
      <c r="K391" s="10"/>
      <c r="L391" s="10"/>
    </row>
    <row r="392" spans="2:12" x14ac:dyDescent="0.25">
      <c r="B392" s="10"/>
      <c r="C392" s="9"/>
      <c r="D392" s="10"/>
      <c r="E392" s="10"/>
      <c r="F392" s="10"/>
      <c r="G392" s="10"/>
      <c r="H392" s="10"/>
      <c r="I392" s="10"/>
      <c r="J392" s="10"/>
      <c r="K392" s="10"/>
      <c r="L392" s="10"/>
    </row>
    <row r="393" spans="2:12" x14ac:dyDescent="0.25">
      <c r="B393" s="10"/>
      <c r="C393" s="9"/>
      <c r="D393" s="10"/>
      <c r="E393" s="10"/>
      <c r="F393" s="10"/>
      <c r="G393" s="10"/>
      <c r="H393" s="10"/>
      <c r="I393" s="10"/>
      <c r="J393" s="10"/>
      <c r="K393" s="10"/>
      <c r="L393" s="10"/>
    </row>
    <row r="394" spans="2:12" x14ac:dyDescent="0.25">
      <c r="B394" s="10"/>
      <c r="C394" s="9"/>
      <c r="D394" s="10"/>
      <c r="E394" s="10"/>
      <c r="F394" s="10"/>
      <c r="G394" s="10"/>
      <c r="H394" s="10"/>
      <c r="I394" s="10"/>
      <c r="J394" s="10"/>
      <c r="K394" s="10"/>
      <c r="L394" s="10"/>
    </row>
    <row r="395" spans="2:12" x14ac:dyDescent="0.25">
      <c r="B395" s="10"/>
      <c r="C395" s="9"/>
      <c r="D395" s="10"/>
      <c r="E395" s="10"/>
      <c r="F395" s="10"/>
      <c r="G395" s="10"/>
      <c r="H395" s="10"/>
      <c r="I395" s="10"/>
      <c r="J395" s="10"/>
      <c r="K395" s="10"/>
      <c r="L395" s="10"/>
    </row>
    <row r="396" spans="2:12" x14ac:dyDescent="0.25">
      <c r="B396" s="10"/>
      <c r="C396" s="9"/>
      <c r="D396" s="10"/>
      <c r="E396" s="10"/>
      <c r="F396" s="10"/>
      <c r="G396" s="10"/>
      <c r="H396" s="10"/>
      <c r="I396" s="10"/>
      <c r="J396" s="10"/>
      <c r="K396" s="10"/>
      <c r="L396" s="10"/>
    </row>
    <row r="397" spans="2:12" x14ac:dyDescent="0.25">
      <c r="B397" s="10"/>
      <c r="C397" s="9"/>
      <c r="D397" s="10"/>
      <c r="E397" s="10"/>
      <c r="F397" s="10"/>
      <c r="G397" s="10"/>
      <c r="H397" s="10"/>
      <c r="I397" s="10"/>
      <c r="J397" s="10"/>
      <c r="K397" s="10"/>
      <c r="L397" s="10"/>
    </row>
    <row r="398" spans="2:12" x14ac:dyDescent="0.25">
      <c r="B398" s="10"/>
      <c r="C398" s="9"/>
      <c r="D398" s="10"/>
      <c r="E398" s="10"/>
      <c r="F398" s="10"/>
      <c r="G398" s="10"/>
      <c r="H398" s="10"/>
      <c r="I398" s="10"/>
      <c r="J398" s="10"/>
      <c r="K398" s="10"/>
      <c r="L398" s="10"/>
    </row>
    <row r="399" spans="2:12" x14ac:dyDescent="0.25">
      <c r="B399" s="10"/>
      <c r="C399" s="9"/>
      <c r="D399" s="10"/>
      <c r="E399" s="10"/>
      <c r="F399" s="10"/>
      <c r="G399" s="10"/>
      <c r="H399" s="10"/>
      <c r="I399" s="10"/>
      <c r="J399" s="10"/>
      <c r="K399" s="10"/>
      <c r="L399" s="10"/>
    </row>
    <row r="400" spans="2:12" x14ac:dyDescent="0.25">
      <c r="B400" s="10"/>
      <c r="C400" s="9"/>
      <c r="D400" s="10"/>
      <c r="E400" s="10"/>
      <c r="F400" s="10"/>
      <c r="G400" s="10"/>
      <c r="H400" s="10"/>
      <c r="I400" s="10"/>
      <c r="J400" s="10"/>
      <c r="K400" s="10"/>
      <c r="L400" s="10"/>
    </row>
    <row r="401" spans="2:12" x14ac:dyDescent="0.25">
      <c r="B401" s="10"/>
      <c r="C401" s="9"/>
      <c r="D401" s="10"/>
      <c r="E401" s="10"/>
      <c r="F401" s="10"/>
      <c r="G401" s="10"/>
      <c r="H401" s="10"/>
      <c r="I401" s="10"/>
      <c r="J401" s="10"/>
      <c r="K401" s="10"/>
      <c r="L401" s="10"/>
    </row>
    <row r="402" spans="2:12" x14ac:dyDescent="0.25">
      <c r="B402" s="10"/>
      <c r="C402" s="9"/>
      <c r="D402" s="10"/>
      <c r="E402" s="10"/>
      <c r="F402" s="10"/>
      <c r="G402" s="10"/>
      <c r="H402" s="10"/>
      <c r="I402" s="10"/>
      <c r="J402" s="10"/>
      <c r="K402" s="10"/>
      <c r="L402" s="10"/>
    </row>
    <row r="403" spans="2:12" x14ac:dyDescent="0.25">
      <c r="B403" s="10"/>
      <c r="C403" s="9"/>
      <c r="D403" s="10"/>
      <c r="E403" s="10"/>
      <c r="F403" s="10"/>
      <c r="G403" s="10"/>
      <c r="H403" s="10"/>
      <c r="I403" s="10"/>
      <c r="J403" s="10"/>
      <c r="K403" s="10"/>
      <c r="L403" s="10"/>
    </row>
    <row r="404" spans="2:12" x14ac:dyDescent="0.25">
      <c r="B404" s="10"/>
      <c r="C404" s="9"/>
      <c r="D404" s="10"/>
      <c r="E404" s="10"/>
      <c r="F404" s="10"/>
      <c r="G404" s="10"/>
      <c r="H404" s="10"/>
      <c r="I404" s="10"/>
      <c r="J404" s="10"/>
      <c r="K404" s="10"/>
      <c r="L404" s="10"/>
    </row>
    <row r="405" spans="2:12" x14ac:dyDescent="0.25">
      <c r="B405" s="10"/>
      <c r="C405" s="9"/>
      <c r="D405" s="10"/>
      <c r="E405" s="10"/>
      <c r="F405" s="10"/>
      <c r="G405" s="10"/>
      <c r="H405" s="10"/>
      <c r="I405" s="10"/>
      <c r="J405" s="10"/>
      <c r="K405" s="10"/>
      <c r="L405" s="10"/>
    </row>
    <row r="406" spans="2:12" x14ac:dyDescent="0.25">
      <c r="B406" s="10"/>
      <c r="C406" s="9"/>
      <c r="D406" s="10"/>
      <c r="E406" s="10"/>
      <c r="F406" s="10"/>
      <c r="G406" s="10"/>
      <c r="H406" s="10"/>
      <c r="I406" s="10"/>
      <c r="J406" s="10"/>
      <c r="K406" s="10"/>
      <c r="L406" s="10"/>
    </row>
    <row r="407" spans="2:12" x14ac:dyDescent="0.25">
      <c r="B407" s="10"/>
      <c r="C407" s="9"/>
      <c r="D407" s="10"/>
      <c r="E407" s="10"/>
      <c r="F407" s="10"/>
      <c r="G407" s="10"/>
      <c r="H407" s="10"/>
      <c r="I407" s="10"/>
      <c r="J407" s="10"/>
      <c r="K407" s="10"/>
      <c r="L407" s="10"/>
    </row>
    <row r="408" spans="2:12" x14ac:dyDescent="0.25">
      <c r="B408" s="10"/>
      <c r="C408" s="9"/>
      <c r="D408" s="10"/>
      <c r="E408" s="10"/>
      <c r="F408" s="10"/>
      <c r="G408" s="10"/>
      <c r="H408" s="10"/>
      <c r="I408" s="10"/>
      <c r="J408" s="10"/>
      <c r="K408" s="10"/>
      <c r="L408" s="10"/>
    </row>
    <row r="409" spans="2:12" x14ac:dyDescent="0.25">
      <c r="B409" s="10"/>
      <c r="C409" s="9"/>
      <c r="D409" s="10"/>
      <c r="E409" s="10"/>
      <c r="F409" s="10"/>
      <c r="G409" s="10"/>
      <c r="H409" s="10"/>
      <c r="I409" s="10"/>
      <c r="J409" s="10"/>
      <c r="K409" s="10"/>
      <c r="L409" s="10"/>
    </row>
    <row r="410" spans="2:12" x14ac:dyDescent="0.25">
      <c r="B410" s="10"/>
      <c r="C410" s="9"/>
      <c r="D410" s="10"/>
      <c r="E410" s="10"/>
      <c r="F410" s="10"/>
      <c r="G410" s="10"/>
      <c r="H410" s="10"/>
      <c r="I410" s="10"/>
      <c r="J410" s="10"/>
      <c r="K410" s="10"/>
      <c r="L410" s="10"/>
    </row>
    <row r="411" spans="2:12" x14ac:dyDescent="0.25">
      <c r="B411" s="10"/>
      <c r="C411" s="9"/>
      <c r="D411" s="10"/>
      <c r="E411" s="10"/>
      <c r="F411" s="10"/>
      <c r="G411" s="10"/>
      <c r="H411" s="10"/>
      <c r="I411" s="10"/>
      <c r="J411" s="10"/>
      <c r="K411" s="10"/>
      <c r="L411" s="10"/>
    </row>
    <row r="412" spans="2:12" x14ac:dyDescent="0.25">
      <c r="B412" s="10"/>
      <c r="C412" s="9"/>
      <c r="D412" s="10"/>
      <c r="E412" s="10"/>
      <c r="F412" s="10"/>
      <c r="G412" s="10"/>
      <c r="H412" s="10"/>
      <c r="I412" s="10"/>
      <c r="J412" s="10"/>
      <c r="K412" s="10"/>
      <c r="L412" s="10"/>
    </row>
    <row r="413" spans="2:12" x14ac:dyDescent="0.25">
      <c r="B413" s="10"/>
      <c r="C413" s="9"/>
      <c r="D413" s="10"/>
      <c r="E413" s="10"/>
      <c r="F413" s="10"/>
      <c r="G413" s="10"/>
      <c r="H413" s="10"/>
      <c r="I413" s="10"/>
      <c r="J413" s="10"/>
      <c r="K413" s="10"/>
      <c r="L413" s="10"/>
    </row>
    <row r="414" spans="2:12" x14ac:dyDescent="0.25">
      <c r="B414" s="10"/>
      <c r="C414" s="9"/>
      <c r="D414" s="10"/>
      <c r="E414" s="10"/>
      <c r="F414" s="10"/>
      <c r="G414" s="10"/>
      <c r="H414" s="10"/>
      <c r="I414" s="10"/>
      <c r="J414" s="10"/>
      <c r="K414" s="10"/>
      <c r="L414" s="10"/>
    </row>
    <row r="415" spans="2:12" x14ac:dyDescent="0.25">
      <c r="B415" s="10"/>
      <c r="C415" s="9"/>
      <c r="D415" s="10"/>
      <c r="E415" s="10"/>
      <c r="F415" s="10"/>
      <c r="G415" s="10"/>
      <c r="H415" s="10"/>
      <c r="I415" s="10"/>
      <c r="J415" s="10"/>
      <c r="K415" s="10"/>
      <c r="L415" s="10"/>
    </row>
    <row r="416" spans="2:12" x14ac:dyDescent="0.25">
      <c r="B416" s="10"/>
      <c r="C416" s="9"/>
      <c r="D416" s="10"/>
      <c r="E416" s="10"/>
      <c r="F416" s="10"/>
      <c r="G416" s="10"/>
      <c r="H416" s="10"/>
      <c r="I416" s="10"/>
      <c r="J416" s="10"/>
      <c r="K416" s="10"/>
      <c r="L416" s="10"/>
    </row>
    <row r="417" spans="2:12" x14ac:dyDescent="0.25">
      <c r="B417" s="10"/>
      <c r="C417" s="9"/>
      <c r="D417" s="10"/>
      <c r="E417" s="10"/>
      <c r="F417" s="10"/>
      <c r="G417" s="10"/>
      <c r="H417" s="10"/>
      <c r="I417" s="10"/>
      <c r="J417" s="10"/>
      <c r="K417" s="10"/>
      <c r="L417" s="10"/>
    </row>
    <row r="418" spans="2:12" x14ac:dyDescent="0.25">
      <c r="B418" s="10"/>
      <c r="C418" s="9"/>
      <c r="D418" s="10"/>
      <c r="E418" s="10"/>
      <c r="F418" s="10"/>
      <c r="G418" s="10"/>
      <c r="H418" s="10"/>
      <c r="I418" s="10"/>
      <c r="J418" s="10"/>
      <c r="K418" s="10"/>
      <c r="L418" s="10"/>
    </row>
    <row r="419" spans="2:12" x14ac:dyDescent="0.25">
      <c r="B419" s="10"/>
      <c r="C419" s="9"/>
      <c r="D419" s="10"/>
      <c r="E419" s="10"/>
      <c r="F419" s="10"/>
      <c r="G419" s="10"/>
      <c r="H419" s="10"/>
      <c r="I419" s="10"/>
      <c r="J419" s="10"/>
      <c r="K419" s="10"/>
      <c r="L419" s="10"/>
    </row>
    <row r="420" spans="2:12" x14ac:dyDescent="0.25">
      <c r="B420" s="10"/>
      <c r="C420" s="9"/>
      <c r="D420" s="10"/>
      <c r="E420" s="10"/>
      <c r="F420" s="10"/>
      <c r="G420" s="10"/>
      <c r="H420" s="10"/>
      <c r="I420" s="10"/>
      <c r="J420" s="10"/>
      <c r="K420" s="10"/>
      <c r="L420" s="10"/>
    </row>
    <row r="421" spans="2:12" x14ac:dyDescent="0.25">
      <c r="B421" s="10"/>
      <c r="C421" s="9"/>
      <c r="D421" s="10"/>
      <c r="E421" s="10"/>
      <c r="F421" s="10"/>
      <c r="G421" s="10"/>
      <c r="H421" s="10"/>
      <c r="I421" s="10"/>
      <c r="J421" s="10"/>
      <c r="K421" s="10"/>
      <c r="L421" s="10"/>
    </row>
    <row r="422" spans="2:12" x14ac:dyDescent="0.25">
      <c r="B422" s="10"/>
      <c r="C422" s="9"/>
      <c r="D422" s="10"/>
      <c r="E422" s="10"/>
      <c r="F422" s="10"/>
      <c r="G422" s="10"/>
      <c r="H422" s="10"/>
      <c r="I422" s="10"/>
      <c r="J422" s="10"/>
      <c r="K422" s="10"/>
      <c r="L422" s="10"/>
    </row>
    <row r="423" spans="2:12" x14ac:dyDescent="0.25">
      <c r="B423" s="10"/>
      <c r="C423" s="9"/>
      <c r="D423" s="10"/>
      <c r="E423" s="10"/>
      <c r="F423" s="10"/>
      <c r="G423" s="10"/>
      <c r="H423" s="10"/>
      <c r="I423" s="10"/>
      <c r="J423" s="10"/>
      <c r="K423" s="10"/>
      <c r="L423" s="10"/>
    </row>
    <row r="424" spans="2:12" x14ac:dyDescent="0.25">
      <c r="B424" s="10"/>
      <c r="C424" s="9"/>
      <c r="D424" s="10"/>
      <c r="E424" s="10"/>
      <c r="F424" s="10"/>
      <c r="G424" s="10"/>
      <c r="H424" s="10"/>
      <c r="I424" s="10"/>
      <c r="J424" s="10"/>
      <c r="K424" s="10"/>
      <c r="L424" s="10"/>
    </row>
    <row r="425" spans="2:12" x14ac:dyDescent="0.25">
      <c r="B425" s="10"/>
      <c r="C425" s="9"/>
      <c r="D425" s="10"/>
      <c r="E425" s="10"/>
      <c r="F425" s="10"/>
      <c r="G425" s="10"/>
      <c r="H425" s="10"/>
      <c r="I425" s="10"/>
      <c r="J425" s="10"/>
      <c r="K425" s="10"/>
      <c r="L425" s="10"/>
    </row>
    <row r="426" spans="2:12" x14ac:dyDescent="0.25">
      <c r="B426" s="10"/>
      <c r="C426" s="9"/>
      <c r="D426" s="10"/>
      <c r="E426" s="10"/>
      <c r="F426" s="10"/>
      <c r="G426" s="10"/>
      <c r="H426" s="10"/>
      <c r="I426" s="10"/>
      <c r="J426" s="10"/>
      <c r="K426" s="10"/>
      <c r="L426" s="10"/>
    </row>
    <row r="427" spans="2:12" x14ac:dyDescent="0.25">
      <c r="B427" s="10"/>
      <c r="C427" s="9"/>
      <c r="D427" s="10"/>
      <c r="E427" s="10"/>
      <c r="F427" s="10"/>
      <c r="G427" s="10"/>
      <c r="H427" s="10"/>
      <c r="I427" s="10"/>
      <c r="J427" s="10"/>
      <c r="K427" s="10"/>
      <c r="L427" s="10"/>
    </row>
    <row r="428" spans="2:12" x14ac:dyDescent="0.25">
      <c r="B428" s="10"/>
      <c r="C428" s="9"/>
      <c r="D428" s="10"/>
      <c r="E428" s="10"/>
      <c r="F428" s="10"/>
      <c r="G428" s="10"/>
      <c r="H428" s="10"/>
      <c r="I428" s="10"/>
      <c r="J428" s="10"/>
      <c r="K428" s="10"/>
      <c r="L428" s="10"/>
    </row>
    <row r="429" spans="2:12" x14ac:dyDescent="0.25">
      <c r="B429" s="10"/>
      <c r="C429" s="9"/>
      <c r="D429" s="10"/>
      <c r="E429" s="10"/>
      <c r="F429" s="10"/>
      <c r="G429" s="10"/>
      <c r="H429" s="10"/>
      <c r="I429" s="10"/>
      <c r="J429" s="10"/>
      <c r="K429" s="10"/>
      <c r="L429" s="10"/>
    </row>
    <row r="430" spans="2:12" x14ac:dyDescent="0.25">
      <c r="B430" s="10"/>
      <c r="C430" s="9"/>
      <c r="D430" s="10"/>
      <c r="E430" s="10"/>
      <c r="F430" s="10"/>
      <c r="G430" s="10"/>
      <c r="H430" s="10"/>
      <c r="I430" s="10"/>
      <c r="J430" s="10"/>
      <c r="K430" s="10"/>
      <c r="L430" s="10"/>
    </row>
    <row r="431" spans="2:12" x14ac:dyDescent="0.25">
      <c r="B431" s="10"/>
      <c r="C431" s="9"/>
      <c r="D431" s="10"/>
      <c r="E431" s="10"/>
      <c r="F431" s="10"/>
      <c r="G431" s="10"/>
      <c r="H431" s="10"/>
      <c r="I431" s="10"/>
      <c r="J431" s="10"/>
      <c r="K431" s="10"/>
      <c r="L431" s="10"/>
    </row>
    <row r="432" spans="2:12" x14ac:dyDescent="0.25">
      <c r="B432" s="10"/>
      <c r="C432" s="9"/>
      <c r="D432" s="10"/>
      <c r="E432" s="10"/>
      <c r="F432" s="10"/>
      <c r="G432" s="10"/>
      <c r="H432" s="10"/>
      <c r="I432" s="10"/>
      <c r="J432" s="10"/>
      <c r="K432" s="10"/>
      <c r="L432" s="10"/>
    </row>
    <row r="433" spans="2:12" x14ac:dyDescent="0.25">
      <c r="B433" s="10"/>
      <c r="C433" s="9"/>
      <c r="D433" s="10"/>
      <c r="E433" s="10"/>
      <c r="F433" s="10"/>
      <c r="G433" s="10"/>
      <c r="H433" s="10"/>
      <c r="I433" s="10"/>
      <c r="J433" s="10"/>
      <c r="K433" s="10"/>
      <c r="L433" s="10"/>
    </row>
    <row r="434" spans="2:12" x14ac:dyDescent="0.25">
      <c r="B434" s="10"/>
      <c r="C434" s="9"/>
      <c r="D434" s="10"/>
      <c r="E434" s="10"/>
      <c r="F434" s="10"/>
      <c r="G434" s="10"/>
      <c r="H434" s="10"/>
      <c r="I434" s="10"/>
      <c r="J434" s="10"/>
      <c r="K434" s="10"/>
      <c r="L434" s="10"/>
    </row>
    <row r="435" spans="2:12" x14ac:dyDescent="0.25">
      <c r="B435" s="10"/>
      <c r="C435" s="9"/>
      <c r="D435" s="10"/>
      <c r="E435" s="10"/>
      <c r="F435" s="10"/>
      <c r="G435" s="10"/>
      <c r="H435" s="10"/>
      <c r="I435" s="10"/>
      <c r="J435" s="10"/>
      <c r="K435" s="10"/>
      <c r="L435" s="10"/>
    </row>
    <row r="436" spans="2:12" x14ac:dyDescent="0.25">
      <c r="B436" s="10"/>
      <c r="C436" s="9"/>
      <c r="D436" s="10"/>
      <c r="E436" s="10"/>
      <c r="F436" s="10"/>
      <c r="G436" s="10"/>
      <c r="H436" s="10"/>
      <c r="I436" s="10"/>
      <c r="J436" s="10"/>
      <c r="K436" s="10"/>
      <c r="L436" s="10"/>
    </row>
    <row r="437" spans="2:12" x14ac:dyDescent="0.25">
      <c r="B437" s="10"/>
      <c r="C437" s="9"/>
      <c r="D437" s="10"/>
      <c r="E437" s="10"/>
      <c r="F437" s="10"/>
      <c r="G437" s="10"/>
      <c r="H437" s="10"/>
      <c r="I437" s="10"/>
      <c r="J437" s="10"/>
      <c r="K437" s="10"/>
      <c r="L437" s="10"/>
    </row>
    <row r="438" spans="2:12" x14ac:dyDescent="0.25">
      <c r="B438" s="10"/>
      <c r="C438" s="9"/>
      <c r="D438" s="10"/>
      <c r="E438" s="10"/>
      <c r="F438" s="10"/>
      <c r="G438" s="10"/>
      <c r="H438" s="10"/>
      <c r="I438" s="10"/>
      <c r="J438" s="10"/>
      <c r="K438" s="10"/>
      <c r="L438" s="10"/>
    </row>
    <row r="439" spans="2:12" x14ac:dyDescent="0.25">
      <c r="B439" s="10"/>
      <c r="C439" s="9"/>
      <c r="D439" s="10"/>
      <c r="E439" s="10"/>
      <c r="F439" s="10"/>
      <c r="G439" s="10"/>
      <c r="H439" s="10"/>
      <c r="I439" s="10"/>
      <c r="J439" s="10"/>
      <c r="K439" s="10"/>
      <c r="L439" s="10"/>
    </row>
    <row r="440" spans="2:12" x14ac:dyDescent="0.25">
      <c r="B440" s="10"/>
      <c r="C440" s="9"/>
      <c r="D440" s="10"/>
      <c r="E440" s="10"/>
      <c r="F440" s="10"/>
      <c r="G440" s="10"/>
      <c r="H440" s="10"/>
      <c r="I440" s="10"/>
      <c r="J440" s="10"/>
      <c r="K440" s="10"/>
      <c r="L440" s="10"/>
    </row>
    <row r="441" spans="2:12" x14ac:dyDescent="0.25">
      <c r="B441" s="10"/>
      <c r="C441" s="9"/>
      <c r="D441" s="10"/>
      <c r="E441" s="10"/>
      <c r="F441" s="10"/>
      <c r="G441" s="10"/>
      <c r="H441" s="10"/>
      <c r="I441" s="10"/>
      <c r="J441" s="10"/>
      <c r="K441" s="10"/>
      <c r="L441" s="10"/>
    </row>
    <row r="442" spans="2:12" x14ac:dyDescent="0.25">
      <c r="B442" s="10"/>
      <c r="C442" s="9"/>
      <c r="D442" s="10"/>
      <c r="E442" s="10"/>
      <c r="F442" s="10"/>
      <c r="G442" s="10"/>
      <c r="H442" s="10"/>
      <c r="I442" s="10"/>
      <c r="J442" s="10"/>
      <c r="K442" s="10"/>
      <c r="L442" s="10"/>
    </row>
    <row r="443" spans="2:12" x14ac:dyDescent="0.25">
      <c r="B443" s="10"/>
      <c r="C443" s="9"/>
      <c r="D443" s="10"/>
      <c r="E443" s="10"/>
      <c r="F443" s="10"/>
      <c r="G443" s="10"/>
      <c r="H443" s="10"/>
      <c r="I443" s="10"/>
      <c r="J443" s="10"/>
      <c r="K443" s="10"/>
      <c r="L443" s="10"/>
    </row>
    <row r="444" spans="2:12" x14ac:dyDescent="0.25">
      <c r="B444" s="10"/>
      <c r="C444" s="9"/>
      <c r="D444" s="10"/>
      <c r="E444" s="10"/>
      <c r="F444" s="10"/>
      <c r="G444" s="10"/>
      <c r="H444" s="10"/>
      <c r="I444" s="10"/>
      <c r="J444" s="10"/>
      <c r="K444" s="10"/>
      <c r="L444" s="10"/>
    </row>
    <row r="445" spans="2:12" x14ac:dyDescent="0.25">
      <c r="B445" s="10"/>
      <c r="C445" s="9"/>
      <c r="D445" s="10"/>
      <c r="E445" s="10"/>
      <c r="F445" s="10"/>
      <c r="G445" s="10"/>
      <c r="H445" s="10"/>
      <c r="I445" s="10"/>
      <c r="J445" s="10"/>
      <c r="K445" s="10"/>
      <c r="L445" s="10"/>
    </row>
    <row r="446" spans="2:12" x14ac:dyDescent="0.25">
      <c r="B446" s="10"/>
      <c r="C446" s="9"/>
      <c r="D446" s="10"/>
      <c r="E446" s="10"/>
      <c r="F446" s="10"/>
      <c r="G446" s="10"/>
      <c r="H446" s="10"/>
      <c r="I446" s="10"/>
      <c r="J446" s="10"/>
      <c r="K446" s="10"/>
      <c r="L446" s="10"/>
    </row>
    <row r="447" spans="2:12" x14ac:dyDescent="0.25">
      <c r="B447" s="10"/>
      <c r="C447" s="9"/>
      <c r="D447" s="10"/>
      <c r="E447" s="10"/>
      <c r="F447" s="10"/>
      <c r="G447" s="10"/>
      <c r="H447" s="10"/>
      <c r="I447" s="10"/>
      <c r="J447" s="10"/>
      <c r="K447" s="10"/>
      <c r="L447" s="10"/>
    </row>
    <row r="448" spans="2:12" x14ac:dyDescent="0.25">
      <c r="B448" s="10"/>
      <c r="C448" s="9"/>
      <c r="D448" s="10"/>
      <c r="E448" s="10"/>
      <c r="F448" s="10"/>
      <c r="G448" s="10"/>
      <c r="H448" s="10"/>
      <c r="I448" s="10"/>
      <c r="J448" s="10"/>
      <c r="K448" s="10"/>
      <c r="L448" s="10"/>
    </row>
    <row r="449" spans="2:12" x14ac:dyDescent="0.25">
      <c r="B449" s="10"/>
      <c r="C449" s="9"/>
      <c r="D449" s="10"/>
      <c r="E449" s="10"/>
      <c r="F449" s="10"/>
      <c r="G449" s="10"/>
      <c r="H449" s="10"/>
      <c r="I449" s="10"/>
      <c r="J449" s="10"/>
      <c r="K449" s="10"/>
      <c r="L449" s="10"/>
    </row>
    <row r="450" spans="2:12" x14ac:dyDescent="0.25">
      <c r="B450" s="10"/>
      <c r="C450" s="9"/>
      <c r="D450" s="10"/>
      <c r="E450" s="10"/>
      <c r="F450" s="10"/>
      <c r="G450" s="10"/>
      <c r="H450" s="10"/>
      <c r="I450" s="10"/>
      <c r="J450" s="10"/>
      <c r="K450" s="10"/>
      <c r="L450" s="10"/>
    </row>
    <row r="451" spans="2:12" x14ac:dyDescent="0.25">
      <c r="B451" s="10"/>
      <c r="C451" s="9"/>
      <c r="D451" s="10"/>
      <c r="E451" s="10"/>
      <c r="F451" s="10"/>
      <c r="G451" s="10"/>
      <c r="H451" s="10"/>
      <c r="I451" s="10"/>
      <c r="J451" s="10"/>
      <c r="K451" s="10"/>
      <c r="L451" s="10"/>
    </row>
    <row r="452" spans="2:12" x14ac:dyDescent="0.25">
      <c r="B452" s="10"/>
      <c r="C452" s="9"/>
      <c r="D452" s="10"/>
      <c r="E452" s="10"/>
      <c r="F452" s="10"/>
      <c r="G452" s="10"/>
      <c r="H452" s="10"/>
      <c r="I452" s="10"/>
      <c r="J452" s="10"/>
      <c r="K452" s="10"/>
      <c r="L452" s="10"/>
    </row>
    <row r="453" spans="2:12" x14ac:dyDescent="0.25">
      <c r="B453" s="10"/>
      <c r="C453" s="9"/>
      <c r="D453" s="10"/>
      <c r="E453" s="10"/>
      <c r="F453" s="10"/>
      <c r="G453" s="10"/>
      <c r="H453" s="10"/>
      <c r="I453" s="10"/>
      <c r="J453" s="10"/>
      <c r="K453" s="10"/>
      <c r="L453" s="10"/>
    </row>
    <row r="454" spans="2:12" x14ac:dyDescent="0.25">
      <c r="B454" s="10"/>
      <c r="C454" s="9"/>
      <c r="D454" s="10"/>
      <c r="E454" s="10"/>
      <c r="F454" s="10"/>
      <c r="G454" s="10"/>
      <c r="H454" s="10"/>
      <c r="I454" s="10"/>
      <c r="J454" s="10"/>
      <c r="K454" s="10"/>
      <c r="L454" s="10"/>
    </row>
    <row r="455" spans="2:12" x14ac:dyDescent="0.25">
      <c r="B455" s="10"/>
      <c r="C455" s="9"/>
      <c r="D455" s="10"/>
      <c r="E455" s="10"/>
      <c r="F455" s="10"/>
      <c r="G455" s="10"/>
      <c r="H455" s="10"/>
      <c r="I455" s="10"/>
      <c r="J455" s="10"/>
      <c r="K455" s="10"/>
      <c r="L455" s="10"/>
    </row>
    <row r="456" spans="2:12" x14ac:dyDescent="0.25">
      <c r="B456" s="10"/>
      <c r="C456" s="9"/>
      <c r="D456" s="10"/>
      <c r="E456" s="10"/>
      <c r="F456" s="10"/>
      <c r="G456" s="10"/>
      <c r="H456" s="10"/>
      <c r="I456" s="10"/>
      <c r="J456" s="10"/>
      <c r="K456" s="10"/>
      <c r="L456" s="10"/>
    </row>
    <row r="457" spans="2:12" x14ac:dyDescent="0.25">
      <c r="B457" s="10"/>
      <c r="C457" s="9"/>
      <c r="D457" s="10"/>
      <c r="E457" s="10"/>
      <c r="F457" s="10"/>
      <c r="G457" s="10"/>
      <c r="H457" s="10"/>
      <c r="I457" s="10"/>
      <c r="J457" s="10"/>
      <c r="K457" s="10"/>
      <c r="L457" s="10"/>
    </row>
    <row r="458" spans="2:12" x14ac:dyDescent="0.25">
      <c r="B458" s="10"/>
      <c r="C458" s="9"/>
      <c r="D458" s="10"/>
      <c r="E458" s="10"/>
      <c r="F458" s="10"/>
      <c r="G458" s="10"/>
      <c r="H458" s="10"/>
      <c r="I458" s="10"/>
      <c r="J458" s="10"/>
      <c r="K458" s="10"/>
      <c r="L458" s="10"/>
    </row>
    <row r="459" spans="2:12" x14ac:dyDescent="0.25">
      <c r="B459" s="10"/>
      <c r="C459" s="9"/>
      <c r="D459" s="10"/>
      <c r="E459" s="10"/>
      <c r="F459" s="10"/>
      <c r="G459" s="10"/>
      <c r="H459" s="10"/>
      <c r="I459" s="10"/>
      <c r="J459" s="10"/>
      <c r="K459" s="10"/>
      <c r="L459" s="10"/>
    </row>
    <row r="460" spans="2:12" x14ac:dyDescent="0.25">
      <c r="B460" s="10"/>
      <c r="C460" s="9"/>
      <c r="D460" s="10"/>
      <c r="E460" s="10"/>
      <c r="F460" s="10"/>
      <c r="G460" s="10"/>
      <c r="H460" s="10"/>
      <c r="I460" s="10"/>
      <c r="J460" s="10"/>
      <c r="K460" s="10"/>
      <c r="L460" s="10"/>
    </row>
    <row r="461" spans="2:12" x14ac:dyDescent="0.25">
      <c r="B461" s="10"/>
      <c r="C461" s="9"/>
      <c r="D461" s="10"/>
      <c r="E461" s="10"/>
      <c r="F461" s="10"/>
      <c r="G461" s="10"/>
      <c r="H461" s="10"/>
      <c r="I461" s="10"/>
      <c r="J461" s="10"/>
      <c r="K461" s="10"/>
      <c r="L461" s="10"/>
    </row>
    <row r="462" spans="2:12" x14ac:dyDescent="0.25">
      <c r="B462" s="10"/>
      <c r="C462" s="9"/>
      <c r="D462" s="10"/>
      <c r="E462" s="10"/>
      <c r="F462" s="10"/>
      <c r="G462" s="10"/>
      <c r="H462" s="10"/>
      <c r="I462" s="10"/>
      <c r="J462" s="10"/>
      <c r="K462" s="10"/>
      <c r="L462" s="10"/>
    </row>
    <row r="463" spans="2:12" x14ac:dyDescent="0.25">
      <c r="B463" s="10"/>
      <c r="C463" s="9"/>
      <c r="D463" s="10"/>
      <c r="E463" s="10"/>
      <c r="F463" s="10"/>
      <c r="G463" s="10"/>
      <c r="H463" s="10"/>
      <c r="I463" s="10"/>
      <c r="J463" s="10"/>
      <c r="K463" s="10"/>
      <c r="L463" s="10"/>
    </row>
    <row r="464" spans="2:12" x14ac:dyDescent="0.25">
      <c r="B464" s="10"/>
      <c r="C464" s="9"/>
      <c r="D464" s="10"/>
      <c r="E464" s="10"/>
      <c r="F464" s="10"/>
      <c r="G464" s="10"/>
      <c r="H464" s="10"/>
      <c r="I464" s="10"/>
      <c r="J464" s="10"/>
      <c r="K464" s="10"/>
      <c r="L464" s="10"/>
    </row>
    <row r="465" spans="2:12" x14ac:dyDescent="0.25">
      <c r="B465" s="10"/>
      <c r="C465" s="9"/>
      <c r="D465" s="10"/>
      <c r="E465" s="10"/>
      <c r="F465" s="10"/>
      <c r="G465" s="10"/>
      <c r="H465" s="10"/>
      <c r="I465" s="10"/>
      <c r="J465" s="10"/>
      <c r="K465" s="10"/>
      <c r="L465" s="10"/>
    </row>
    <row r="466" spans="2:12" x14ac:dyDescent="0.25">
      <c r="B466" s="10"/>
      <c r="C466" s="9"/>
      <c r="D466" s="10"/>
      <c r="E466" s="10"/>
      <c r="F466" s="10"/>
      <c r="G466" s="10"/>
      <c r="H466" s="10"/>
      <c r="I466" s="10"/>
      <c r="J466" s="10"/>
      <c r="K466" s="10"/>
      <c r="L466" s="10"/>
    </row>
    <row r="467" spans="2:12" x14ac:dyDescent="0.25">
      <c r="B467" s="10"/>
      <c r="C467" s="9"/>
      <c r="D467" s="10"/>
      <c r="E467" s="10"/>
      <c r="F467" s="10"/>
      <c r="G467" s="10"/>
      <c r="H467" s="10"/>
      <c r="I467" s="10"/>
      <c r="J467" s="10"/>
      <c r="K467" s="10"/>
      <c r="L467" s="10"/>
    </row>
    <row r="468" spans="2:12" x14ac:dyDescent="0.25">
      <c r="B468" s="10"/>
      <c r="C468" s="9"/>
      <c r="D468" s="10"/>
      <c r="E468" s="10"/>
      <c r="F468" s="10"/>
      <c r="G468" s="10"/>
      <c r="H468" s="10"/>
      <c r="I468" s="10"/>
      <c r="J468" s="10"/>
      <c r="K468" s="10"/>
      <c r="L468" s="10"/>
    </row>
    <row r="469" spans="2:12" x14ac:dyDescent="0.25">
      <c r="B469" s="10"/>
      <c r="C469" s="9"/>
      <c r="D469" s="10"/>
      <c r="E469" s="10"/>
      <c r="F469" s="10"/>
      <c r="G469" s="10"/>
      <c r="H469" s="10"/>
      <c r="I469" s="10"/>
      <c r="J469" s="10"/>
      <c r="K469" s="10"/>
      <c r="L469" s="10"/>
    </row>
    <row r="470" spans="2:12" x14ac:dyDescent="0.25">
      <c r="B470" s="10"/>
      <c r="C470" s="9"/>
      <c r="D470" s="10"/>
      <c r="E470" s="10"/>
      <c r="F470" s="10"/>
      <c r="G470" s="10"/>
      <c r="H470" s="10"/>
      <c r="I470" s="10"/>
      <c r="J470" s="10"/>
      <c r="K470" s="10"/>
      <c r="L470" s="10"/>
    </row>
    <row r="471" spans="2:12" x14ac:dyDescent="0.25">
      <c r="B471" s="10"/>
      <c r="C471" s="9"/>
      <c r="D471" s="10"/>
      <c r="E471" s="10"/>
      <c r="F471" s="10"/>
      <c r="G471" s="10"/>
      <c r="H471" s="10"/>
      <c r="I471" s="10"/>
      <c r="J471" s="10"/>
      <c r="K471" s="10"/>
      <c r="L471" s="10"/>
    </row>
    <row r="472" spans="2:12" x14ac:dyDescent="0.25">
      <c r="B472" s="10"/>
      <c r="C472" s="9"/>
      <c r="D472" s="10"/>
      <c r="E472" s="10"/>
      <c r="F472" s="10"/>
      <c r="G472" s="10"/>
      <c r="H472" s="10"/>
      <c r="I472" s="10"/>
      <c r="J472" s="10"/>
      <c r="K472" s="10"/>
      <c r="L472" s="10"/>
    </row>
    <row r="473" spans="2:12" x14ac:dyDescent="0.25">
      <c r="B473" s="10"/>
      <c r="C473" s="9"/>
      <c r="D473" s="10"/>
      <c r="E473" s="10"/>
      <c r="F473" s="10"/>
      <c r="G473" s="10"/>
      <c r="H473" s="10"/>
      <c r="I473" s="10"/>
      <c r="J473" s="10"/>
      <c r="K473" s="10"/>
      <c r="L473" s="10"/>
    </row>
    <row r="474" spans="2:12" x14ac:dyDescent="0.25">
      <c r="B474" s="10"/>
      <c r="C474" s="9"/>
      <c r="D474" s="10"/>
      <c r="E474" s="10"/>
      <c r="F474" s="10"/>
      <c r="G474" s="10"/>
      <c r="H474" s="10"/>
      <c r="I474" s="10"/>
      <c r="J474" s="10"/>
      <c r="K474" s="10"/>
      <c r="L474" s="10"/>
    </row>
    <row r="475" spans="2:12" x14ac:dyDescent="0.25">
      <c r="B475" s="10"/>
      <c r="C475" s="9"/>
      <c r="D475" s="10"/>
      <c r="E475" s="10"/>
      <c r="F475" s="10"/>
      <c r="G475" s="10"/>
      <c r="H475" s="10"/>
      <c r="I475" s="10"/>
      <c r="J475" s="10"/>
      <c r="K475" s="10"/>
      <c r="L475" s="10"/>
    </row>
    <row r="476" spans="2:12" x14ac:dyDescent="0.25">
      <c r="B476" s="10"/>
      <c r="C476" s="9"/>
      <c r="D476" s="10"/>
      <c r="E476" s="10"/>
      <c r="F476" s="10"/>
      <c r="G476" s="10"/>
      <c r="H476" s="10"/>
      <c r="I476" s="10"/>
      <c r="J476" s="10"/>
      <c r="K476" s="10"/>
      <c r="L476" s="10"/>
    </row>
    <row r="477" spans="2:12" x14ac:dyDescent="0.25">
      <c r="B477" s="10"/>
      <c r="C477" s="9"/>
      <c r="D477" s="10"/>
      <c r="E477" s="10"/>
      <c r="F477" s="10"/>
      <c r="G477" s="10"/>
      <c r="H477" s="10"/>
      <c r="I477" s="10"/>
      <c r="J477" s="10"/>
      <c r="K477" s="10"/>
      <c r="L477" s="10"/>
    </row>
    <row r="478" spans="2:12" x14ac:dyDescent="0.25">
      <c r="B478" s="10"/>
      <c r="C478" s="9"/>
      <c r="D478" s="10"/>
      <c r="E478" s="10"/>
      <c r="F478" s="10"/>
      <c r="G478" s="10"/>
      <c r="H478" s="10"/>
      <c r="I478" s="10"/>
      <c r="J478" s="10"/>
      <c r="K478" s="10"/>
      <c r="L478" s="10"/>
    </row>
    <row r="479" spans="2:12" x14ac:dyDescent="0.25">
      <c r="B479" s="10"/>
      <c r="C479" s="9"/>
      <c r="D479" s="10"/>
      <c r="E479" s="10"/>
      <c r="F479" s="10"/>
      <c r="G479" s="10"/>
      <c r="H479" s="10"/>
      <c r="I479" s="10"/>
      <c r="J479" s="10"/>
      <c r="K479" s="10"/>
      <c r="L479" s="10"/>
    </row>
    <row r="480" spans="2:12" x14ac:dyDescent="0.25">
      <c r="B480" s="10"/>
      <c r="C480" s="9"/>
      <c r="D480" s="10"/>
      <c r="E480" s="10"/>
      <c r="F480" s="10"/>
      <c r="G480" s="10"/>
      <c r="H480" s="10"/>
      <c r="I480" s="10"/>
      <c r="J480" s="10"/>
      <c r="K480" s="10"/>
      <c r="L480" s="10"/>
    </row>
    <row r="481" spans="2:12" x14ac:dyDescent="0.25">
      <c r="B481" s="10"/>
      <c r="C481" s="9"/>
      <c r="D481" s="10"/>
      <c r="E481" s="10"/>
      <c r="F481" s="10"/>
      <c r="G481" s="10"/>
      <c r="H481" s="10"/>
      <c r="I481" s="10"/>
      <c r="J481" s="10"/>
      <c r="K481" s="10"/>
      <c r="L481" s="10"/>
    </row>
    <row r="482" spans="2:12" x14ac:dyDescent="0.25">
      <c r="B482" s="10"/>
      <c r="C482" s="9"/>
      <c r="D482" s="10"/>
      <c r="E482" s="10"/>
      <c r="F482" s="10"/>
      <c r="G482" s="10"/>
      <c r="H482" s="10"/>
      <c r="I482" s="10"/>
      <c r="J482" s="10"/>
      <c r="K482" s="10"/>
      <c r="L482" s="10"/>
    </row>
    <row r="483" spans="2:12" x14ac:dyDescent="0.25">
      <c r="B483" s="10"/>
      <c r="C483" s="9"/>
      <c r="D483" s="10"/>
      <c r="E483" s="10"/>
      <c r="F483" s="10"/>
      <c r="G483" s="10"/>
      <c r="H483" s="10"/>
      <c r="I483" s="10"/>
      <c r="J483" s="10"/>
      <c r="K483" s="10"/>
      <c r="L483" s="10"/>
    </row>
    <row r="484" spans="2:12" x14ac:dyDescent="0.25">
      <c r="B484" s="10"/>
      <c r="C484" s="9"/>
      <c r="D484" s="10"/>
      <c r="E484" s="10"/>
      <c r="F484" s="10"/>
      <c r="G484" s="10"/>
      <c r="H484" s="10"/>
      <c r="I484" s="10"/>
      <c r="J484" s="10"/>
      <c r="K484" s="10"/>
      <c r="L484" s="10"/>
    </row>
    <row r="485" spans="2:12" x14ac:dyDescent="0.25">
      <c r="B485" s="10"/>
      <c r="C485" s="9"/>
      <c r="D485" s="10"/>
      <c r="E485" s="10"/>
      <c r="F485" s="10"/>
      <c r="G485" s="10"/>
      <c r="H485" s="10"/>
      <c r="I485" s="10"/>
      <c r="J485" s="10"/>
      <c r="K485" s="10"/>
      <c r="L485" s="10"/>
    </row>
    <row r="486" spans="2:12" x14ac:dyDescent="0.25">
      <c r="B486" s="10"/>
      <c r="C486" s="9"/>
      <c r="D486" s="10"/>
      <c r="E486" s="10"/>
      <c r="F486" s="10"/>
      <c r="G486" s="10"/>
      <c r="H486" s="10"/>
      <c r="I486" s="10"/>
      <c r="J486" s="10"/>
      <c r="K486" s="10"/>
      <c r="L486" s="10"/>
    </row>
    <row r="487" spans="2:12" x14ac:dyDescent="0.25">
      <c r="B487" s="10"/>
      <c r="C487" s="9"/>
      <c r="D487" s="10"/>
      <c r="E487" s="10"/>
      <c r="F487" s="10"/>
      <c r="G487" s="10"/>
      <c r="H487" s="10"/>
      <c r="I487" s="10"/>
      <c r="J487" s="10"/>
      <c r="K487" s="10"/>
      <c r="L487" s="10"/>
    </row>
    <row r="488" spans="2:12" x14ac:dyDescent="0.25">
      <c r="B488" s="10"/>
      <c r="C488" s="9"/>
      <c r="D488" s="10"/>
      <c r="E488" s="10"/>
      <c r="F488" s="10"/>
      <c r="G488" s="10"/>
      <c r="H488" s="10"/>
      <c r="I488" s="10"/>
      <c r="J488" s="10"/>
      <c r="K488" s="10"/>
      <c r="L488" s="10"/>
    </row>
    <row r="489" spans="2:12" x14ac:dyDescent="0.25">
      <c r="B489" s="10"/>
      <c r="C489" s="9"/>
      <c r="D489" s="10"/>
      <c r="E489" s="10"/>
      <c r="F489" s="10"/>
      <c r="G489" s="10"/>
      <c r="H489" s="10"/>
      <c r="I489" s="10"/>
      <c r="J489" s="10"/>
      <c r="K489" s="10"/>
      <c r="L489" s="10"/>
    </row>
    <row r="490" spans="2:12" x14ac:dyDescent="0.25">
      <c r="B490" s="10"/>
      <c r="C490" s="9"/>
      <c r="D490" s="10"/>
      <c r="E490" s="10"/>
      <c r="F490" s="10"/>
      <c r="G490" s="10"/>
      <c r="H490" s="10"/>
      <c r="I490" s="10"/>
      <c r="J490" s="10"/>
      <c r="K490" s="10"/>
      <c r="L490" s="10"/>
    </row>
    <row r="491" spans="2:12" x14ac:dyDescent="0.25">
      <c r="B491" s="10"/>
      <c r="C491" s="9"/>
      <c r="D491" s="10"/>
      <c r="E491" s="10"/>
      <c r="F491" s="10"/>
      <c r="G491" s="10"/>
      <c r="H491" s="10"/>
      <c r="I491" s="10"/>
      <c r="J491" s="10"/>
      <c r="K491" s="10"/>
      <c r="L491" s="10"/>
    </row>
    <row r="492" spans="2:12" x14ac:dyDescent="0.25">
      <c r="B492" s="10"/>
      <c r="C492" s="9"/>
      <c r="D492" s="10"/>
      <c r="E492" s="10"/>
      <c r="F492" s="10"/>
      <c r="G492" s="10"/>
      <c r="H492" s="10"/>
      <c r="I492" s="10"/>
      <c r="J492" s="10"/>
      <c r="K492" s="10"/>
      <c r="L492" s="10"/>
    </row>
    <row r="493" spans="2:12" x14ac:dyDescent="0.25">
      <c r="B493" s="10"/>
      <c r="C493" s="9"/>
      <c r="D493" s="10"/>
      <c r="E493" s="10"/>
      <c r="F493" s="10"/>
      <c r="G493" s="10"/>
      <c r="H493" s="10"/>
      <c r="I493" s="10"/>
      <c r="J493" s="10"/>
      <c r="K493" s="10"/>
      <c r="L493" s="10"/>
    </row>
    <row r="494" spans="2:12" x14ac:dyDescent="0.25">
      <c r="B494" s="10"/>
      <c r="C494" s="9"/>
      <c r="D494" s="10"/>
      <c r="E494" s="10"/>
      <c r="F494" s="10"/>
      <c r="G494" s="10"/>
      <c r="H494" s="10"/>
      <c r="I494" s="10"/>
      <c r="J494" s="10"/>
      <c r="K494" s="10"/>
      <c r="L494" s="10"/>
    </row>
    <row r="495" spans="2:12" x14ac:dyDescent="0.25">
      <c r="B495" s="10"/>
      <c r="C495" s="9"/>
      <c r="D495" s="10"/>
      <c r="E495" s="10"/>
      <c r="F495" s="10"/>
      <c r="G495" s="10"/>
      <c r="H495" s="10"/>
      <c r="I495" s="10"/>
      <c r="J495" s="10"/>
      <c r="K495" s="10"/>
      <c r="L495" s="10"/>
    </row>
    <row r="496" spans="2:12" x14ac:dyDescent="0.25">
      <c r="B496" s="10"/>
      <c r="C496" s="9"/>
      <c r="D496" s="10"/>
      <c r="E496" s="10"/>
      <c r="F496" s="10"/>
      <c r="G496" s="10"/>
      <c r="H496" s="10"/>
      <c r="I496" s="10"/>
      <c r="J496" s="10"/>
      <c r="K496" s="10"/>
      <c r="L496" s="10"/>
    </row>
    <row r="497" spans="2:12" x14ac:dyDescent="0.25">
      <c r="B497" s="10"/>
      <c r="C497" s="9"/>
      <c r="D497" s="10"/>
      <c r="E497" s="10"/>
      <c r="F497" s="10"/>
      <c r="G497" s="10"/>
      <c r="H497" s="10"/>
      <c r="I497" s="10"/>
      <c r="J497" s="10"/>
      <c r="K497" s="10"/>
      <c r="L497" s="10"/>
    </row>
    <row r="498" spans="2:12" x14ac:dyDescent="0.25">
      <c r="B498" s="10"/>
      <c r="C498" s="9"/>
      <c r="D498" s="10"/>
      <c r="E498" s="10"/>
      <c r="F498" s="10"/>
      <c r="G498" s="10"/>
      <c r="H498" s="10"/>
      <c r="I498" s="10"/>
      <c r="J498" s="10"/>
      <c r="K498" s="10"/>
      <c r="L498" s="10"/>
    </row>
    <row r="499" spans="2:12" x14ac:dyDescent="0.25">
      <c r="B499" s="10"/>
      <c r="C499" s="9"/>
      <c r="D499" s="10"/>
      <c r="E499" s="10"/>
      <c r="F499" s="10"/>
      <c r="G499" s="10"/>
      <c r="H499" s="10"/>
      <c r="I499" s="10"/>
      <c r="J499" s="10"/>
      <c r="K499" s="10"/>
      <c r="L499" s="10"/>
    </row>
    <row r="500" spans="2:12" x14ac:dyDescent="0.25">
      <c r="B500" s="10"/>
      <c r="C500" s="9"/>
      <c r="D500" s="10"/>
      <c r="E500" s="10"/>
      <c r="F500" s="10"/>
      <c r="G500" s="10"/>
      <c r="H500" s="10"/>
      <c r="I500" s="10"/>
      <c r="J500" s="10"/>
      <c r="K500" s="10"/>
      <c r="L500" s="10"/>
    </row>
    <row r="501" spans="2:12" x14ac:dyDescent="0.25">
      <c r="B501" s="10"/>
      <c r="C501" s="9"/>
      <c r="D501" s="10"/>
      <c r="E501" s="10"/>
      <c r="F501" s="10"/>
      <c r="G501" s="10"/>
      <c r="H501" s="10"/>
      <c r="I501" s="10"/>
      <c r="J501" s="10"/>
      <c r="K501" s="10"/>
      <c r="L501" s="10"/>
    </row>
    <row r="502" spans="2:12" x14ac:dyDescent="0.25">
      <c r="B502" s="10"/>
      <c r="C502" s="9"/>
      <c r="D502" s="10"/>
      <c r="E502" s="10"/>
      <c r="F502" s="10"/>
      <c r="G502" s="10"/>
      <c r="H502" s="10"/>
      <c r="I502" s="10"/>
      <c r="J502" s="10"/>
      <c r="K502" s="10"/>
      <c r="L502" s="10"/>
    </row>
    <row r="503" spans="2:12" x14ac:dyDescent="0.25">
      <c r="B503" s="10"/>
      <c r="C503" s="9"/>
      <c r="D503" s="10"/>
      <c r="E503" s="10"/>
      <c r="F503" s="10"/>
      <c r="G503" s="10"/>
      <c r="H503" s="10"/>
      <c r="I503" s="10"/>
      <c r="J503" s="10"/>
      <c r="K503" s="10"/>
      <c r="L503" s="10"/>
    </row>
    <row r="504" spans="2:12" x14ac:dyDescent="0.25">
      <c r="B504" s="10"/>
      <c r="C504" s="9"/>
      <c r="D504" s="10"/>
      <c r="E504" s="10"/>
      <c r="F504" s="10"/>
      <c r="G504" s="10"/>
      <c r="H504" s="10"/>
      <c r="I504" s="10"/>
      <c r="J504" s="10"/>
      <c r="K504" s="10"/>
      <c r="L504" s="10"/>
    </row>
    <row r="505" spans="2:12" x14ac:dyDescent="0.25">
      <c r="B505" s="10"/>
      <c r="C505" s="9"/>
      <c r="D505" s="10"/>
      <c r="E505" s="10"/>
      <c r="F505" s="10"/>
      <c r="G505" s="10"/>
      <c r="H505" s="10"/>
      <c r="I505" s="10"/>
      <c r="J505" s="10"/>
      <c r="K505" s="10"/>
      <c r="L505" s="10"/>
    </row>
    <row r="506" spans="2:12" x14ac:dyDescent="0.25">
      <c r="B506" s="10"/>
      <c r="C506" s="9"/>
      <c r="D506" s="10"/>
      <c r="E506" s="10"/>
      <c r="F506" s="10"/>
      <c r="G506" s="10"/>
      <c r="H506" s="10"/>
      <c r="I506" s="10"/>
      <c r="J506" s="10"/>
      <c r="K506" s="10"/>
      <c r="L506" s="10"/>
    </row>
    <row r="507" spans="2:12" x14ac:dyDescent="0.25">
      <c r="B507" s="10"/>
      <c r="C507" s="9"/>
      <c r="D507" s="10"/>
      <c r="E507" s="10"/>
      <c r="F507" s="10"/>
      <c r="G507" s="10"/>
      <c r="H507" s="10"/>
      <c r="I507" s="10"/>
      <c r="J507" s="10"/>
      <c r="K507" s="10"/>
      <c r="L507" s="10"/>
    </row>
    <row r="508" spans="2:12" x14ac:dyDescent="0.25">
      <c r="B508" s="10"/>
      <c r="C508" s="9"/>
      <c r="D508" s="10"/>
      <c r="E508" s="10"/>
      <c r="F508" s="10"/>
      <c r="G508" s="10"/>
      <c r="H508" s="10"/>
      <c r="I508" s="10"/>
      <c r="J508" s="10"/>
      <c r="K508" s="10"/>
      <c r="L508" s="10"/>
    </row>
    <row r="509" spans="2:12" x14ac:dyDescent="0.25">
      <c r="B509" s="10"/>
      <c r="C509" s="9"/>
      <c r="D509" s="10"/>
      <c r="E509" s="10"/>
      <c r="F509" s="10"/>
      <c r="G509" s="10"/>
      <c r="H509" s="10"/>
      <c r="I509" s="10"/>
      <c r="J509" s="10"/>
      <c r="K509" s="10"/>
      <c r="L509" s="10"/>
    </row>
    <row r="510" spans="2:12" x14ac:dyDescent="0.25">
      <c r="B510" s="10"/>
      <c r="C510" s="9"/>
      <c r="D510" s="10"/>
      <c r="E510" s="10"/>
      <c r="F510" s="10"/>
      <c r="G510" s="10"/>
      <c r="H510" s="10"/>
      <c r="I510" s="10"/>
      <c r="J510" s="10"/>
      <c r="K510" s="10"/>
      <c r="L510" s="10"/>
    </row>
    <row r="511" spans="2:12" x14ac:dyDescent="0.25">
      <c r="B511" s="10"/>
      <c r="C511" s="9"/>
      <c r="D511" s="10"/>
      <c r="E511" s="10"/>
      <c r="F511" s="10"/>
      <c r="G511" s="10"/>
      <c r="H511" s="10"/>
      <c r="I511" s="10"/>
      <c r="J511" s="10"/>
      <c r="K511" s="10"/>
      <c r="L511" s="10"/>
    </row>
    <row r="512" spans="2:12" x14ac:dyDescent="0.25">
      <c r="B512" s="10"/>
      <c r="C512" s="9"/>
      <c r="D512" s="10"/>
      <c r="E512" s="10"/>
      <c r="F512" s="10"/>
      <c r="G512" s="10"/>
      <c r="H512" s="10"/>
      <c r="I512" s="10"/>
      <c r="J512" s="10"/>
      <c r="K512" s="10"/>
      <c r="L512" s="10"/>
    </row>
    <row r="513" spans="2:12" x14ac:dyDescent="0.25">
      <c r="B513" s="10"/>
      <c r="C513" s="9"/>
      <c r="D513" s="10"/>
      <c r="E513" s="10"/>
      <c r="F513" s="10"/>
      <c r="G513" s="10"/>
      <c r="H513" s="10"/>
      <c r="I513" s="10"/>
      <c r="J513" s="10"/>
      <c r="K513" s="10"/>
      <c r="L513" s="10"/>
    </row>
    <row r="514" spans="2:12" x14ac:dyDescent="0.25">
      <c r="B514" s="10"/>
      <c r="C514" s="9"/>
      <c r="D514" s="10"/>
      <c r="E514" s="10"/>
      <c r="F514" s="10"/>
      <c r="G514" s="10"/>
      <c r="H514" s="10"/>
      <c r="I514" s="10"/>
      <c r="J514" s="10"/>
      <c r="K514" s="10"/>
      <c r="L514" s="10"/>
    </row>
    <row r="515" spans="2:12" x14ac:dyDescent="0.25">
      <c r="B515" s="10"/>
      <c r="C515" s="9"/>
      <c r="D515" s="10"/>
      <c r="E515" s="10"/>
      <c r="F515" s="10"/>
      <c r="G515" s="10"/>
      <c r="H515" s="10"/>
      <c r="I515" s="10"/>
      <c r="J515" s="10"/>
      <c r="K515" s="10"/>
      <c r="L515" s="10"/>
    </row>
    <row r="516" spans="2:12" x14ac:dyDescent="0.25">
      <c r="B516" s="10"/>
      <c r="C516" s="9"/>
      <c r="D516" s="10"/>
      <c r="E516" s="10"/>
      <c r="F516" s="10"/>
      <c r="G516" s="10"/>
      <c r="H516" s="10"/>
      <c r="I516" s="10"/>
      <c r="J516" s="10"/>
      <c r="K516" s="10"/>
      <c r="L516" s="10"/>
    </row>
    <row r="517" spans="2:12" x14ac:dyDescent="0.25">
      <c r="B517" s="10"/>
      <c r="C517" s="9"/>
      <c r="D517" s="10"/>
      <c r="E517" s="10"/>
      <c r="F517" s="10"/>
      <c r="G517" s="10"/>
      <c r="H517" s="10"/>
      <c r="I517" s="10"/>
      <c r="J517" s="10"/>
      <c r="K517" s="10"/>
      <c r="L517" s="10"/>
    </row>
    <row r="518" spans="2:12" x14ac:dyDescent="0.25">
      <c r="B518" s="10"/>
      <c r="C518" s="9"/>
      <c r="D518" s="10"/>
      <c r="E518" s="10"/>
      <c r="F518" s="10"/>
      <c r="G518" s="10"/>
      <c r="H518" s="10"/>
      <c r="I518" s="10"/>
      <c r="J518" s="10"/>
      <c r="K518" s="10"/>
      <c r="L518" s="10"/>
    </row>
    <row r="519" spans="2:12" x14ac:dyDescent="0.25">
      <c r="B519" s="10"/>
      <c r="C519" s="9"/>
      <c r="D519" s="10"/>
      <c r="E519" s="10"/>
      <c r="F519" s="10"/>
      <c r="G519" s="10"/>
      <c r="H519" s="10"/>
      <c r="I519" s="10"/>
      <c r="J519" s="10"/>
      <c r="K519" s="10"/>
      <c r="L519" s="10"/>
    </row>
    <row r="520" spans="2:12" x14ac:dyDescent="0.25">
      <c r="B520" s="10"/>
      <c r="C520" s="9"/>
      <c r="D520" s="10"/>
      <c r="E520" s="10"/>
      <c r="F520" s="10"/>
      <c r="G520" s="10"/>
      <c r="H520" s="10"/>
      <c r="I520" s="10"/>
      <c r="J520" s="10"/>
      <c r="K520" s="10"/>
      <c r="L520" s="10"/>
    </row>
    <row r="521" spans="2:12" x14ac:dyDescent="0.25">
      <c r="B521" s="10"/>
      <c r="C521" s="9"/>
      <c r="D521" s="10"/>
      <c r="E521" s="10"/>
      <c r="F521" s="10"/>
      <c r="G521" s="10"/>
      <c r="H521" s="10"/>
      <c r="I521" s="10"/>
      <c r="J521" s="10"/>
      <c r="K521" s="10"/>
      <c r="L521" s="10"/>
    </row>
    <row r="522" spans="2:12" x14ac:dyDescent="0.25">
      <c r="B522" s="10"/>
      <c r="C522" s="9"/>
      <c r="D522" s="10"/>
      <c r="E522" s="10"/>
      <c r="F522" s="10"/>
      <c r="G522" s="10"/>
      <c r="H522" s="10"/>
      <c r="I522" s="10"/>
      <c r="J522" s="10"/>
      <c r="K522" s="10"/>
      <c r="L522" s="10"/>
    </row>
    <row r="523" spans="2:12" x14ac:dyDescent="0.25">
      <c r="B523" s="10"/>
      <c r="C523" s="9"/>
      <c r="D523" s="10"/>
      <c r="E523" s="10"/>
      <c r="F523" s="10"/>
      <c r="G523" s="10"/>
      <c r="H523" s="10"/>
      <c r="I523" s="10"/>
      <c r="J523" s="10"/>
      <c r="K523" s="10"/>
      <c r="L523" s="10"/>
    </row>
    <row r="524" spans="2:12" x14ac:dyDescent="0.25">
      <c r="B524" s="10"/>
      <c r="C524" s="9"/>
      <c r="D524" s="10"/>
      <c r="E524" s="10"/>
      <c r="F524" s="10"/>
      <c r="G524" s="10"/>
      <c r="H524" s="10"/>
      <c r="I524" s="10"/>
      <c r="J524" s="10"/>
      <c r="K524" s="10"/>
      <c r="L524" s="10"/>
    </row>
    <row r="525" spans="2:12" x14ac:dyDescent="0.25">
      <c r="B525" s="10"/>
      <c r="C525" s="9"/>
      <c r="D525" s="10"/>
      <c r="E525" s="10"/>
      <c r="F525" s="10"/>
      <c r="G525" s="10"/>
      <c r="H525" s="10"/>
      <c r="I525" s="10"/>
      <c r="J525" s="10"/>
      <c r="K525" s="10"/>
      <c r="L525" s="10"/>
    </row>
    <row r="526" spans="2:12" x14ac:dyDescent="0.25">
      <c r="B526" s="10"/>
      <c r="C526" s="9"/>
      <c r="D526" s="10"/>
      <c r="E526" s="10"/>
      <c r="F526" s="10"/>
      <c r="G526" s="10"/>
      <c r="H526" s="10"/>
      <c r="I526" s="10"/>
      <c r="J526" s="10"/>
      <c r="K526" s="10"/>
      <c r="L526" s="10"/>
    </row>
    <row r="527" spans="2:12" x14ac:dyDescent="0.25">
      <c r="B527" s="10"/>
      <c r="C527" s="9"/>
      <c r="D527" s="10"/>
      <c r="E527" s="10"/>
      <c r="F527" s="10"/>
      <c r="G527" s="10"/>
      <c r="H527" s="10"/>
      <c r="I527" s="10"/>
      <c r="J527" s="10"/>
      <c r="K527" s="10"/>
      <c r="L527" s="10"/>
    </row>
    <row r="528" spans="2:12" x14ac:dyDescent="0.25">
      <c r="B528" s="10"/>
      <c r="C528" s="9"/>
      <c r="D528" s="10"/>
      <c r="E528" s="10"/>
      <c r="F528" s="10"/>
      <c r="G528" s="10"/>
      <c r="H528" s="10"/>
      <c r="I528" s="10"/>
      <c r="J528" s="10"/>
      <c r="K528" s="10"/>
      <c r="L528" s="10"/>
    </row>
    <row r="529" spans="2:12" x14ac:dyDescent="0.25">
      <c r="B529" s="10"/>
      <c r="C529" s="9"/>
      <c r="D529" s="10"/>
      <c r="E529" s="10"/>
      <c r="F529" s="10"/>
      <c r="G529" s="10"/>
      <c r="H529" s="10"/>
      <c r="I529" s="10"/>
      <c r="J529" s="10"/>
      <c r="K529" s="10"/>
      <c r="L529" s="10"/>
    </row>
    <row r="530" spans="2:12" x14ac:dyDescent="0.25">
      <c r="B530" s="10"/>
      <c r="C530" s="9"/>
      <c r="D530" s="10"/>
      <c r="E530" s="10"/>
      <c r="F530" s="10"/>
      <c r="G530" s="10"/>
      <c r="H530" s="10"/>
      <c r="I530" s="10"/>
      <c r="J530" s="10"/>
      <c r="K530" s="10"/>
      <c r="L530" s="10"/>
    </row>
    <row r="531" spans="2:12" x14ac:dyDescent="0.25">
      <c r="B531" s="10"/>
      <c r="C531" s="9"/>
      <c r="D531" s="10"/>
      <c r="E531" s="10"/>
      <c r="F531" s="10"/>
      <c r="G531" s="10"/>
      <c r="H531" s="10"/>
      <c r="I531" s="10"/>
      <c r="J531" s="10"/>
      <c r="K531" s="10"/>
      <c r="L531" s="10"/>
    </row>
    <row r="532" spans="2:12" x14ac:dyDescent="0.25">
      <c r="B532" s="10"/>
      <c r="C532" s="9"/>
      <c r="D532" s="10"/>
      <c r="E532" s="10"/>
      <c r="F532" s="10"/>
      <c r="G532" s="10"/>
      <c r="H532" s="10"/>
      <c r="I532" s="10"/>
      <c r="J532" s="10"/>
      <c r="K532" s="10"/>
      <c r="L532" s="10"/>
    </row>
    <row r="533" spans="2:12" x14ac:dyDescent="0.25">
      <c r="B533" s="10"/>
      <c r="C533" s="9"/>
      <c r="D533" s="10"/>
      <c r="E533" s="10"/>
      <c r="F533" s="10"/>
      <c r="G533" s="10"/>
      <c r="H533" s="10"/>
      <c r="I533" s="10"/>
      <c r="J533" s="10"/>
      <c r="K533" s="10"/>
      <c r="L533" s="10"/>
    </row>
    <row r="534" spans="2:12" x14ac:dyDescent="0.25">
      <c r="B534" s="10"/>
      <c r="C534" s="9"/>
      <c r="D534" s="10"/>
      <c r="E534" s="10"/>
      <c r="F534" s="10"/>
      <c r="G534" s="10"/>
      <c r="H534" s="10"/>
      <c r="I534" s="10"/>
      <c r="J534" s="10"/>
      <c r="K534" s="10"/>
      <c r="L534" s="10"/>
    </row>
    <row r="535" spans="2:12" x14ac:dyDescent="0.25">
      <c r="B535" s="10"/>
      <c r="C535" s="9"/>
      <c r="D535" s="10"/>
      <c r="E535" s="10"/>
      <c r="F535" s="10"/>
      <c r="G535" s="10"/>
      <c r="H535" s="10"/>
      <c r="I535" s="10"/>
      <c r="J535" s="10"/>
      <c r="K535" s="10"/>
      <c r="L535" s="10"/>
    </row>
    <row r="536" spans="2:12" x14ac:dyDescent="0.25">
      <c r="B536" s="10"/>
      <c r="C536" s="9"/>
      <c r="D536" s="10"/>
      <c r="E536" s="10"/>
      <c r="F536" s="10"/>
      <c r="G536" s="10"/>
      <c r="H536" s="10"/>
      <c r="I536" s="10"/>
      <c r="J536" s="10"/>
      <c r="K536" s="10"/>
      <c r="L536" s="10"/>
    </row>
    <row r="537" spans="2:12" x14ac:dyDescent="0.25">
      <c r="B537" s="10"/>
      <c r="C537" s="9"/>
      <c r="D537" s="10"/>
      <c r="E537" s="10"/>
      <c r="F537" s="10"/>
      <c r="G537" s="10"/>
      <c r="H537" s="10"/>
      <c r="I537" s="10"/>
      <c r="J537" s="10"/>
      <c r="K537" s="10"/>
      <c r="L537" s="10"/>
    </row>
    <row r="538" spans="2:12" x14ac:dyDescent="0.25">
      <c r="B538" s="10"/>
      <c r="C538" s="9"/>
      <c r="D538" s="10"/>
      <c r="E538" s="10"/>
      <c r="F538" s="10"/>
      <c r="G538" s="10"/>
      <c r="H538" s="10"/>
      <c r="I538" s="10"/>
      <c r="J538" s="10"/>
      <c r="K538" s="10"/>
      <c r="L538" s="10"/>
    </row>
    <row r="539" spans="2:12" x14ac:dyDescent="0.25">
      <c r="B539" s="10"/>
      <c r="C539" s="9"/>
      <c r="D539" s="10"/>
      <c r="E539" s="10"/>
      <c r="F539" s="10"/>
      <c r="G539" s="10"/>
      <c r="H539" s="10"/>
      <c r="I539" s="10"/>
      <c r="J539" s="10"/>
      <c r="K539" s="10"/>
      <c r="L539" s="10"/>
    </row>
    <row r="540" spans="2:12" x14ac:dyDescent="0.25">
      <c r="B540" s="10"/>
      <c r="C540" s="9"/>
      <c r="D540" s="10"/>
      <c r="E540" s="10"/>
      <c r="F540" s="10"/>
      <c r="G540" s="10"/>
      <c r="H540" s="10"/>
      <c r="I540" s="10"/>
      <c r="J540" s="10"/>
      <c r="K540" s="10"/>
      <c r="L540" s="10"/>
    </row>
    <row r="541" spans="2:12" x14ac:dyDescent="0.25">
      <c r="B541" s="10"/>
      <c r="C541" s="9"/>
      <c r="D541" s="10"/>
      <c r="E541" s="10"/>
      <c r="F541" s="10"/>
      <c r="G541" s="10"/>
      <c r="H541" s="10"/>
      <c r="I541" s="10"/>
      <c r="J541" s="10"/>
      <c r="K541" s="10"/>
      <c r="L541" s="10"/>
    </row>
    <row r="542" spans="2:12" x14ac:dyDescent="0.25">
      <c r="B542" s="10"/>
      <c r="C542" s="9"/>
      <c r="D542" s="10"/>
      <c r="E542" s="10"/>
      <c r="F542" s="10"/>
      <c r="G542" s="10"/>
      <c r="H542" s="10"/>
      <c r="I542" s="10"/>
      <c r="J542" s="10"/>
      <c r="K542" s="10"/>
      <c r="L542" s="10"/>
    </row>
    <row r="543" spans="2:12" x14ac:dyDescent="0.25">
      <c r="B543" s="10"/>
      <c r="C543" s="9"/>
      <c r="D543" s="10"/>
      <c r="E543" s="10"/>
      <c r="F543" s="10"/>
      <c r="G543" s="10"/>
      <c r="H543" s="10"/>
      <c r="I543" s="10"/>
      <c r="J543" s="10"/>
      <c r="K543" s="10"/>
      <c r="L543" s="10"/>
    </row>
    <row r="544" spans="2:12" x14ac:dyDescent="0.25">
      <c r="B544" s="10"/>
      <c r="C544" s="9"/>
      <c r="D544" s="10"/>
      <c r="E544" s="10"/>
      <c r="F544" s="10"/>
      <c r="G544" s="10"/>
      <c r="H544" s="10"/>
      <c r="I544" s="10"/>
      <c r="J544" s="10"/>
      <c r="K544" s="10"/>
      <c r="L544" s="10"/>
    </row>
    <row r="545" spans="2:12" x14ac:dyDescent="0.25">
      <c r="B545" s="10"/>
      <c r="C545" s="9"/>
      <c r="D545" s="10"/>
      <c r="E545" s="10"/>
      <c r="F545" s="10"/>
      <c r="G545" s="10"/>
      <c r="H545" s="10"/>
      <c r="I545" s="10"/>
      <c r="J545" s="10"/>
      <c r="K545" s="10"/>
      <c r="L545" s="10"/>
    </row>
    <row r="546" spans="2:12" x14ac:dyDescent="0.25">
      <c r="B546" s="10"/>
      <c r="C546" s="9"/>
      <c r="D546" s="10"/>
      <c r="E546" s="10"/>
      <c r="F546" s="10"/>
      <c r="G546" s="10"/>
      <c r="H546" s="10"/>
      <c r="I546" s="10"/>
      <c r="J546" s="10"/>
      <c r="K546" s="10"/>
      <c r="L546" s="10"/>
    </row>
    <row r="547" spans="2:12" x14ac:dyDescent="0.25">
      <c r="B547" s="10"/>
      <c r="C547" s="9"/>
      <c r="D547" s="10"/>
      <c r="E547" s="10"/>
      <c r="F547" s="10"/>
      <c r="G547" s="10"/>
      <c r="H547" s="10"/>
      <c r="I547" s="10"/>
      <c r="J547" s="10"/>
      <c r="K547" s="10"/>
      <c r="L547" s="10"/>
    </row>
    <row r="548" spans="2:12" x14ac:dyDescent="0.25">
      <c r="B548" s="10"/>
      <c r="C548" s="9"/>
      <c r="D548" s="10"/>
      <c r="E548" s="10"/>
      <c r="F548" s="10"/>
      <c r="G548" s="10"/>
      <c r="H548" s="10"/>
      <c r="I548" s="10"/>
      <c r="J548" s="10"/>
      <c r="K548" s="10"/>
      <c r="L548" s="10"/>
    </row>
    <row r="549" spans="2:12" x14ac:dyDescent="0.25">
      <c r="B549" s="10"/>
      <c r="C549" s="9"/>
      <c r="D549" s="10"/>
      <c r="E549" s="10"/>
      <c r="F549" s="10"/>
      <c r="G549" s="10"/>
      <c r="H549" s="10"/>
      <c r="I549" s="10"/>
      <c r="J549" s="10"/>
      <c r="K549" s="10"/>
      <c r="L549" s="10"/>
    </row>
    <row r="550" spans="2:12" x14ac:dyDescent="0.25">
      <c r="B550" s="10"/>
      <c r="C550" s="9"/>
      <c r="D550" s="10"/>
      <c r="E550" s="10"/>
      <c r="F550" s="10"/>
      <c r="G550" s="10"/>
      <c r="H550" s="10"/>
      <c r="I550" s="10"/>
      <c r="J550" s="10"/>
      <c r="K550" s="10"/>
      <c r="L550" s="10"/>
    </row>
    <row r="551" spans="2:12" x14ac:dyDescent="0.25">
      <c r="B551" s="10"/>
      <c r="C551" s="9"/>
      <c r="D551" s="10"/>
      <c r="E551" s="10"/>
      <c r="F551" s="10"/>
      <c r="G551" s="10"/>
      <c r="H551" s="10"/>
      <c r="I551" s="10"/>
      <c r="J551" s="10"/>
      <c r="K551" s="10"/>
      <c r="L551" s="10"/>
    </row>
    <row r="552" spans="2:12" x14ac:dyDescent="0.25">
      <c r="B552" s="10"/>
      <c r="C552" s="9"/>
      <c r="D552" s="10"/>
      <c r="E552" s="10"/>
      <c r="F552" s="10"/>
      <c r="G552" s="10"/>
      <c r="H552" s="10"/>
      <c r="I552" s="10"/>
      <c r="J552" s="10"/>
      <c r="K552" s="10"/>
      <c r="L552" s="10"/>
    </row>
    <row r="553" spans="2:12" x14ac:dyDescent="0.25">
      <c r="B553" s="10"/>
      <c r="C553" s="9"/>
      <c r="D553" s="10"/>
      <c r="E553" s="10"/>
      <c r="F553" s="10"/>
      <c r="G553" s="10"/>
      <c r="H553" s="10"/>
      <c r="I553" s="10"/>
      <c r="J553" s="10"/>
      <c r="K553" s="10"/>
      <c r="L553" s="10"/>
    </row>
    <row r="554" spans="2:12" x14ac:dyDescent="0.25">
      <c r="B554" s="10"/>
      <c r="C554" s="9"/>
      <c r="D554" s="10"/>
      <c r="E554" s="10"/>
      <c r="F554" s="10"/>
      <c r="G554" s="10"/>
      <c r="H554" s="10"/>
      <c r="I554" s="10"/>
      <c r="J554" s="10"/>
      <c r="K554" s="10"/>
      <c r="L554" s="10"/>
    </row>
    <row r="555" spans="2:12" x14ac:dyDescent="0.25">
      <c r="B555" s="10"/>
      <c r="C555" s="9"/>
      <c r="D555" s="10"/>
      <c r="E555" s="10"/>
      <c r="F555" s="10"/>
      <c r="G555" s="10"/>
      <c r="H555" s="10"/>
      <c r="I555" s="10"/>
      <c r="J555" s="10"/>
      <c r="K555" s="10"/>
      <c r="L555" s="10"/>
    </row>
    <row r="556" spans="2:12" x14ac:dyDescent="0.25">
      <c r="B556" s="10"/>
      <c r="C556" s="9"/>
      <c r="D556" s="10"/>
      <c r="E556" s="10"/>
      <c r="F556" s="10"/>
      <c r="G556" s="10"/>
      <c r="H556" s="10"/>
      <c r="I556" s="10"/>
      <c r="J556" s="10"/>
      <c r="K556" s="10"/>
      <c r="L556" s="10"/>
    </row>
    <row r="557" spans="2:12" x14ac:dyDescent="0.25">
      <c r="B557" s="10"/>
      <c r="C557" s="9"/>
      <c r="D557" s="10"/>
      <c r="E557" s="10"/>
      <c r="F557" s="10"/>
      <c r="G557" s="10"/>
      <c r="H557" s="10"/>
      <c r="I557" s="10"/>
      <c r="J557" s="10"/>
      <c r="K557" s="10"/>
      <c r="L557" s="10"/>
    </row>
    <row r="558" spans="2:12" x14ac:dyDescent="0.25">
      <c r="B558" s="10"/>
      <c r="C558" s="9"/>
      <c r="D558" s="10"/>
      <c r="E558" s="10"/>
      <c r="F558" s="10"/>
      <c r="G558" s="10"/>
      <c r="H558" s="10"/>
      <c r="I558" s="10"/>
      <c r="J558" s="10"/>
      <c r="K558" s="10"/>
      <c r="L558" s="10"/>
    </row>
    <row r="559" spans="2:12" x14ac:dyDescent="0.25">
      <c r="B559" s="10"/>
      <c r="C559" s="9"/>
      <c r="D559" s="10"/>
      <c r="E559" s="10"/>
      <c r="F559" s="10"/>
      <c r="G559" s="10"/>
      <c r="H559" s="10"/>
      <c r="I559" s="10"/>
      <c r="J559" s="10"/>
      <c r="K559" s="10"/>
      <c r="L559" s="10"/>
    </row>
    <row r="560" spans="2:12" x14ac:dyDescent="0.25">
      <c r="B560" s="10"/>
      <c r="C560" s="9"/>
      <c r="D560" s="10"/>
      <c r="E560" s="10"/>
      <c r="F560" s="10"/>
      <c r="G560" s="10"/>
      <c r="H560" s="10"/>
      <c r="I560" s="10"/>
      <c r="J560" s="10"/>
      <c r="K560" s="10"/>
      <c r="L560" s="10"/>
    </row>
    <row r="561" spans="2:12" x14ac:dyDescent="0.25">
      <c r="B561" s="10"/>
      <c r="C561" s="9"/>
      <c r="D561" s="10"/>
      <c r="E561" s="10"/>
      <c r="F561" s="10"/>
      <c r="G561" s="10"/>
      <c r="H561" s="10"/>
      <c r="I561" s="10"/>
      <c r="J561" s="10"/>
      <c r="K561" s="10"/>
      <c r="L561" s="10"/>
    </row>
    <row r="562" spans="2:12" x14ac:dyDescent="0.25">
      <c r="B562" s="10"/>
      <c r="C562" s="9"/>
      <c r="D562" s="10"/>
      <c r="E562" s="10"/>
      <c r="F562" s="10"/>
      <c r="G562" s="10"/>
      <c r="H562" s="10"/>
      <c r="I562" s="10"/>
      <c r="J562" s="10"/>
      <c r="K562" s="10"/>
      <c r="L562" s="10"/>
    </row>
    <row r="563" spans="2:12" x14ac:dyDescent="0.25">
      <c r="B563" s="10"/>
      <c r="C563" s="9"/>
      <c r="D563" s="10"/>
      <c r="E563" s="10"/>
      <c r="F563" s="10"/>
      <c r="G563" s="10"/>
      <c r="H563" s="10"/>
      <c r="I563" s="10"/>
      <c r="J563" s="10"/>
      <c r="K563" s="10"/>
      <c r="L563" s="10"/>
    </row>
    <row r="564" spans="2:12" x14ac:dyDescent="0.25">
      <c r="B564" s="10"/>
      <c r="C564" s="9"/>
      <c r="D564" s="10"/>
      <c r="E564" s="10"/>
      <c r="F564" s="10"/>
      <c r="G564" s="10"/>
      <c r="H564" s="10"/>
      <c r="I564" s="10"/>
      <c r="J564" s="10"/>
      <c r="K564" s="10"/>
      <c r="L564" s="10"/>
    </row>
    <row r="565" spans="2:12" x14ac:dyDescent="0.25">
      <c r="B565" s="10"/>
      <c r="C565" s="9"/>
      <c r="D565" s="10"/>
      <c r="E565" s="10"/>
      <c r="F565" s="10"/>
      <c r="G565" s="10"/>
      <c r="H565" s="10"/>
      <c r="I565" s="10"/>
      <c r="J565" s="10"/>
      <c r="K565" s="10"/>
      <c r="L565" s="10"/>
    </row>
    <row r="566" spans="2:12" x14ac:dyDescent="0.25">
      <c r="B566" s="10"/>
      <c r="C566" s="9"/>
      <c r="D566" s="10"/>
      <c r="E566" s="10"/>
      <c r="F566" s="10"/>
      <c r="G566" s="10"/>
      <c r="H566" s="10"/>
      <c r="I566" s="10"/>
      <c r="J566" s="10"/>
      <c r="K566" s="10"/>
      <c r="L566" s="10"/>
    </row>
    <row r="567" spans="2:12" x14ac:dyDescent="0.25">
      <c r="B567" s="10"/>
      <c r="C567" s="9"/>
      <c r="D567" s="10"/>
      <c r="E567" s="10"/>
      <c r="F567" s="10"/>
      <c r="G567" s="10"/>
      <c r="H567" s="10"/>
      <c r="I567" s="10"/>
      <c r="J567" s="10"/>
      <c r="K567" s="10"/>
      <c r="L567" s="10"/>
    </row>
    <row r="568" spans="2:12" x14ac:dyDescent="0.25">
      <c r="B568" s="10"/>
      <c r="C568" s="9"/>
      <c r="D568" s="10"/>
      <c r="E568" s="10"/>
      <c r="F568" s="10"/>
      <c r="G568" s="10"/>
      <c r="H568" s="10"/>
      <c r="I568" s="10"/>
      <c r="J568" s="10"/>
      <c r="K568" s="10"/>
      <c r="L568" s="10"/>
    </row>
    <row r="569" spans="2:12" x14ac:dyDescent="0.25">
      <c r="B569" s="10"/>
      <c r="C569" s="9"/>
      <c r="D569" s="10"/>
      <c r="E569" s="10"/>
      <c r="F569" s="10"/>
      <c r="G569" s="10"/>
      <c r="H569" s="10"/>
      <c r="I569" s="10"/>
      <c r="J569" s="10"/>
      <c r="K569" s="10"/>
      <c r="L569" s="10"/>
    </row>
    <row r="570" spans="2:12" x14ac:dyDescent="0.25">
      <c r="B570" s="10"/>
      <c r="C570" s="9"/>
      <c r="D570" s="10"/>
      <c r="E570" s="10"/>
      <c r="F570" s="10"/>
      <c r="G570" s="10"/>
      <c r="H570" s="10"/>
      <c r="I570" s="10"/>
      <c r="J570" s="10"/>
      <c r="K570" s="10"/>
      <c r="L570" s="10"/>
    </row>
    <row r="571" spans="2:12" x14ac:dyDescent="0.25">
      <c r="B571" s="10"/>
      <c r="C571" s="9"/>
      <c r="D571" s="10"/>
      <c r="E571" s="10"/>
      <c r="F571" s="10"/>
      <c r="G571" s="10"/>
      <c r="H571" s="10"/>
      <c r="I571" s="10"/>
      <c r="J571" s="10"/>
      <c r="K571" s="10"/>
      <c r="L571" s="10"/>
    </row>
    <row r="572" spans="2:12" x14ac:dyDescent="0.25">
      <c r="B572" s="10"/>
      <c r="C572" s="9"/>
      <c r="D572" s="10"/>
      <c r="E572" s="10"/>
      <c r="F572" s="10"/>
      <c r="G572" s="10"/>
      <c r="H572" s="10"/>
      <c r="I572" s="10"/>
      <c r="J572" s="10"/>
      <c r="K572" s="10"/>
      <c r="L572" s="10"/>
    </row>
    <row r="573" spans="2:12" x14ac:dyDescent="0.25">
      <c r="B573" s="10"/>
      <c r="C573" s="9"/>
      <c r="D573" s="10"/>
      <c r="E573" s="10"/>
      <c r="F573" s="10"/>
      <c r="G573" s="10"/>
      <c r="H573" s="10"/>
      <c r="I573" s="10"/>
      <c r="J573" s="10"/>
      <c r="K573" s="10"/>
      <c r="L573" s="10"/>
    </row>
    <row r="574" spans="2:12" x14ac:dyDescent="0.25">
      <c r="B574" s="10"/>
      <c r="C574" s="9"/>
      <c r="D574" s="10"/>
      <c r="E574" s="10"/>
      <c r="F574" s="10"/>
      <c r="G574" s="10"/>
      <c r="H574" s="10"/>
      <c r="I574" s="10"/>
      <c r="J574" s="10"/>
      <c r="K574" s="10"/>
      <c r="L574" s="10"/>
    </row>
    <row r="575" spans="2:12" x14ac:dyDescent="0.25">
      <c r="B575" s="10"/>
      <c r="C575" s="9"/>
      <c r="D575" s="10"/>
      <c r="E575" s="10"/>
      <c r="F575" s="10"/>
      <c r="G575" s="10"/>
      <c r="H575" s="10"/>
      <c r="I575" s="10"/>
      <c r="J575" s="10"/>
      <c r="K575" s="10"/>
      <c r="L575" s="10"/>
    </row>
    <row r="576" spans="2:12" x14ac:dyDescent="0.25">
      <c r="B576" s="10"/>
      <c r="C576" s="9"/>
      <c r="D576" s="10"/>
      <c r="E576" s="10"/>
      <c r="F576" s="10"/>
      <c r="G576" s="10"/>
      <c r="H576" s="10"/>
      <c r="I576" s="10"/>
      <c r="J576" s="10"/>
      <c r="K576" s="10"/>
      <c r="L576" s="10"/>
    </row>
    <row r="577" spans="2:12" x14ac:dyDescent="0.25">
      <c r="B577" s="10"/>
      <c r="C577" s="9"/>
      <c r="D577" s="10"/>
      <c r="E577" s="10"/>
      <c r="F577" s="10"/>
      <c r="G577" s="10"/>
      <c r="H577" s="10"/>
      <c r="I577" s="10"/>
      <c r="J577" s="10"/>
      <c r="K577" s="10"/>
      <c r="L577" s="10"/>
    </row>
    <row r="578" spans="2:12" x14ac:dyDescent="0.25">
      <c r="B578" s="10"/>
      <c r="C578" s="9"/>
      <c r="D578" s="10"/>
      <c r="E578" s="10"/>
      <c r="F578" s="10"/>
      <c r="G578" s="10"/>
      <c r="H578" s="10"/>
      <c r="I578" s="10"/>
      <c r="J578" s="10"/>
      <c r="K578" s="10"/>
      <c r="L578" s="10"/>
    </row>
    <row r="579" spans="2:12" x14ac:dyDescent="0.25">
      <c r="B579" s="10"/>
      <c r="C579" s="9"/>
      <c r="D579" s="10"/>
      <c r="E579" s="10"/>
      <c r="F579" s="10"/>
      <c r="G579" s="10"/>
      <c r="H579" s="10"/>
      <c r="I579" s="10"/>
      <c r="J579" s="10"/>
      <c r="K579" s="10"/>
      <c r="L579" s="10"/>
    </row>
    <row r="580" spans="2:12" x14ac:dyDescent="0.25">
      <c r="B580" s="10"/>
      <c r="C580" s="9"/>
      <c r="D580" s="10"/>
      <c r="E580" s="10"/>
      <c r="F580" s="10"/>
      <c r="G580" s="10"/>
      <c r="H580" s="10"/>
      <c r="I580" s="10"/>
      <c r="J580" s="10"/>
      <c r="K580" s="10"/>
      <c r="L580" s="10"/>
    </row>
    <row r="581" spans="2:12" x14ac:dyDescent="0.25">
      <c r="B581" s="10"/>
      <c r="C581" s="9"/>
      <c r="D581" s="10"/>
      <c r="E581" s="10"/>
      <c r="F581" s="10"/>
      <c r="G581" s="10"/>
      <c r="H581" s="10"/>
      <c r="I581" s="10"/>
      <c r="J581" s="10"/>
      <c r="K581" s="10"/>
      <c r="L581" s="10"/>
    </row>
    <row r="582" spans="2:12" x14ac:dyDescent="0.25">
      <c r="B582" s="10"/>
      <c r="C582" s="9"/>
      <c r="D582" s="10"/>
      <c r="E582" s="10"/>
      <c r="F582" s="10"/>
      <c r="G582" s="10"/>
      <c r="H582" s="10"/>
      <c r="I582" s="10"/>
      <c r="J582" s="10"/>
      <c r="K582" s="10"/>
      <c r="L582" s="10"/>
    </row>
    <row r="583" spans="2:12" x14ac:dyDescent="0.25">
      <c r="B583" s="10"/>
      <c r="C583" s="9"/>
      <c r="D583" s="10"/>
      <c r="E583" s="10"/>
      <c r="F583" s="10"/>
      <c r="G583" s="10"/>
      <c r="H583" s="10"/>
      <c r="I583" s="10"/>
      <c r="J583" s="10"/>
      <c r="K583" s="10"/>
      <c r="L583" s="10"/>
    </row>
    <row r="584" spans="2:12" x14ac:dyDescent="0.25">
      <c r="B584" s="10"/>
      <c r="C584" s="9"/>
      <c r="D584" s="10"/>
      <c r="E584" s="10"/>
      <c r="F584" s="10"/>
      <c r="G584" s="10"/>
      <c r="H584" s="10"/>
      <c r="I584" s="10"/>
      <c r="J584" s="10"/>
      <c r="K584" s="10"/>
      <c r="L584" s="10"/>
    </row>
    <row r="585" spans="2:12" x14ac:dyDescent="0.25">
      <c r="B585" s="10"/>
      <c r="C585" s="9"/>
      <c r="D585" s="10"/>
      <c r="E585" s="10"/>
      <c r="F585" s="10"/>
      <c r="G585" s="10"/>
      <c r="H585" s="10"/>
      <c r="I585" s="10"/>
      <c r="J585" s="10"/>
      <c r="K585" s="10"/>
      <c r="L585" s="10"/>
    </row>
    <row r="586" spans="2:12" x14ac:dyDescent="0.25">
      <c r="B586" s="10"/>
      <c r="C586" s="9"/>
      <c r="D586" s="10"/>
      <c r="E586" s="10"/>
      <c r="F586" s="10"/>
      <c r="G586" s="10"/>
      <c r="H586" s="10"/>
      <c r="I586" s="10"/>
      <c r="J586" s="10"/>
      <c r="K586" s="10"/>
      <c r="L586" s="10"/>
    </row>
    <row r="587" spans="2:12" x14ac:dyDescent="0.25">
      <c r="B587" s="10"/>
      <c r="C587" s="9"/>
      <c r="D587" s="10"/>
      <c r="E587" s="10"/>
      <c r="F587" s="10"/>
      <c r="G587" s="10"/>
      <c r="H587" s="10"/>
      <c r="I587" s="10"/>
      <c r="J587" s="10"/>
      <c r="K587" s="10"/>
      <c r="L587" s="10"/>
    </row>
    <row r="588" spans="2:12" x14ac:dyDescent="0.25">
      <c r="B588" s="10"/>
      <c r="C588" s="9"/>
      <c r="D588" s="10"/>
      <c r="E588" s="10"/>
      <c r="F588" s="10"/>
      <c r="G588" s="10"/>
      <c r="H588" s="10"/>
      <c r="I588" s="10"/>
      <c r="J588" s="10"/>
      <c r="K588" s="10"/>
      <c r="L588" s="10"/>
    </row>
    <row r="589" spans="2:12" x14ac:dyDescent="0.25">
      <c r="B589" s="10"/>
      <c r="C589" s="9"/>
      <c r="D589" s="10"/>
      <c r="E589" s="10"/>
      <c r="F589" s="10"/>
      <c r="G589" s="10"/>
      <c r="H589" s="10"/>
      <c r="I589" s="10"/>
      <c r="J589" s="10"/>
      <c r="K589" s="10"/>
      <c r="L589" s="10"/>
    </row>
    <row r="590" spans="2:12" x14ac:dyDescent="0.25">
      <c r="B590" s="10"/>
      <c r="C590" s="9"/>
      <c r="D590" s="10"/>
      <c r="E590" s="10"/>
      <c r="F590" s="10"/>
      <c r="G590" s="10"/>
      <c r="H590" s="10"/>
      <c r="I590" s="10"/>
      <c r="J590" s="10"/>
      <c r="K590" s="10"/>
      <c r="L590" s="10"/>
    </row>
    <row r="591" spans="2:12" x14ac:dyDescent="0.25">
      <c r="B591" s="10"/>
      <c r="C591" s="9"/>
      <c r="D591" s="10"/>
      <c r="E591" s="10"/>
      <c r="F591" s="10"/>
      <c r="G591" s="10"/>
      <c r="H591" s="10"/>
      <c r="I591" s="10"/>
      <c r="J591" s="10"/>
      <c r="K591" s="10"/>
      <c r="L591" s="10"/>
    </row>
    <row r="592" spans="2:12" x14ac:dyDescent="0.25">
      <c r="B592" s="10"/>
      <c r="C592" s="9"/>
      <c r="D592" s="10"/>
      <c r="E592" s="10"/>
      <c r="F592" s="10"/>
      <c r="G592" s="10"/>
      <c r="H592" s="10"/>
      <c r="I592" s="10"/>
      <c r="J592" s="10"/>
      <c r="K592" s="10"/>
      <c r="L592" s="10"/>
    </row>
    <row r="593" spans="2:12" x14ac:dyDescent="0.25">
      <c r="B593" s="10"/>
      <c r="C593" s="9"/>
      <c r="D593" s="10"/>
      <c r="E593" s="10"/>
      <c r="F593" s="10"/>
      <c r="G593" s="10"/>
      <c r="H593" s="10"/>
      <c r="I593" s="10"/>
      <c r="J593" s="10"/>
      <c r="K593" s="10"/>
      <c r="L593" s="10"/>
    </row>
    <row r="594" spans="2:12" x14ac:dyDescent="0.25">
      <c r="B594" s="10"/>
      <c r="C594" s="9"/>
      <c r="D594" s="10"/>
      <c r="E594" s="10"/>
      <c r="F594" s="10"/>
      <c r="G594" s="10"/>
      <c r="H594" s="10"/>
      <c r="I594" s="10"/>
      <c r="J594" s="10"/>
      <c r="K594" s="10"/>
      <c r="L594" s="10"/>
    </row>
    <row r="595" spans="2:12" x14ac:dyDescent="0.25">
      <c r="B595" s="10"/>
      <c r="C595" s="9"/>
      <c r="D595" s="10"/>
      <c r="E595" s="10"/>
      <c r="F595" s="10"/>
      <c r="G595" s="10"/>
      <c r="H595" s="10"/>
      <c r="I595" s="10"/>
      <c r="J595" s="10"/>
      <c r="K595" s="10"/>
      <c r="L595" s="10"/>
    </row>
    <row r="596" spans="2:12" x14ac:dyDescent="0.25">
      <c r="B596" s="10"/>
      <c r="C596" s="9"/>
      <c r="D596" s="10"/>
      <c r="E596" s="10"/>
      <c r="F596" s="10"/>
      <c r="G596" s="10"/>
      <c r="H596" s="10"/>
      <c r="I596" s="10"/>
      <c r="J596" s="10"/>
      <c r="K596" s="10"/>
      <c r="L596" s="10"/>
    </row>
    <row r="597" spans="2:12" x14ac:dyDescent="0.25">
      <c r="B597" s="10"/>
      <c r="C597" s="9"/>
      <c r="D597" s="10"/>
      <c r="E597" s="10"/>
      <c r="F597" s="10"/>
      <c r="G597" s="10"/>
      <c r="H597" s="10"/>
      <c r="I597" s="10"/>
      <c r="J597" s="10"/>
      <c r="K597" s="10"/>
      <c r="L597" s="10"/>
    </row>
    <row r="598" spans="2:12" x14ac:dyDescent="0.25">
      <c r="B598" s="10"/>
      <c r="C598" s="9"/>
      <c r="D598" s="10"/>
      <c r="E598" s="10"/>
      <c r="F598" s="10"/>
      <c r="G598" s="10"/>
      <c r="H598" s="10"/>
      <c r="I598" s="10"/>
      <c r="J598" s="10"/>
      <c r="K598" s="10"/>
      <c r="L598" s="10"/>
    </row>
    <row r="599" spans="2:12" x14ac:dyDescent="0.25">
      <c r="B599" s="10"/>
      <c r="C599" s="9"/>
      <c r="D599" s="10"/>
      <c r="E599" s="10"/>
      <c r="F599" s="10"/>
      <c r="G599" s="10"/>
      <c r="H599" s="10"/>
      <c r="I599" s="10"/>
      <c r="J599" s="10"/>
      <c r="K599" s="10"/>
      <c r="L599" s="10"/>
    </row>
    <row r="600" spans="2:12" x14ac:dyDescent="0.25">
      <c r="B600" s="10"/>
      <c r="C600" s="9"/>
      <c r="D600" s="10"/>
      <c r="E600" s="10"/>
      <c r="F600" s="10"/>
      <c r="G600" s="10"/>
      <c r="H600" s="10"/>
      <c r="I600" s="10"/>
      <c r="J600" s="10"/>
      <c r="K600" s="10"/>
      <c r="L600" s="10"/>
    </row>
    <row r="601" spans="2:12" x14ac:dyDescent="0.25">
      <c r="B601" s="10"/>
      <c r="C601" s="9"/>
      <c r="D601" s="10"/>
      <c r="E601" s="10"/>
      <c r="F601" s="10"/>
      <c r="G601" s="10"/>
      <c r="H601" s="10"/>
      <c r="I601" s="10"/>
      <c r="J601" s="10"/>
      <c r="K601" s="10"/>
      <c r="L601" s="10"/>
    </row>
    <row r="602" spans="2:12" x14ac:dyDescent="0.25">
      <c r="B602" s="10"/>
      <c r="C602" s="9"/>
      <c r="D602" s="10"/>
      <c r="E602" s="10"/>
      <c r="F602" s="10"/>
      <c r="G602" s="10"/>
      <c r="H602" s="10"/>
      <c r="I602" s="10"/>
      <c r="J602" s="10"/>
      <c r="K602" s="10"/>
      <c r="L602" s="10"/>
    </row>
    <row r="603" spans="2:12" x14ac:dyDescent="0.25">
      <c r="B603" s="10"/>
      <c r="C603" s="9"/>
      <c r="D603" s="10"/>
      <c r="E603" s="10"/>
      <c r="F603" s="10"/>
      <c r="G603" s="10"/>
      <c r="H603" s="10"/>
      <c r="I603" s="10"/>
      <c r="J603" s="10"/>
      <c r="K603" s="10"/>
      <c r="L603" s="10"/>
    </row>
    <row r="604" spans="2:12" x14ac:dyDescent="0.25">
      <c r="B604" s="10"/>
      <c r="C604" s="9"/>
      <c r="D604" s="10"/>
      <c r="E604" s="10"/>
      <c r="F604" s="10"/>
      <c r="G604" s="10"/>
      <c r="H604" s="10"/>
      <c r="I604" s="10"/>
      <c r="J604" s="10"/>
      <c r="K604" s="10"/>
      <c r="L604" s="10"/>
    </row>
    <row r="605" spans="2:12" x14ac:dyDescent="0.25">
      <c r="B605" s="10"/>
      <c r="C605" s="9"/>
      <c r="D605" s="10"/>
      <c r="E605" s="10"/>
      <c r="F605" s="10"/>
      <c r="G605" s="10"/>
      <c r="H605" s="10"/>
      <c r="I605" s="10"/>
      <c r="J605" s="10"/>
      <c r="K605" s="10"/>
      <c r="L605" s="10"/>
    </row>
    <row r="606" spans="2:12" x14ac:dyDescent="0.25">
      <c r="B606" s="10"/>
      <c r="C606" s="9"/>
      <c r="D606" s="10"/>
      <c r="E606" s="10"/>
      <c r="F606" s="10"/>
      <c r="G606" s="10"/>
      <c r="H606" s="10"/>
      <c r="I606" s="10"/>
      <c r="J606" s="10"/>
      <c r="K606" s="10"/>
      <c r="L606" s="10"/>
    </row>
    <row r="607" spans="2:12" x14ac:dyDescent="0.25">
      <c r="B607" s="10"/>
      <c r="C607" s="9"/>
      <c r="D607" s="10"/>
      <c r="E607" s="10"/>
      <c r="F607" s="10"/>
      <c r="G607" s="10"/>
      <c r="H607" s="10"/>
      <c r="I607" s="10"/>
      <c r="J607" s="10"/>
      <c r="K607" s="10"/>
      <c r="L607" s="10"/>
    </row>
    <row r="608" spans="2:12" x14ac:dyDescent="0.25">
      <c r="B608" s="10"/>
      <c r="C608" s="9"/>
      <c r="D608" s="10"/>
      <c r="E608" s="10"/>
      <c r="F608" s="10"/>
      <c r="G608" s="10"/>
      <c r="H608" s="10"/>
      <c r="I608" s="10"/>
      <c r="J608" s="10"/>
      <c r="K608" s="10"/>
      <c r="L608" s="10"/>
    </row>
    <row r="609" spans="2:12" x14ac:dyDescent="0.25">
      <c r="B609" s="10"/>
      <c r="C609" s="9"/>
      <c r="D609" s="10"/>
      <c r="E609" s="10"/>
      <c r="F609" s="10"/>
      <c r="G609" s="10"/>
      <c r="H609" s="10"/>
      <c r="I609" s="10"/>
      <c r="J609" s="10"/>
      <c r="K609" s="10"/>
      <c r="L609" s="10"/>
    </row>
    <row r="610" spans="2:12" x14ac:dyDescent="0.25">
      <c r="B610" s="10"/>
      <c r="C610" s="9"/>
      <c r="D610" s="10"/>
      <c r="E610" s="10"/>
      <c r="F610" s="10"/>
      <c r="G610" s="10"/>
      <c r="H610" s="10"/>
      <c r="I610" s="10"/>
      <c r="J610" s="10"/>
      <c r="K610" s="10"/>
      <c r="L610" s="10"/>
    </row>
    <row r="611" spans="2:12" x14ac:dyDescent="0.25">
      <c r="B611" s="10"/>
      <c r="C611" s="9"/>
      <c r="D611" s="10"/>
      <c r="E611" s="10"/>
      <c r="F611" s="10"/>
      <c r="G611" s="10"/>
      <c r="H611" s="10"/>
      <c r="I611" s="10"/>
      <c r="J611" s="10"/>
      <c r="K611" s="10"/>
      <c r="L611" s="10"/>
    </row>
    <row r="612" spans="2:12" x14ac:dyDescent="0.25">
      <c r="B612" s="10"/>
      <c r="C612" s="9"/>
      <c r="D612" s="10"/>
      <c r="E612" s="10"/>
      <c r="F612" s="10"/>
      <c r="G612" s="10"/>
      <c r="H612" s="10"/>
      <c r="I612" s="10"/>
      <c r="J612" s="10"/>
      <c r="K612" s="10"/>
      <c r="L612" s="10"/>
    </row>
    <row r="613" spans="2:12" x14ac:dyDescent="0.25">
      <c r="B613" s="10"/>
      <c r="C613" s="9"/>
      <c r="D613" s="10"/>
      <c r="E613" s="10"/>
      <c r="F613" s="10"/>
      <c r="G613" s="10"/>
      <c r="H613" s="10"/>
      <c r="I613" s="10"/>
      <c r="J613" s="10"/>
      <c r="K613" s="10"/>
      <c r="L613" s="10"/>
    </row>
    <row r="614" spans="2:12" x14ac:dyDescent="0.25">
      <c r="B614" s="10"/>
      <c r="C614" s="9"/>
      <c r="D614" s="10"/>
      <c r="E614" s="10"/>
      <c r="F614" s="10"/>
      <c r="G614" s="10"/>
      <c r="H614" s="10"/>
      <c r="I614" s="10"/>
      <c r="J614" s="10"/>
      <c r="K614" s="10"/>
      <c r="L614" s="10"/>
    </row>
    <row r="615" spans="2:12" x14ac:dyDescent="0.25">
      <c r="B615" s="10"/>
      <c r="C615" s="9"/>
      <c r="D615" s="10"/>
      <c r="E615" s="10"/>
      <c r="F615" s="10"/>
      <c r="G615" s="10"/>
      <c r="H615" s="10"/>
      <c r="I615" s="10"/>
      <c r="J615" s="10"/>
      <c r="K615" s="10"/>
      <c r="L615" s="10"/>
    </row>
    <row r="616" spans="2:12" x14ac:dyDescent="0.25">
      <c r="B616" s="10"/>
      <c r="C616" s="9"/>
      <c r="D616" s="10"/>
      <c r="E616" s="10"/>
      <c r="F616" s="10"/>
      <c r="G616" s="10"/>
      <c r="H616" s="10"/>
      <c r="I616" s="10"/>
      <c r="J616" s="10"/>
      <c r="K616" s="10"/>
      <c r="L616" s="10"/>
    </row>
    <row r="617" spans="2:12" x14ac:dyDescent="0.25">
      <c r="B617" s="10"/>
      <c r="C617" s="9"/>
      <c r="D617" s="10"/>
      <c r="E617" s="10"/>
      <c r="F617" s="10"/>
      <c r="G617" s="10"/>
      <c r="H617" s="10"/>
      <c r="I617" s="10"/>
      <c r="J617" s="10"/>
      <c r="K617" s="10"/>
      <c r="L617" s="10"/>
    </row>
    <row r="618" spans="2:12" x14ac:dyDescent="0.25">
      <c r="B618" s="10"/>
      <c r="C618" s="9"/>
      <c r="D618" s="10"/>
      <c r="E618" s="10"/>
      <c r="F618" s="10"/>
      <c r="G618" s="10"/>
      <c r="H618" s="10"/>
      <c r="I618" s="10"/>
      <c r="J618" s="10"/>
      <c r="K618" s="10"/>
      <c r="L618" s="10"/>
    </row>
    <row r="619" spans="2:12" x14ac:dyDescent="0.25">
      <c r="B619" s="10"/>
      <c r="C619" s="9"/>
      <c r="D619" s="10"/>
      <c r="E619" s="10"/>
      <c r="F619" s="10"/>
      <c r="G619" s="10"/>
      <c r="H619" s="10"/>
      <c r="I619" s="10"/>
      <c r="J619" s="10"/>
      <c r="K619" s="10"/>
      <c r="L619" s="10"/>
    </row>
    <row r="620" spans="2:12" x14ac:dyDescent="0.25">
      <c r="B620" s="10"/>
      <c r="C620" s="9"/>
      <c r="D620" s="10"/>
      <c r="E620" s="10"/>
      <c r="F620" s="10"/>
      <c r="G620" s="10"/>
      <c r="H620" s="10"/>
      <c r="I620" s="10"/>
      <c r="J620" s="10"/>
      <c r="K620" s="10"/>
      <c r="L620" s="10"/>
    </row>
    <row r="621" spans="2:12" x14ac:dyDescent="0.25">
      <c r="B621" s="10"/>
      <c r="C621" s="9"/>
      <c r="D621" s="10"/>
      <c r="E621" s="10"/>
      <c r="F621" s="10"/>
      <c r="G621" s="10"/>
      <c r="H621" s="10"/>
      <c r="I621" s="10"/>
      <c r="J621" s="10"/>
      <c r="K621" s="10"/>
      <c r="L621" s="10"/>
    </row>
    <row r="622" spans="2:12" x14ac:dyDescent="0.25">
      <c r="B622" s="10"/>
      <c r="C622" s="9"/>
      <c r="D622" s="10"/>
      <c r="E622" s="10"/>
      <c r="F622" s="10"/>
      <c r="G622" s="10"/>
      <c r="H622" s="10"/>
      <c r="I622" s="10"/>
      <c r="J622" s="10"/>
      <c r="K622" s="10"/>
      <c r="L622" s="10"/>
    </row>
    <row r="623" spans="2:12" x14ac:dyDescent="0.25">
      <c r="B623" s="10"/>
      <c r="C623" s="9"/>
      <c r="D623" s="10"/>
      <c r="E623" s="10"/>
      <c r="F623" s="10"/>
      <c r="G623" s="10"/>
      <c r="H623" s="10"/>
      <c r="I623" s="10"/>
      <c r="J623" s="10"/>
      <c r="K623" s="10"/>
      <c r="L623" s="10"/>
    </row>
    <row r="624" spans="2:12" x14ac:dyDescent="0.25">
      <c r="B624" s="10"/>
      <c r="C624" s="9"/>
      <c r="D624" s="10"/>
      <c r="E624" s="10"/>
      <c r="F624" s="10"/>
      <c r="G624" s="10"/>
      <c r="H624" s="10"/>
      <c r="I624" s="10"/>
      <c r="J624" s="10"/>
      <c r="K624" s="10"/>
      <c r="L624" s="10"/>
    </row>
    <row r="625" spans="2:12" x14ac:dyDescent="0.25">
      <c r="B625" s="10"/>
      <c r="C625" s="9"/>
      <c r="D625" s="10"/>
      <c r="E625" s="10"/>
      <c r="F625" s="10"/>
      <c r="G625" s="10"/>
      <c r="H625" s="10"/>
      <c r="I625" s="10"/>
      <c r="J625" s="10"/>
      <c r="K625" s="10"/>
      <c r="L625" s="10"/>
    </row>
    <row r="626" spans="2:12" x14ac:dyDescent="0.25">
      <c r="B626" s="10"/>
      <c r="C626" s="9"/>
      <c r="D626" s="10"/>
      <c r="E626" s="10"/>
      <c r="F626" s="10"/>
      <c r="G626" s="10"/>
      <c r="H626" s="10"/>
      <c r="I626" s="10"/>
      <c r="J626" s="10"/>
      <c r="K626" s="10"/>
      <c r="L626" s="10"/>
    </row>
    <row r="627" spans="2:12" x14ac:dyDescent="0.25">
      <c r="B627" s="10"/>
      <c r="C627" s="9"/>
      <c r="D627" s="10"/>
      <c r="E627" s="10"/>
      <c r="F627" s="10"/>
      <c r="G627" s="10"/>
      <c r="H627" s="10"/>
      <c r="I627" s="10"/>
      <c r="J627" s="10"/>
      <c r="K627" s="10"/>
      <c r="L627" s="10"/>
    </row>
    <row r="628" spans="2:12" x14ac:dyDescent="0.25">
      <c r="B628" s="10"/>
      <c r="C628" s="9"/>
      <c r="D628" s="10"/>
      <c r="E628" s="10"/>
      <c r="F628" s="10"/>
      <c r="G628" s="10"/>
      <c r="H628" s="10"/>
      <c r="I628" s="10"/>
      <c r="J628" s="10"/>
      <c r="K628" s="10"/>
      <c r="L628" s="10"/>
    </row>
    <row r="629" spans="2:12" x14ac:dyDescent="0.25">
      <c r="B629" s="10"/>
      <c r="C629" s="9"/>
      <c r="D629" s="10"/>
      <c r="E629" s="10"/>
      <c r="F629" s="10"/>
      <c r="G629" s="10"/>
      <c r="H629" s="10"/>
      <c r="I629" s="10"/>
      <c r="J629" s="10"/>
      <c r="K629" s="10"/>
      <c r="L629" s="10"/>
    </row>
    <row r="630" spans="2:12" x14ac:dyDescent="0.25">
      <c r="B630" s="10"/>
      <c r="C630" s="9"/>
      <c r="D630" s="10"/>
      <c r="E630" s="10"/>
      <c r="F630" s="10"/>
      <c r="G630" s="10"/>
      <c r="H630" s="10"/>
      <c r="I630" s="10"/>
      <c r="J630" s="10"/>
      <c r="K630" s="10"/>
      <c r="L630" s="10"/>
    </row>
    <row r="631" spans="2:12" x14ac:dyDescent="0.25">
      <c r="B631" s="10"/>
      <c r="C631" s="9"/>
      <c r="D631" s="10"/>
      <c r="E631" s="10"/>
      <c r="F631" s="10"/>
      <c r="G631" s="10"/>
      <c r="H631" s="10"/>
      <c r="I631" s="10"/>
      <c r="J631" s="10"/>
      <c r="K631" s="10"/>
      <c r="L631" s="10"/>
    </row>
    <row r="632" spans="2:12" x14ac:dyDescent="0.25">
      <c r="B632" s="10"/>
      <c r="C632" s="9"/>
      <c r="D632" s="10"/>
      <c r="E632" s="10"/>
      <c r="F632" s="10"/>
      <c r="G632" s="10"/>
      <c r="H632" s="10"/>
      <c r="I632" s="10"/>
      <c r="J632" s="10"/>
      <c r="K632" s="10"/>
      <c r="L632" s="10"/>
    </row>
    <row r="633" spans="2:12" x14ac:dyDescent="0.25">
      <c r="B633" s="10"/>
      <c r="C633" s="9"/>
      <c r="D633" s="10"/>
      <c r="E633" s="10"/>
      <c r="F633" s="10"/>
      <c r="G633" s="10"/>
      <c r="H633" s="10"/>
      <c r="I633" s="10"/>
      <c r="J633" s="10"/>
      <c r="K633" s="10"/>
      <c r="L633" s="10"/>
    </row>
    <row r="634" spans="2:12" x14ac:dyDescent="0.25">
      <c r="B634" s="10"/>
      <c r="C634" s="9"/>
      <c r="D634" s="10"/>
      <c r="E634" s="10"/>
      <c r="F634" s="10"/>
      <c r="G634" s="10"/>
      <c r="H634" s="10"/>
      <c r="I634" s="10"/>
      <c r="J634" s="10"/>
      <c r="K634" s="10"/>
      <c r="L634" s="10"/>
    </row>
    <row r="635" spans="2:12" x14ac:dyDescent="0.25">
      <c r="B635" s="10"/>
      <c r="C635" s="9"/>
      <c r="D635" s="10"/>
      <c r="E635" s="10"/>
      <c r="F635" s="10"/>
      <c r="G635" s="10"/>
      <c r="H635" s="10"/>
      <c r="I635" s="10"/>
      <c r="J635" s="10"/>
      <c r="K635" s="10"/>
      <c r="L635" s="10"/>
    </row>
    <row r="636" spans="2:12" x14ac:dyDescent="0.25">
      <c r="B636" s="10"/>
      <c r="C636" s="9"/>
      <c r="D636" s="10"/>
      <c r="E636" s="10"/>
      <c r="F636" s="10"/>
      <c r="G636" s="10"/>
      <c r="H636" s="10"/>
      <c r="I636" s="10"/>
      <c r="J636" s="10"/>
      <c r="K636" s="10"/>
      <c r="L636" s="10"/>
    </row>
    <row r="637" spans="2:12" x14ac:dyDescent="0.25">
      <c r="B637" s="10"/>
      <c r="C637" s="9"/>
      <c r="D637" s="10"/>
      <c r="E637" s="10"/>
      <c r="F637" s="10"/>
      <c r="G637" s="10"/>
      <c r="H637" s="10"/>
      <c r="I637" s="10"/>
      <c r="J637" s="10"/>
      <c r="K637" s="10"/>
      <c r="L637" s="10"/>
    </row>
    <row r="638" spans="2:12" x14ac:dyDescent="0.25">
      <c r="B638" s="10"/>
      <c r="C638" s="9"/>
      <c r="D638" s="10"/>
      <c r="E638" s="10"/>
      <c r="F638" s="10"/>
      <c r="G638" s="10"/>
      <c r="H638" s="10"/>
      <c r="I638" s="10"/>
      <c r="J638" s="10"/>
      <c r="K638" s="10"/>
      <c r="L638" s="10"/>
    </row>
    <row r="639" spans="2:12" x14ac:dyDescent="0.25">
      <c r="B639" s="10"/>
      <c r="C639" s="9"/>
      <c r="D639" s="10"/>
      <c r="E639" s="10"/>
      <c r="F639" s="10"/>
      <c r="G639" s="10"/>
      <c r="H639" s="10"/>
      <c r="I639" s="10"/>
      <c r="J639" s="10"/>
      <c r="K639" s="10"/>
      <c r="L639" s="10"/>
    </row>
    <row r="640" spans="2:12" x14ac:dyDescent="0.25">
      <c r="B640" s="10"/>
      <c r="C640" s="9"/>
      <c r="D640" s="10"/>
      <c r="E640" s="10"/>
      <c r="F640" s="10"/>
      <c r="G640" s="10"/>
      <c r="H640" s="10"/>
      <c r="I640" s="10"/>
      <c r="J640" s="10"/>
      <c r="K640" s="10"/>
      <c r="L640" s="10"/>
    </row>
    <row r="641" spans="2:12" x14ac:dyDescent="0.25">
      <c r="B641" s="10"/>
      <c r="C641" s="9"/>
      <c r="D641" s="10"/>
      <c r="E641" s="10"/>
      <c r="F641" s="10"/>
      <c r="G641" s="10"/>
      <c r="H641" s="10"/>
      <c r="I641" s="10"/>
      <c r="J641" s="10"/>
      <c r="K641" s="10"/>
      <c r="L641" s="10"/>
    </row>
    <row r="642" spans="2:12" x14ac:dyDescent="0.25">
      <c r="B642" s="10"/>
      <c r="C642" s="9"/>
      <c r="D642" s="10"/>
      <c r="E642" s="10"/>
      <c r="F642" s="10"/>
      <c r="G642" s="10"/>
      <c r="H642" s="10"/>
      <c r="I642" s="10"/>
      <c r="J642" s="10"/>
      <c r="K642" s="10"/>
      <c r="L642" s="10"/>
    </row>
    <row r="643" spans="2:12" x14ac:dyDescent="0.25">
      <c r="B643" s="10"/>
      <c r="C643" s="9"/>
      <c r="D643" s="10"/>
      <c r="E643" s="10"/>
      <c r="F643" s="10"/>
      <c r="G643" s="10"/>
      <c r="H643" s="10"/>
      <c r="I643" s="10"/>
      <c r="J643" s="10"/>
      <c r="K643" s="10"/>
      <c r="L643" s="10"/>
    </row>
    <row r="644" spans="2:12" x14ac:dyDescent="0.25">
      <c r="B644" s="10"/>
      <c r="C644" s="9"/>
      <c r="D644" s="10"/>
      <c r="E644" s="10"/>
      <c r="F644" s="10"/>
      <c r="G644" s="10"/>
      <c r="H644" s="10"/>
      <c r="I644" s="10"/>
      <c r="J644" s="10"/>
      <c r="K644" s="10"/>
      <c r="L644" s="10"/>
    </row>
    <row r="645" spans="2:12" x14ac:dyDescent="0.25">
      <c r="B645" s="10"/>
      <c r="C645" s="9"/>
      <c r="D645" s="10"/>
      <c r="E645" s="10"/>
      <c r="F645" s="10"/>
      <c r="G645" s="10"/>
      <c r="H645" s="10"/>
      <c r="I645" s="10"/>
      <c r="J645" s="10"/>
      <c r="K645" s="10"/>
      <c r="L645" s="10"/>
    </row>
    <row r="646" spans="2:12" x14ac:dyDescent="0.25">
      <c r="B646" s="10"/>
      <c r="C646" s="9"/>
      <c r="D646" s="10"/>
      <c r="E646" s="10"/>
      <c r="F646" s="10"/>
      <c r="G646" s="10"/>
      <c r="H646" s="10"/>
      <c r="I646" s="10"/>
      <c r="J646" s="10"/>
      <c r="K646" s="10"/>
      <c r="L646" s="10"/>
    </row>
    <row r="647" spans="2:12" x14ac:dyDescent="0.25">
      <c r="B647" s="10"/>
      <c r="C647" s="9"/>
      <c r="D647" s="10"/>
      <c r="E647" s="10"/>
      <c r="F647" s="10"/>
      <c r="G647" s="10"/>
      <c r="H647" s="10"/>
      <c r="I647" s="10"/>
      <c r="J647" s="10"/>
      <c r="K647" s="10"/>
      <c r="L647" s="10"/>
    </row>
    <row r="648" spans="2:12" x14ac:dyDescent="0.25">
      <c r="B648" s="10"/>
      <c r="C648" s="9"/>
      <c r="D648" s="10"/>
      <c r="E648" s="10"/>
      <c r="F648" s="10"/>
      <c r="G648" s="10"/>
      <c r="H648" s="10"/>
      <c r="I648" s="10"/>
      <c r="J648" s="10"/>
      <c r="K648" s="10"/>
      <c r="L648" s="10"/>
    </row>
    <row r="649" spans="2:12" x14ac:dyDescent="0.25">
      <c r="B649" s="10"/>
      <c r="C649" s="9"/>
      <c r="D649" s="10"/>
      <c r="E649" s="10"/>
      <c r="F649" s="10"/>
      <c r="G649" s="10"/>
      <c r="H649" s="10"/>
      <c r="I649" s="10"/>
      <c r="J649" s="10"/>
      <c r="K649" s="10"/>
      <c r="L649" s="10"/>
    </row>
    <row r="650" spans="2:12" x14ac:dyDescent="0.25">
      <c r="B650" s="10"/>
      <c r="C650" s="9"/>
      <c r="D650" s="10"/>
      <c r="E650" s="10"/>
      <c r="F650" s="10"/>
      <c r="G650" s="10"/>
      <c r="H650" s="10"/>
      <c r="I650" s="10"/>
      <c r="J650" s="10"/>
      <c r="K650" s="10"/>
      <c r="L650" s="10"/>
    </row>
    <row r="651" spans="2:12" x14ac:dyDescent="0.25">
      <c r="B651" s="10"/>
      <c r="C651" s="9"/>
      <c r="D651" s="10"/>
      <c r="E651" s="10"/>
      <c r="F651" s="10"/>
      <c r="G651" s="10"/>
      <c r="H651" s="10"/>
      <c r="I651" s="10"/>
      <c r="J651" s="10"/>
      <c r="K651" s="10"/>
      <c r="L651" s="10"/>
    </row>
    <row r="652" spans="2:12" x14ac:dyDescent="0.25">
      <c r="B652" s="10"/>
      <c r="C652" s="9"/>
      <c r="D652" s="10"/>
      <c r="E652" s="10"/>
      <c r="F652" s="10"/>
      <c r="G652" s="10"/>
      <c r="H652" s="10"/>
      <c r="I652" s="10"/>
      <c r="J652" s="10"/>
      <c r="K652" s="10"/>
      <c r="L652" s="10"/>
    </row>
    <row r="653" spans="2:12" x14ac:dyDescent="0.25">
      <c r="B653" s="10"/>
      <c r="C653" s="9"/>
      <c r="D653" s="10"/>
      <c r="E653" s="10"/>
      <c r="F653" s="10"/>
      <c r="G653" s="10"/>
      <c r="H653" s="10"/>
      <c r="I653" s="10"/>
      <c r="J653" s="10"/>
      <c r="K653" s="10"/>
      <c r="L653" s="10"/>
    </row>
    <row r="654" spans="2:12" x14ac:dyDescent="0.25">
      <c r="B654" s="10"/>
      <c r="C654" s="9"/>
      <c r="D654" s="10"/>
      <c r="E654" s="10"/>
      <c r="F654" s="10"/>
      <c r="G654" s="10"/>
      <c r="H654" s="10"/>
      <c r="I654" s="10"/>
      <c r="J654" s="10"/>
      <c r="K654" s="10"/>
      <c r="L654" s="10"/>
    </row>
    <row r="655" spans="2:12" x14ac:dyDescent="0.25">
      <c r="B655" s="10"/>
      <c r="C655" s="9"/>
      <c r="D655" s="10"/>
      <c r="E655" s="10"/>
      <c r="F655" s="10"/>
      <c r="G655" s="10"/>
      <c r="H655" s="10"/>
      <c r="I655" s="10"/>
      <c r="J655" s="10"/>
      <c r="K655" s="10"/>
      <c r="L655" s="10"/>
    </row>
    <row r="656" spans="2:12" x14ac:dyDescent="0.25">
      <c r="B656" s="10"/>
      <c r="C656" s="9"/>
      <c r="D656" s="10"/>
      <c r="E656" s="10"/>
      <c r="F656" s="10"/>
      <c r="G656" s="10"/>
      <c r="H656" s="10"/>
      <c r="I656" s="10"/>
      <c r="J656" s="10"/>
      <c r="K656" s="10"/>
      <c r="L656" s="10"/>
    </row>
    <row r="657" spans="2:12" x14ac:dyDescent="0.25">
      <c r="B657" s="10"/>
      <c r="C657" s="9"/>
      <c r="D657" s="10"/>
      <c r="E657" s="10"/>
      <c r="F657" s="10"/>
      <c r="G657" s="10"/>
      <c r="H657" s="10"/>
      <c r="I657" s="10"/>
      <c r="J657" s="10"/>
      <c r="K657" s="10"/>
      <c r="L657" s="10"/>
    </row>
    <row r="658" spans="2:12" x14ac:dyDescent="0.25">
      <c r="B658" s="10"/>
      <c r="C658" s="9"/>
      <c r="D658" s="10"/>
      <c r="E658" s="10"/>
      <c r="F658" s="10"/>
      <c r="G658" s="10"/>
      <c r="H658" s="10"/>
      <c r="I658" s="10"/>
      <c r="J658" s="10"/>
      <c r="K658" s="10"/>
      <c r="L658" s="10"/>
    </row>
    <row r="659" spans="2:12" x14ac:dyDescent="0.25">
      <c r="B659" s="10"/>
      <c r="C659" s="9"/>
      <c r="D659" s="10"/>
      <c r="E659" s="10"/>
      <c r="F659" s="10"/>
      <c r="G659" s="10"/>
      <c r="H659" s="10"/>
      <c r="I659" s="10"/>
      <c r="J659" s="10"/>
      <c r="K659" s="10"/>
      <c r="L659" s="10"/>
    </row>
    <row r="660" spans="2:12" x14ac:dyDescent="0.25">
      <c r="B660" s="10"/>
      <c r="C660" s="9"/>
      <c r="D660" s="10"/>
      <c r="E660" s="10"/>
      <c r="F660" s="10"/>
      <c r="G660" s="10"/>
      <c r="H660" s="10"/>
      <c r="I660" s="10"/>
      <c r="J660" s="10"/>
      <c r="K660" s="10"/>
      <c r="L660" s="10"/>
    </row>
    <row r="661" spans="2:12" x14ac:dyDescent="0.25">
      <c r="B661" s="10"/>
      <c r="C661" s="9"/>
      <c r="D661" s="10"/>
      <c r="E661" s="10"/>
      <c r="F661" s="10"/>
      <c r="G661" s="10"/>
      <c r="H661" s="10"/>
      <c r="I661" s="10"/>
      <c r="J661" s="10"/>
      <c r="K661" s="10"/>
      <c r="L661" s="10"/>
    </row>
    <row r="662" spans="2:12" x14ac:dyDescent="0.25">
      <c r="B662" s="10"/>
      <c r="C662" s="9"/>
      <c r="D662" s="10"/>
      <c r="E662" s="10"/>
      <c r="F662" s="10"/>
      <c r="G662" s="10"/>
      <c r="H662" s="10"/>
      <c r="I662" s="10"/>
      <c r="J662" s="10"/>
      <c r="K662" s="10"/>
      <c r="L662" s="10"/>
    </row>
    <row r="663" spans="2:12" x14ac:dyDescent="0.25">
      <c r="B663" s="10"/>
      <c r="C663" s="9"/>
      <c r="D663" s="10"/>
      <c r="E663" s="10"/>
      <c r="F663" s="10"/>
      <c r="G663" s="10"/>
      <c r="H663" s="10"/>
      <c r="I663" s="10"/>
      <c r="J663" s="10"/>
      <c r="K663" s="10"/>
      <c r="L663" s="10"/>
    </row>
    <row r="664" spans="2:12" x14ac:dyDescent="0.25">
      <c r="B664" s="10"/>
      <c r="C664" s="9"/>
      <c r="D664" s="10"/>
      <c r="E664" s="10"/>
      <c r="F664" s="10"/>
      <c r="G664" s="10"/>
      <c r="H664" s="10"/>
      <c r="I664" s="10"/>
      <c r="J664" s="10"/>
      <c r="K664" s="10"/>
      <c r="L664" s="10"/>
    </row>
    <row r="665" spans="2:12" x14ac:dyDescent="0.25">
      <c r="B665" s="10"/>
      <c r="C665" s="9"/>
      <c r="D665" s="10"/>
      <c r="E665" s="10"/>
      <c r="F665" s="10"/>
      <c r="G665" s="10"/>
      <c r="H665" s="10"/>
      <c r="I665" s="10"/>
      <c r="J665" s="10"/>
      <c r="K665" s="10"/>
      <c r="L665" s="10"/>
    </row>
    <row r="666" spans="2:12" x14ac:dyDescent="0.25">
      <c r="B666" s="10"/>
      <c r="C666" s="9"/>
      <c r="D666" s="10"/>
      <c r="E666" s="10"/>
      <c r="F666" s="10"/>
      <c r="G666" s="10"/>
      <c r="H666" s="10"/>
      <c r="I666" s="10"/>
      <c r="J666" s="10"/>
      <c r="K666" s="10"/>
      <c r="L666" s="10"/>
    </row>
    <row r="667" spans="2:12" x14ac:dyDescent="0.25">
      <c r="B667" s="10"/>
      <c r="C667" s="9"/>
      <c r="D667" s="10"/>
      <c r="E667" s="10"/>
      <c r="F667" s="10"/>
      <c r="G667" s="10"/>
      <c r="H667" s="10"/>
      <c r="I667" s="10"/>
      <c r="J667" s="10"/>
      <c r="K667" s="10"/>
      <c r="L667" s="10"/>
    </row>
    <row r="668" spans="2:12" x14ac:dyDescent="0.25">
      <c r="B668" s="10"/>
      <c r="C668" s="9"/>
      <c r="D668" s="10"/>
      <c r="E668" s="10"/>
      <c r="F668" s="10"/>
      <c r="G668" s="10"/>
      <c r="H668" s="10"/>
      <c r="I668" s="10"/>
      <c r="J668" s="10"/>
      <c r="K668" s="10"/>
      <c r="L668" s="10"/>
    </row>
    <row r="669" spans="2:12" x14ac:dyDescent="0.25">
      <c r="B669" s="10"/>
      <c r="C669" s="9"/>
      <c r="D669" s="10"/>
      <c r="E669" s="10"/>
      <c r="F669" s="10"/>
      <c r="G669" s="10"/>
      <c r="H669" s="10"/>
      <c r="I669" s="10"/>
      <c r="J669" s="10"/>
      <c r="K669" s="10"/>
      <c r="L669" s="10"/>
    </row>
    <row r="670" spans="2:12" x14ac:dyDescent="0.25">
      <c r="B670" s="10"/>
      <c r="C670" s="9"/>
      <c r="D670" s="10"/>
      <c r="E670" s="10"/>
      <c r="F670" s="10"/>
      <c r="G670" s="10"/>
      <c r="H670" s="10"/>
      <c r="I670" s="10"/>
      <c r="J670" s="10"/>
      <c r="K670" s="10"/>
      <c r="L670" s="10"/>
    </row>
    <row r="671" spans="2:12" x14ac:dyDescent="0.25">
      <c r="B671" s="10"/>
      <c r="C671" s="9"/>
      <c r="D671" s="10"/>
      <c r="E671" s="10"/>
      <c r="F671" s="10"/>
      <c r="G671" s="10"/>
      <c r="H671" s="10"/>
      <c r="I671" s="10"/>
      <c r="J671" s="10"/>
      <c r="K671" s="10"/>
      <c r="L671" s="10"/>
    </row>
    <row r="672" spans="2:12" x14ac:dyDescent="0.25">
      <c r="B672" s="10"/>
      <c r="C672" s="9"/>
      <c r="D672" s="10"/>
      <c r="E672" s="10"/>
      <c r="F672" s="10"/>
      <c r="G672" s="10"/>
      <c r="H672" s="10"/>
      <c r="I672" s="10"/>
      <c r="J672" s="10"/>
      <c r="K672" s="10"/>
      <c r="L672" s="10"/>
    </row>
    <row r="673" spans="2:12" x14ac:dyDescent="0.25">
      <c r="B673" s="10"/>
      <c r="C673" s="9"/>
      <c r="D673" s="10"/>
      <c r="E673" s="10"/>
      <c r="F673" s="10"/>
      <c r="G673" s="10"/>
      <c r="H673" s="10"/>
      <c r="I673" s="10"/>
      <c r="J673" s="10"/>
      <c r="K673" s="10"/>
      <c r="L673" s="10"/>
    </row>
    <row r="674" spans="2:12" x14ac:dyDescent="0.25">
      <c r="B674" s="10"/>
      <c r="C674" s="9"/>
      <c r="D674" s="10"/>
      <c r="E674" s="10"/>
      <c r="F674" s="10"/>
      <c r="G674" s="10"/>
      <c r="H674" s="10"/>
      <c r="I674" s="10"/>
      <c r="J674" s="10"/>
      <c r="K674" s="10"/>
      <c r="L674" s="10"/>
    </row>
    <row r="675" spans="2:12" x14ac:dyDescent="0.25">
      <c r="B675" s="10"/>
      <c r="C675" s="9"/>
      <c r="D675" s="10"/>
      <c r="E675" s="10"/>
      <c r="F675" s="10"/>
      <c r="G675" s="10"/>
      <c r="H675" s="10"/>
      <c r="I675" s="10"/>
      <c r="J675" s="10"/>
      <c r="K675" s="10"/>
      <c r="L675" s="10"/>
    </row>
    <row r="676" spans="2:12" x14ac:dyDescent="0.25">
      <c r="B676" s="10"/>
      <c r="C676" s="9"/>
      <c r="D676" s="10"/>
      <c r="E676" s="10"/>
      <c r="F676" s="10"/>
      <c r="G676" s="10"/>
      <c r="H676" s="10"/>
      <c r="I676" s="10"/>
      <c r="J676" s="10"/>
      <c r="K676" s="10"/>
      <c r="L676" s="10"/>
    </row>
    <row r="677" spans="2:12" x14ac:dyDescent="0.25">
      <c r="B677" s="10"/>
      <c r="C677" s="9"/>
      <c r="D677" s="10"/>
      <c r="E677" s="10"/>
      <c r="F677" s="10"/>
      <c r="G677" s="10"/>
      <c r="H677" s="10"/>
      <c r="I677" s="10"/>
      <c r="J677" s="10"/>
      <c r="K677" s="10"/>
      <c r="L677" s="10"/>
    </row>
    <row r="678" spans="2:12" x14ac:dyDescent="0.25">
      <c r="B678" s="10"/>
      <c r="C678" s="9"/>
      <c r="D678" s="10"/>
      <c r="E678" s="10"/>
      <c r="F678" s="10"/>
      <c r="G678" s="10"/>
      <c r="H678" s="10"/>
      <c r="I678" s="10"/>
      <c r="J678" s="10"/>
      <c r="K678" s="10"/>
      <c r="L678" s="10"/>
    </row>
    <row r="679" spans="2:12" x14ac:dyDescent="0.25">
      <c r="B679" s="10"/>
      <c r="C679" s="9"/>
      <c r="D679" s="10"/>
      <c r="E679" s="10"/>
      <c r="F679" s="10"/>
      <c r="G679" s="10"/>
      <c r="H679" s="10"/>
      <c r="I679" s="10"/>
      <c r="J679" s="10"/>
      <c r="K679" s="10"/>
      <c r="L679" s="10"/>
    </row>
    <row r="680" spans="2:12" x14ac:dyDescent="0.25">
      <c r="B680" s="10"/>
      <c r="C680" s="9"/>
      <c r="D680" s="10"/>
      <c r="E680" s="10"/>
      <c r="F680" s="10"/>
      <c r="G680" s="10"/>
      <c r="H680" s="10"/>
      <c r="I680" s="10"/>
      <c r="J680" s="10"/>
      <c r="K680" s="10"/>
      <c r="L680" s="10"/>
    </row>
    <row r="681" spans="2:12" x14ac:dyDescent="0.25">
      <c r="B681" s="10"/>
      <c r="C681" s="9"/>
      <c r="D681" s="10"/>
      <c r="E681" s="10"/>
      <c r="F681" s="10"/>
      <c r="G681" s="10"/>
      <c r="H681" s="10"/>
      <c r="I681" s="10"/>
      <c r="J681" s="10"/>
      <c r="K681" s="10"/>
      <c r="L681" s="10"/>
    </row>
    <row r="682" spans="2:12" x14ac:dyDescent="0.25">
      <c r="B682" s="10"/>
      <c r="C682" s="9"/>
      <c r="D682" s="10"/>
      <c r="E682" s="10"/>
      <c r="F682" s="10"/>
      <c r="G682" s="10"/>
      <c r="H682" s="10"/>
      <c r="I682" s="10"/>
      <c r="J682" s="10"/>
      <c r="K682" s="10"/>
      <c r="L682" s="10"/>
    </row>
    <row r="683" spans="2:12" x14ac:dyDescent="0.25">
      <c r="B683" s="10"/>
      <c r="C683" s="9"/>
      <c r="D683" s="10"/>
      <c r="E683" s="10"/>
      <c r="F683" s="10"/>
      <c r="G683" s="10"/>
      <c r="H683" s="10"/>
      <c r="I683" s="10"/>
      <c r="J683" s="10"/>
      <c r="K683" s="10"/>
      <c r="L683" s="10"/>
    </row>
    <row r="684" spans="2:12" x14ac:dyDescent="0.25">
      <c r="B684" s="10"/>
      <c r="C684" s="9"/>
      <c r="D684" s="10"/>
      <c r="E684" s="10"/>
      <c r="F684" s="10"/>
      <c r="G684" s="10"/>
      <c r="H684" s="10"/>
      <c r="I684" s="10"/>
      <c r="J684" s="10"/>
      <c r="K684" s="10"/>
      <c r="L684" s="10"/>
    </row>
    <row r="685" spans="2:12" x14ac:dyDescent="0.25">
      <c r="B685" s="10"/>
      <c r="C685" s="9"/>
      <c r="D685" s="10"/>
      <c r="E685" s="10"/>
      <c r="F685" s="10"/>
      <c r="G685" s="10"/>
      <c r="H685" s="10"/>
      <c r="I685" s="10"/>
      <c r="J685" s="10"/>
      <c r="K685" s="10"/>
      <c r="L685" s="10"/>
    </row>
    <row r="686" spans="2:12" x14ac:dyDescent="0.25">
      <c r="B686" s="10"/>
      <c r="C686" s="9"/>
      <c r="D686" s="10"/>
      <c r="E686" s="10"/>
      <c r="F686" s="10"/>
      <c r="G686" s="10"/>
      <c r="H686" s="10"/>
      <c r="I686" s="10"/>
      <c r="J686" s="10"/>
      <c r="K686" s="10"/>
      <c r="L686" s="10"/>
    </row>
    <row r="687" spans="2:12" x14ac:dyDescent="0.25">
      <c r="B687" s="10"/>
      <c r="C687" s="9"/>
      <c r="D687" s="10"/>
      <c r="E687" s="10"/>
      <c r="F687" s="10"/>
      <c r="G687" s="10"/>
      <c r="H687" s="10"/>
      <c r="I687" s="10"/>
      <c r="J687" s="10"/>
      <c r="K687" s="10"/>
      <c r="L687" s="10"/>
    </row>
    <row r="688" spans="2:12" x14ac:dyDescent="0.25">
      <c r="B688" s="10"/>
      <c r="C688" s="9"/>
      <c r="D688" s="10"/>
      <c r="E688" s="10"/>
      <c r="F688" s="10"/>
      <c r="G688" s="10"/>
      <c r="H688" s="10"/>
      <c r="I688" s="10"/>
      <c r="J688" s="10"/>
      <c r="K688" s="10"/>
      <c r="L688" s="10"/>
    </row>
    <row r="689" spans="2:12" x14ac:dyDescent="0.25">
      <c r="B689" s="10"/>
      <c r="C689" s="9"/>
      <c r="D689" s="10"/>
      <c r="E689" s="10"/>
      <c r="F689" s="10"/>
      <c r="G689" s="10"/>
      <c r="H689" s="10"/>
      <c r="I689" s="10"/>
      <c r="J689" s="10"/>
      <c r="K689" s="10"/>
      <c r="L689" s="10"/>
    </row>
    <row r="690" spans="2:12" x14ac:dyDescent="0.25">
      <c r="B690" s="10"/>
      <c r="C690" s="9"/>
      <c r="D690" s="10"/>
      <c r="E690" s="10"/>
      <c r="F690" s="10"/>
      <c r="G690" s="10"/>
      <c r="H690" s="10"/>
      <c r="I690" s="10"/>
      <c r="J690" s="10"/>
      <c r="K690" s="10"/>
      <c r="L690" s="10"/>
    </row>
    <row r="691" spans="2:12" x14ac:dyDescent="0.25">
      <c r="B691" s="10"/>
      <c r="C691" s="9"/>
      <c r="D691" s="10"/>
      <c r="E691" s="10"/>
      <c r="F691" s="10"/>
      <c r="G691" s="10"/>
      <c r="H691" s="10"/>
      <c r="I691" s="10"/>
      <c r="J691" s="10"/>
      <c r="K691" s="10"/>
      <c r="L691" s="10"/>
    </row>
    <row r="692" spans="2:12" x14ac:dyDescent="0.25">
      <c r="B692" s="10"/>
      <c r="C692" s="9"/>
      <c r="D692" s="10"/>
      <c r="E692" s="10"/>
      <c r="F692" s="10"/>
      <c r="G692" s="10"/>
      <c r="H692" s="10"/>
      <c r="I692" s="10"/>
      <c r="J692" s="10"/>
      <c r="K692" s="10"/>
      <c r="L692" s="10"/>
    </row>
    <row r="693" spans="2:12" x14ac:dyDescent="0.25">
      <c r="B693" s="10"/>
      <c r="C693" s="9"/>
      <c r="D693" s="10"/>
      <c r="E693" s="10"/>
      <c r="F693" s="10"/>
      <c r="G693" s="10"/>
      <c r="H693" s="10"/>
      <c r="I693" s="10"/>
      <c r="J693" s="10"/>
      <c r="K693" s="10"/>
      <c r="L693" s="10"/>
    </row>
    <row r="694" spans="2:12" x14ac:dyDescent="0.25">
      <c r="B694" s="10"/>
      <c r="C694" s="9"/>
      <c r="D694" s="10"/>
      <c r="E694" s="10"/>
      <c r="F694" s="10"/>
      <c r="G694" s="10"/>
      <c r="H694" s="10"/>
      <c r="I694" s="10"/>
      <c r="J694" s="10"/>
      <c r="K694" s="10"/>
      <c r="L694" s="10"/>
    </row>
    <row r="695" spans="2:12" x14ac:dyDescent="0.25">
      <c r="B695" s="10"/>
      <c r="C695" s="9"/>
      <c r="D695" s="10"/>
      <c r="E695" s="10"/>
      <c r="F695" s="10"/>
      <c r="G695" s="10"/>
      <c r="H695" s="10"/>
      <c r="I695" s="10"/>
      <c r="J695" s="10"/>
      <c r="K695" s="10"/>
      <c r="L695" s="10"/>
    </row>
    <row r="696" spans="2:12" x14ac:dyDescent="0.25">
      <c r="B696" s="10"/>
      <c r="C696" s="9"/>
      <c r="D696" s="10"/>
      <c r="E696" s="10"/>
      <c r="F696" s="10"/>
      <c r="G696" s="10"/>
      <c r="H696" s="10"/>
      <c r="I696" s="10"/>
      <c r="J696" s="10"/>
      <c r="K696" s="10"/>
      <c r="L696" s="10"/>
    </row>
    <row r="697" spans="2:12" x14ac:dyDescent="0.25">
      <c r="B697" s="10"/>
      <c r="C697" s="9"/>
      <c r="D697" s="10"/>
      <c r="E697" s="10"/>
      <c r="F697" s="10"/>
      <c r="G697" s="10"/>
      <c r="H697" s="10"/>
      <c r="I697" s="10"/>
      <c r="J697" s="10"/>
      <c r="K697" s="10"/>
      <c r="L697" s="10"/>
    </row>
    <row r="698" spans="2:12" x14ac:dyDescent="0.25">
      <c r="B698" s="10"/>
      <c r="C698" s="9"/>
      <c r="D698" s="10"/>
      <c r="E698" s="10"/>
      <c r="F698" s="10"/>
      <c r="G698" s="10"/>
      <c r="H698" s="10"/>
      <c r="I698" s="10"/>
      <c r="J698" s="10"/>
      <c r="K698" s="10"/>
      <c r="L698" s="10"/>
    </row>
    <row r="699" spans="2:12" x14ac:dyDescent="0.25">
      <c r="B699" s="10"/>
      <c r="C699" s="9"/>
      <c r="D699" s="10"/>
      <c r="E699" s="10"/>
      <c r="F699" s="10"/>
      <c r="G699" s="10"/>
      <c r="H699" s="10"/>
      <c r="I699" s="10"/>
      <c r="J699" s="10"/>
      <c r="K699" s="10"/>
      <c r="L699" s="10"/>
    </row>
    <row r="700" spans="2:12" x14ac:dyDescent="0.25">
      <c r="B700" s="10"/>
      <c r="C700" s="9"/>
      <c r="D700" s="10"/>
      <c r="E700" s="10"/>
      <c r="F700" s="10"/>
      <c r="G700" s="10"/>
      <c r="H700" s="10"/>
      <c r="I700" s="10"/>
      <c r="J700" s="10"/>
      <c r="K700" s="10"/>
      <c r="L700" s="10"/>
    </row>
    <row r="701" spans="2:12" x14ac:dyDescent="0.25">
      <c r="B701" s="10"/>
      <c r="C701" s="9"/>
      <c r="D701" s="10"/>
      <c r="E701" s="10"/>
      <c r="F701" s="10"/>
      <c r="G701" s="10"/>
      <c r="H701" s="10"/>
      <c r="I701" s="10"/>
      <c r="J701" s="10"/>
      <c r="K701" s="10"/>
      <c r="L701" s="10"/>
    </row>
    <row r="702" spans="2:12" x14ac:dyDescent="0.25">
      <c r="B702" s="10"/>
      <c r="C702" s="9"/>
      <c r="D702" s="10"/>
      <c r="E702" s="10"/>
      <c r="F702" s="10"/>
      <c r="G702" s="10"/>
      <c r="H702" s="10"/>
      <c r="I702" s="10"/>
      <c r="J702" s="10"/>
      <c r="K702" s="10"/>
      <c r="L702" s="10"/>
    </row>
    <row r="703" spans="2:12" x14ac:dyDescent="0.25">
      <c r="B703" s="10"/>
      <c r="C703" s="9"/>
      <c r="D703" s="10"/>
      <c r="E703" s="10"/>
      <c r="F703" s="10"/>
      <c r="G703" s="10"/>
      <c r="H703" s="10"/>
      <c r="I703" s="10"/>
      <c r="J703" s="10"/>
      <c r="K703" s="10"/>
      <c r="L703" s="10"/>
    </row>
    <row r="704" spans="2:12" x14ac:dyDescent="0.25">
      <c r="B704" s="10"/>
      <c r="C704" s="9"/>
      <c r="D704" s="10"/>
      <c r="E704" s="10"/>
      <c r="F704" s="10"/>
      <c r="G704" s="10"/>
      <c r="H704" s="10"/>
      <c r="I704" s="10"/>
      <c r="J704" s="10"/>
      <c r="K704" s="10"/>
      <c r="L704" s="10"/>
    </row>
    <row r="705" spans="2:12" x14ac:dyDescent="0.25">
      <c r="B705" s="10"/>
      <c r="C705" s="9"/>
      <c r="D705" s="10"/>
      <c r="E705" s="10"/>
      <c r="F705" s="10"/>
      <c r="G705" s="10"/>
      <c r="H705" s="10"/>
      <c r="I705" s="10"/>
      <c r="J705" s="10"/>
      <c r="K705" s="10"/>
      <c r="L705" s="10"/>
    </row>
    <row r="706" spans="2:12" x14ac:dyDescent="0.25">
      <c r="B706" s="10"/>
      <c r="C706" s="9"/>
      <c r="D706" s="10"/>
      <c r="E706" s="10"/>
      <c r="F706" s="10"/>
      <c r="G706" s="10"/>
      <c r="H706" s="10"/>
      <c r="I706" s="10"/>
      <c r="J706" s="10"/>
      <c r="K706" s="10"/>
      <c r="L706" s="10"/>
    </row>
    <row r="707" spans="2:12" x14ac:dyDescent="0.25">
      <c r="B707" s="10"/>
      <c r="C707" s="9"/>
      <c r="D707" s="10"/>
      <c r="E707" s="10"/>
      <c r="F707" s="10"/>
      <c r="G707" s="10"/>
      <c r="H707" s="10"/>
      <c r="I707" s="10"/>
      <c r="J707" s="10"/>
      <c r="K707" s="10"/>
      <c r="L707" s="10"/>
    </row>
    <row r="708" spans="2:12" x14ac:dyDescent="0.25">
      <c r="B708" s="10"/>
      <c r="C708" s="9"/>
      <c r="D708" s="10"/>
      <c r="E708" s="10"/>
      <c r="F708" s="10"/>
      <c r="G708" s="10"/>
      <c r="H708" s="10"/>
      <c r="I708" s="10"/>
      <c r="J708" s="10"/>
      <c r="K708" s="10"/>
      <c r="L708" s="10"/>
    </row>
    <row r="709" spans="2:12" x14ac:dyDescent="0.25">
      <c r="B709" s="10"/>
      <c r="C709" s="9"/>
      <c r="D709" s="10"/>
      <c r="E709" s="10"/>
      <c r="F709" s="10"/>
      <c r="G709" s="10"/>
      <c r="H709" s="10"/>
      <c r="I709" s="10"/>
      <c r="J709" s="10"/>
      <c r="K709" s="10"/>
      <c r="L709" s="10"/>
    </row>
    <row r="710" spans="2:12" x14ac:dyDescent="0.25">
      <c r="B710" s="10"/>
      <c r="C710" s="9"/>
      <c r="D710" s="10"/>
      <c r="E710" s="10"/>
      <c r="F710" s="10"/>
      <c r="G710" s="10"/>
      <c r="H710" s="10"/>
      <c r="I710" s="10"/>
      <c r="J710" s="10"/>
      <c r="K710" s="10"/>
      <c r="L710" s="10"/>
    </row>
    <row r="711" spans="2:12" x14ac:dyDescent="0.25">
      <c r="B711" s="10"/>
      <c r="C711" s="9"/>
      <c r="D711" s="10"/>
      <c r="E711" s="10"/>
      <c r="F711" s="10"/>
      <c r="G711" s="10"/>
      <c r="H711" s="10"/>
      <c r="I711" s="10"/>
      <c r="J711" s="10"/>
      <c r="K711" s="10"/>
      <c r="L711" s="10"/>
    </row>
    <row r="712" spans="2:12" x14ac:dyDescent="0.25">
      <c r="B712" s="10"/>
      <c r="C712" s="9"/>
      <c r="D712" s="10"/>
      <c r="E712" s="10"/>
      <c r="F712" s="10"/>
      <c r="G712" s="10"/>
      <c r="H712" s="10"/>
      <c r="I712" s="10"/>
      <c r="J712" s="10"/>
      <c r="K712" s="10"/>
      <c r="L712" s="10"/>
    </row>
    <row r="713" spans="2:12" x14ac:dyDescent="0.25">
      <c r="B713" s="10"/>
      <c r="C713" s="9"/>
      <c r="D713" s="10"/>
      <c r="E713" s="10"/>
      <c r="F713" s="10"/>
      <c r="G713" s="10"/>
      <c r="H713" s="10"/>
      <c r="I713" s="10"/>
      <c r="J713" s="10"/>
      <c r="K713" s="10"/>
      <c r="L713" s="10"/>
    </row>
    <row r="714" spans="2:12" x14ac:dyDescent="0.25">
      <c r="B714" s="10"/>
      <c r="C714" s="9"/>
      <c r="D714" s="10"/>
      <c r="E714" s="10"/>
      <c r="F714" s="10"/>
      <c r="G714" s="10"/>
      <c r="H714" s="10"/>
      <c r="I714" s="10"/>
      <c r="J714" s="10"/>
      <c r="K714" s="10"/>
      <c r="L714" s="10"/>
    </row>
    <row r="715" spans="2:12" x14ac:dyDescent="0.25">
      <c r="B715" s="10"/>
      <c r="C715" s="9"/>
      <c r="D715" s="10"/>
      <c r="E715" s="10"/>
      <c r="F715" s="10"/>
      <c r="G715" s="10"/>
      <c r="H715" s="10"/>
      <c r="I715" s="10"/>
      <c r="J715" s="10"/>
      <c r="K715" s="10"/>
      <c r="L715" s="10"/>
    </row>
    <row r="716" spans="2:12" x14ac:dyDescent="0.25">
      <c r="B716" s="10"/>
      <c r="C716" s="9"/>
      <c r="D716" s="10"/>
      <c r="E716" s="10"/>
      <c r="F716" s="10"/>
      <c r="G716" s="10"/>
      <c r="H716" s="10"/>
      <c r="I716" s="10"/>
      <c r="J716" s="10"/>
      <c r="K716" s="10"/>
      <c r="L716" s="10"/>
    </row>
    <row r="717" spans="2:12" x14ac:dyDescent="0.25">
      <c r="B717" s="10"/>
      <c r="C717" s="9"/>
      <c r="D717" s="10"/>
      <c r="E717" s="10"/>
      <c r="F717" s="10"/>
      <c r="G717" s="10"/>
      <c r="H717" s="10"/>
      <c r="I717" s="10"/>
      <c r="J717" s="10"/>
      <c r="K717" s="10"/>
      <c r="L717" s="10"/>
    </row>
    <row r="718" spans="2:12" x14ac:dyDescent="0.25">
      <c r="B718" s="10"/>
      <c r="C718" s="9"/>
      <c r="D718" s="10"/>
      <c r="E718" s="10"/>
      <c r="F718" s="10"/>
      <c r="G718" s="10"/>
      <c r="H718" s="10"/>
      <c r="I718" s="10"/>
      <c r="J718" s="10"/>
      <c r="K718" s="10"/>
      <c r="L718" s="10"/>
    </row>
    <row r="719" spans="2:12" x14ac:dyDescent="0.25">
      <c r="B719" s="10"/>
      <c r="C719" s="9"/>
      <c r="D719" s="10"/>
      <c r="E719" s="10"/>
      <c r="F719" s="10"/>
      <c r="G719" s="10"/>
      <c r="H719" s="10"/>
      <c r="I719" s="10"/>
      <c r="J719" s="10"/>
      <c r="K719" s="10"/>
      <c r="L719" s="10"/>
    </row>
    <row r="720" spans="2:12" x14ac:dyDescent="0.25">
      <c r="B720" s="10"/>
      <c r="C720" s="9"/>
      <c r="D720" s="10"/>
      <c r="E720" s="10"/>
      <c r="F720" s="10"/>
      <c r="G720" s="10"/>
      <c r="H720" s="10"/>
      <c r="I720" s="10"/>
      <c r="J720" s="10"/>
      <c r="K720" s="10"/>
      <c r="L720" s="10"/>
    </row>
    <row r="721" spans="2:12" x14ac:dyDescent="0.25">
      <c r="B721" s="10"/>
      <c r="C721" s="9"/>
      <c r="D721" s="10"/>
      <c r="E721" s="10"/>
      <c r="F721" s="10"/>
      <c r="G721" s="10"/>
      <c r="H721" s="10"/>
      <c r="I721" s="10"/>
      <c r="J721" s="10"/>
      <c r="K721" s="10"/>
      <c r="L721" s="10"/>
    </row>
    <row r="722" spans="2:12" x14ac:dyDescent="0.25">
      <c r="B722" s="10"/>
      <c r="C722" s="9"/>
      <c r="D722" s="10"/>
      <c r="E722" s="10"/>
      <c r="F722" s="10"/>
      <c r="G722" s="10"/>
      <c r="H722" s="10"/>
      <c r="I722" s="10"/>
      <c r="J722" s="10"/>
      <c r="K722" s="10"/>
      <c r="L722" s="10"/>
    </row>
    <row r="723" spans="2:12" x14ac:dyDescent="0.25">
      <c r="B723" s="10"/>
      <c r="C723" s="9"/>
      <c r="D723" s="10"/>
      <c r="E723" s="10"/>
      <c r="F723" s="10"/>
      <c r="G723" s="10"/>
      <c r="H723" s="10"/>
      <c r="I723" s="10"/>
      <c r="J723" s="10"/>
      <c r="K723" s="10"/>
      <c r="L723" s="10"/>
    </row>
    <row r="724" spans="2:12" x14ac:dyDescent="0.25">
      <c r="B724" s="10"/>
      <c r="C724" s="9"/>
      <c r="D724" s="10"/>
      <c r="E724" s="10"/>
      <c r="F724" s="10"/>
      <c r="G724" s="10"/>
      <c r="H724" s="10"/>
      <c r="I724" s="10"/>
      <c r="J724" s="10"/>
      <c r="K724" s="10"/>
      <c r="L724" s="10"/>
    </row>
    <row r="725" spans="2:12" x14ac:dyDescent="0.25">
      <c r="B725" s="10"/>
      <c r="C725" s="9"/>
      <c r="D725" s="10"/>
      <c r="E725" s="10"/>
      <c r="F725" s="10"/>
      <c r="G725" s="10"/>
      <c r="H725" s="10"/>
      <c r="I725" s="10"/>
      <c r="J725" s="10"/>
      <c r="K725" s="10"/>
      <c r="L725" s="10"/>
    </row>
    <row r="726" spans="2:12" x14ac:dyDescent="0.25">
      <c r="B726" s="10"/>
      <c r="C726" s="9"/>
      <c r="D726" s="10"/>
      <c r="E726" s="10"/>
      <c r="F726" s="10"/>
      <c r="G726" s="10"/>
      <c r="H726" s="10"/>
      <c r="I726" s="10"/>
      <c r="J726" s="10"/>
      <c r="K726" s="10"/>
      <c r="L726" s="10"/>
    </row>
    <row r="727" spans="2:12" x14ac:dyDescent="0.25">
      <c r="B727" s="10"/>
      <c r="C727" s="9"/>
      <c r="D727" s="10"/>
      <c r="E727" s="10"/>
      <c r="F727" s="10"/>
      <c r="G727" s="10"/>
      <c r="H727" s="10"/>
      <c r="I727" s="10"/>
      <c r="J727" s="10"/>
      <c r="K727" s="10"/>
      <c r="L727" s="10"/>
    </row>
    <row r="728" spans="2:12" x14ac:dyDescent="0.25">
      <c r="B728" s="10"/>
      <c r="C728" s="9"/>
      <c r="D728" s="10"/>
      <c r="E728" s="10"/>
      <c r="F728" s="10"/>
      <c r="G728" s="10"/>
      <c r="H728" s="10"/>
      <c r="I728" s="10"/>
      <c r="J728" s="10"/>
      <c r="K728" s="10"/>
      <c r="L728" s="10"/>
    </row>
    <row r="729" spans="2:12" x14ac:dyDescent="0.25">
      <c r="B729" s="10"/>
      <c r="C729" s="9"/>
      <c r="D729" s="10"/>
      <c r="E729" s="10"/>
      <c r="F729" s="10"/>
      <c r="G729" s="10"/>
      <c r="H729" s="10"/>
      <c r="I729" s="10"/>
      <c r="J729" s="10"/>
      <c r="K729" s="10"/>
      <c r="L729" s="10"/>
    </row>
    <row r="730" spans="2:12" x14ac:dyDescent="0.25">
      <c r="B730" s="10"/>
      <c r="C730" s="9"/>
      <c r="D730" s="10"/>
      <c r="E730" s="10"/>
      <c r="F730" s="10"/>
      <c r="G730" s="10"/>
      <c r="H730" s="10"/>
      <c r="I730" s="10"/>
      <c r="J730" s="10"/>
      <c r="K730" s="10"/>
      <c r="L730" s="10"/>
    </row>
    <row r="731" spans="2:12" x14ac:dyDescent="0.25">
      <c r="B731" s="10"/>
      <c r="C731" s="9"/>
      <c r="D731" s="10"/>
      <c r="E731" s="10"/>
      <c r="F731" s="10"/>
      <c r="G731" s="10"/>
      <c r="H731" s="10"/>
      <c r="I731" s="10"/>
      <c r="J731" s="10"/>
      <c r="K731" s="10"/>
      <c r="L731" s="10"/>
    </row>
    <row r="732" spans="2:12" x14ac:dyDescent="0.25">
      <c r="B732" s="10"/>
      <c r="C732" s="9"/>
      <c r="D732" s="10"/>
      <c r="E732" s="10"/>
      <c r="F732" s="10"/>
      <c r="G732" s="10"/>
      <c r="H732" s="10"/>
      <c r="I732" s="10"/>
      <c r="J732" s="10"/>
      <c r="K732" s="10"/>
      <c r="L732" s="10"/>
    </row>
    <row r="733" spans="2:12" x14ac:dyDescent="0.25">
      <c r="B733" s="10"/>
      <c r="C733" s="9"/>
      <c r="D733" s="10"/>
      <c r="E733" s="10"/>
      <c r="F733" s="10"/>
      <c r="G733" s="10"/>
      <c r="H733" s="10"/>
      <c r="I733" s="10"/>
      <c r="J733" s="10"/>
      <c r="K733" s="10"/>
      <c r="L733" s="10"/>
    </row>
    <row r="734" spans="2:12" x14ac:dyDescent="0.25">
      <c r="B734" s="10"/>
      <c r="C734" s="9"/>
      <c r="D734" s="10"/>
      <c r="E734" s="10"/>
      <c r="F734" s="10"/>
      <c r="G734" s="10"/>
      <c r="H734" s="10"/>
      <c r="I734" s="10"/>
      <c r="J734" s="10"/>
      <c r="K734" s="10"/>
      <c r="L734" s="10"/>
    </row>
    <row r="735" spans="2:12" x14ac:dyDescent="0.25">
      <c r="B735" s="10"/>
      <c r="C735" s="9"/>
      <c r="D735" s="10"/>
      <c r="E735" s="10"/>
      <c r="F735" s="10"/>
      <c r="G735" s="10"/>
      <c r="H735" s="10"/>
      <c r="I735" s="10"/>
      <c r="J735" s="10"/>
      <c r="K735" s="10"/>
      <c r="L735" s="10"/>
    </row>
    <row r="736" spans="2:12" x14ac:dyDescent="0.25">
      <c r="B736" s="10"/>
      <c r="C736" s="9"/>
      <c r="D736" s="10"/>
      <c r="E736" s="10"/>
      <c r="F736" s="10"/>
      <c r="G736" s="10"/>
      <c r="H736" s="10"/>
      <c r="I736" s="10"/>
      <c r="J736" s="10"/>
      <c r="K736" s="10"/>
      <c r="L736" s="10"/>
    </row>
    <row r="737" spans="2:12" x14ac:dyDescent="0.25">
      <c r="B737" s="10"/>
      <c r="C737" s="9"/>
      <c r="D737" s="10"/>
      <c r="E737" s="10"/>
      <c r="F737" s="10"/>
      <c r="G737" s="10"/>
      <c r="H737" s="10"/>
      <c r="I737" s="10"/>
      <c r="J737" s="10"/>
      <c r="K737" s="10"/>
      <c r="L737" s="10"/>
    </row>
    <row r="738" spans="2:12" x14ac:dyDescent="0.25">
      <c r="B738" s="10"/>
      <c r="C738" s="9"/>
      <c r="D738" s="10"/>
      <c r="E738" s="10"/>
      <c r="F738" s="10"/>
      <c r="G738" s="10"/>
      <c r="H738" s="10"/>
      <c r="I738" s="10"/>
      <c r="J738" s="10"/>
      <c r="K738" s="10"/>
      <c r="L738" s="10"/>
    </row>
    <row r="739" spans="2:12" x14ac:dyDescent="0.25">
      <c r="B739" s="10"/>
      <c r="C739" s="9"/>
      <c r="D739" s="10"/>
      <c r="E739" s="10"/>
      <c r="F739" s="10"/>
      <c r="G739" s="10"/>
      <c r="H739" s="10"/>
      <c r="I739" s="10"/>
      <c r="J739" s="10"/>
      <c r="K739" s="10"/>
      <c r="L739" s="10"/>
    </row>
    <row r="740" spans="2:12" x14ac:dyDescent="0.25">
      <c r="B740" s="10"/>
      <c r="C740" s="9"/>
      <c r="D740" s="10"/>
      <c r="E740" s="10"/>
      <c r="F740" s="10"/>
      <c r="G740" s="10"/>
      <c r="H740" s="10"/>
      <c r="I740" s="10"/>
      <c r="J740" s="10"/>
      <c r="K740" s="10"/>
      <c r="L740" s="10"/>
    </row>
    <row r="741" spans="2:12" x14ac:dyDescent="0.25">
      <c r="B741" s="10"/>
      <c r="C741" s="9"/>
      <c r="D741" s="10"/>
      <c r="E741" s="10"/>
      <c r="F741" s="10"/>
      <c r="G741" s="10"/>
      <c r="H741" s="10"/>
      <c r="I741" s="10"/>
      <c r="J741" s="10"/>
      <c r="K741" s="10"/>
      <c r="L741" s="10"/>
    </row>
    <row r="742" spans="2:12" x14ac:dyDescent="0.25">
      <c r="B742" s="10"/>
      <c r="C742" s="9"/>
      <c r="D742" s="10"/>
      <c r="E742" s="10"/>
      <c r="F742" s="10"/>
      <c r="G742" s="10"/>
      <c r="H742" s="10"/>
      <c r="I742" s="10"/>
      <c r="J742" s="10"/>
      <c r="K742" s="10"/>
      <c r="L742" s="10"/>
    </row>
    <row r="743" spans="2:12" x14ac:dyDescent="0.25">
      <c r="B743" s="10"/>
      <c r="C743" s="9"/>
      <c r="D743" s="10"/>
      <c r="E743" s="10"/>
      <c r="F743" s="10"/>
      <c r="G743" s="10"/>
      <c r="H743" s="10"/>
      <c r="I743" s="10"/>
      <c r="J743" s="10"/>
      <c r="K743" s="10"/>
      <c r="L743" s="10"/>
    </row>
    <row r="744" spans="2:12" x14ac:dyDescent="0.25">
      <c r="B744" s="10"/>
      <c r="C744" s="9"/>
      <c r="D744" s="10"/>
      <c r="E744" s="10"/>
      <c r="F744" s="10"/>
      <c r="G744" s="10"/>
      <c r="H744" s="10"/>
      <c r="I744" s="10"/>
      <c r="J744" s="10"/>
      <c r="K744" s="10"/>
      <c r="L744" s="10"/>
    </row>
    <row r="745" spans="2:12" x14ac:dyDescent="0.25">
      <c r="B745" s="10"/>
      <c r="C745" s="9"/>
      <c r="D745" s="10"/>
      <c r="E745" s="10"/>
      <c r="F745" s="10"/>
      <c r="G745" s="10"/>
      <c r="H745" s="10"/>
      <c r="I745" s="10"/>
      <c r="J745" s="10"/>
      <c r="K745" s="10"/>
      <c r="L745" s="10"/>
    </row>
    <row r="746" spans="2:12" x14ac:dyDescent="0.25">
      <c r="B746" s="10"/>
      <c r="C746" s="9"/>
      <c r="D746" s="10"/>
      <c r="E746" s="10"/>
      <c r="F746" s="10"/>
      <c r="G746" s="10"/>
      <c r="H746" s="10"/>
      <c r="I746" s="10"/>
      <c r="J746" s="10"/>
      <c r="K746" s="10"/>
      <c r="L746" s="10"/>
    </row>
    <row r="747" spans="2:12" x14ac:dyDescent="0.25">
      <c r="B747" s="10"/>
      <c r="C747" s="9"/>
      <c r="D747" s="10"/>
      <c r="E747" s="10"/>
      <c r="F747" s="10"/>
      <c r="G747" s="10"/>
      <c r="H747" s="10"/>
      <c r="I747" s="10"/>
      <c r="J747" s="10"/>
      <c r="K747" s="10"/>
      <c r="L747" s="10"/>
    </row>
    <row r="748" spans="2:12" x14ac:dyDescent="0.25">
      <c r="B748" s="10"/>
      <c r="C748" s="9"/>
      <c r="D748" s="10"/>
      <c r="E748" s="10"/>
      <c r="F748" s="10"/>
      <c r="G748" s="10"/>
      <c r="H748" s="10"/>
      <c r="I748" s="10"/>
      <c r="J748" s="10"/>
      <c r="K748" s="10"/>
      <c r="L748" s="10"/>
    </row>
    <row r="749" spans="2:12" x14ac:dyDescent="0.25">
      <c r="B749" s="10"/>
      <c r="C749" s="9"/>
      <c r="D749" s="10"/>
      <c r="E749" s="10"/>
      <c r="F749" s="10"/>
      <c r="G749" s="10"/>
      <c r="H749" s="10"/>
      <c r="I749" s="10"/>
      <c r="J749" s="10"/>
      <c r="K749" s="10"/>
      <c r="L749" s="10"/>
    </row>
    <row r="750" spans="2:12" x14ac:dyDescent="0.25">
      <c r="B750" s="10"/>
      <c r="C750" s="9"/>
      <c r="D750" s="10"/>
      <c r="E750" s="10"/>
      <c r="F750" s="10"/>
      <c r="G750" s="10"/>
      <c r="H750" s="10"/>
      <c r="I750" s="10"/>
      <c r="J750" s="10"/>
      <c r="K750" s="10"/>
      <c r="L750" s="10"/>
    </row>
    <row r="751" spans="2:12" x14ac:dyDescent="0.25">
      <c r="B751" s="10"/>
      <c r="C751" s="9"/>
      <c r="D751" s="10"/>
      <c r="E751" s="10"/>
      <c r="F751" s="10"/>
      <c r="G751" s="10"/>
      <c r="H751" s="10"/>
      <c r="I751" s="10"/>
      <c r="J751" s="10"/>
      <c r="K751" s="10"/>
      <c r="L751" s="10"/>
    </row>
    <row r="752" spans="2:12" x14ac:dyDescent="0.25">
      <c r="B752" s="10"/>
      <c r="C752" s="9"/>
      <c r="D752" s="10"/>
      <c r="E752" s="10"/>
      <c r="F752" s="10"/>
      <c r="G752" s="10"/>
      <c r="H752" s="10"/>
      <c r="I752" s="10"/>
      <c r="J752" s="10"/>
      <c r="K752" s="10"/>
      <c r="L752" s="10"/>
    </row>
    <row r="753" spans="2:12" x14ac:dyDescent="0.25">
      <c r="B753" s="10"/>
      <c r="C753" s="9"/>
      <c r="D753" s="10"/>
      <c r="E753" s="10"/>
      <c r="F753" s="10"/>
      <c r="G753" s="10"/>
      <c r="H753" s="10"/>
      <c r="I753" s="10"/>
      <c r="J753" s="10"/>
      <c r="K753" s="10"/>
      <c r="L753" s="10"/>
    </row>
    <row r="754" spans="2:12" x14ac:dyDescent="0.25">
      <c r="B754" s="10"/>
      <c r="C754" s="9"/>
      <c r="D754" s="10"/>
      <c r="E754" s="10"/>
      <c r="F754" s="10"/>
      <c r="G754" s="10"/>
      <c r="H754" s="10"/>
      <c r="I754" s="10"/>
      <c r="J754" s="10"/>
      <c r="K754" s="10"/>
      <c r="L754" s="10"/>
    </row>
    <row r="755" spans="2:12" x14ac:dyDescent="0.25">
      <c r="B755" s="10"/>
      <c r="C755" s="9"/>
      <c r="D755" s="10"/>
      <c r="E755" s="10"/>
      <c r="F755" s="10"/>
      <c r="G755" s="10"/>
      <c r="H755" s="10"/>
      <c r="I755" s="10"/>
      <c r="J755" s="10"/>
      <c r="K755" s="10"/>
      <c r="L755" s="10"/>
    </row>
    <row r="756" spans="2:12" x14ac:dyDescent="0.25">
      <c r="B756" s="10"/>
      <c r="C756" s="9"/>
      <c r="D756" s="10"/>
      <c r="E756" s="10"/>
      <c r="F756" s="10"/>
      <c r="G756" s="10"/>
      <c r="H756" s="10"/>
      <c r="I756" s="10"/>
      <c r="J756" s="10"/>
      <c r="K756" s="10"/>
      <c r="L756" s="10"/>
    </row>
    <row r="757" spans="2:12" x14ac:dyDescent="0.25">
      <c r="B757" s="10"/>
      <c r="C757" s="9"/>
      <c r="D757" s="10"/>
      <c r="E757" s="10"/>
      <c r="F757" s="10"/>
      <c r="G757" s="10"/>
      <c r="H757" s="10"/>
      <c r="I757" s="10"/>
      <c r="J757" s="10"/>
      <c r="K757" s="10"/>
      <c r="L757" s="10"/>
    </row>
    <row r="758" spans="2:12" x14ac:dyDescent="0.25">
      <c r="B758" s="10"/>
      <c r="C758" s="9"/>
      <c r="D758" s="10"/>
      <c r="E758" s="10"/>
      <c r="F758" s="10"/>
      <c r="G758" s="10"/>
      <c r="H758" s="10"/>
      <c r="I758" s="10"/>
      <c r="J758" s="10"/>
      <c r="K758" s="10"/>
      <c r="L758" s="10"/>
    </row>
    <row r="759" spans="2:12" x14ac:dyDescent="0.25">
      <c r="B759" s="10"/>
      <c r="C759" s="9"/>
      <c r="D759" s="10"/>
      <c r="E759" s="10"/>
      <c r="F759" s="10"/>
      <c r="G759" s="10"/>
      <c r="H759" s="10"/>
      <c r="I759" s="10"/>
      <c r="J759" s="10"/>
      <c r="K759" s="10"/>
      <c r="L759" s="10"/>
    </row>
    <row r="760" spans="2:12" x14ac:dyDescent="0.25">
      <c r="B760" s="10"/>
      <c r="C760" s="9"/>
      <c r="D760" s="10"/>
      <c r="E760" s="10"/>
      <c r="F760" s="10"/>
      <c r="G760" s="10"/>
      <c r="H760" s="10"/>
      <c r="I760" s="10"/>
      <c r="J760" s="10"/>
      <c r="K760" s="10"/>
      <c r="L760" s="10"/>
    </row>
    <row r="761" spans="2:12" x14ac:dyDescent="0.25">
      <c r="B761" s="10"/>
      <c r="C761" s="9"/>
      <c r="D761" s="10"/>
      <c r="E761" s="10"/>
      <c r="F761" s="10"/>
      <c r="G761" s="10"/>
      <c r="H761" s="10"/>
      <c r="I761" s="10"/>
      <c r="J761" s="10"/>
      <c r="K761" s="10"/>
      <c r="L761" s="10"/>
    </row>
    <row r="762" spans="2:12" x14ac:dyDescent="0.25">
      <c r="B762" s="10"/>
      <c r="C762" s="9"/>
      <c r="D762" s="10"/>
      <c r="E762" s="10"/>
      <c r="F762" s="10"/>
      <c r="G762" s="10"/>
      <c r="H762" s="10"/>
      <c r="I762" s="10"/>
      <c r="J762" s="10"/>
      <c r="K762" s="10"/>
      <c r="L762" s="10"/>
    </row>
    <row r="763" spans="2:12" x14ac:dyDescent="0.25">
      <c r="B763" s="10"/>
      <c r="C763" s="9"/>
      <c r="D763" s="10"/>
      <c r="E763" s="10"/>
      <c r="F763" s="10"/>
      <c r="G763" s="10"/>
      <c r="H763" s="10"/>
      <c r="I763" s="10"/>
      <c r="J763" s="10"/>
      <c r="K763" s="10"/>
      <c r="L763" s="10"/>
    </row>
    <row r="764" spans="2:12" x14ac:dyDescent="0.25">
      <c r="B764" s="10"/>
      <c r="C764" s="9"/>
      <c r="D764" s="10"/>
      <c r="E764" s="10"/>
      <c r="F764" s="10"/>
      <c r="G764" s="10"/>
      <c r="H764" s="10"/>
      <c r="I764" s="10"/>
      <c r="J764" s="10"/>
      <c r="K764" s="10"/>
      <c r="L764" s="10"/>
    </row>
    <row r="765" spans="2:12" x14ac:dyDescent="0.25">
      <c r="B765" s="10"/>
      <c r="C765" s="9"/>
      <c r="D765" s="10"/>
      <c r="E765" s="10"/>
      <c r="F765" s="10"/>
      <c r="G765" s="10"/>
      <c r="H765" s="10"/>
      <c r="I765" s="10"/>
      <c r="J765" s="10"/>
      <c r="K765" s="10"/>
      <c r="L765" s="10"/>
    </row>
    <row r="766" spans="2:12" x14ac:dyDescent="0.25">
      <c r="B766" s="10"/>
      <c r="C766" s="9"/>
      <c r="D766" s="10"/>
      <c r="E766" s="10"/>
      <c r="F766" s="10"/>
      <c r="G766" s="10"/>
      <c r="H766" s="10"/>
      <c r="I766" s="10"/>
      <c r="J766" s="10"/>
      <c r="K766" s="10"/>
      <c r="L766" s="10"/>
    </row>
    <row r="767" spans="2:12" x14ac:dyDescent="0.25">
      <c r="B767" s="10"/>
      <c r="C767" s="9"/>
      <c r="D767" s="10"/>
      <c r="E767" s="10"/>
      <c r="F767" s="10"/>
      <c r="G767" s="10"/>
      <c r="H767" s="10"/>
      <c r="I767" s="10"/>
      <c r="J767" s="10"/>
      <c r="K767" s="10"/>
      <c r="L767" s="10"/>
    </row>
    <row r="768" spans="2:12" x14ac:dyDescent="0.25">
      <c r="B768" s="10"/>
      <c r="C768" s="9"/>
      <c r="D768" s="10"/>
      <c r="E768" s="10"/>
      <c r="F768" s="10"/>
      <c r="G768" s="10"/>
      <c r="H768" s="10"/>
      <c r="I768" s="10"/>
      <c r="J768" s="10"/>
      <c r="K768" s="10"/>
      <c r="L768" s="10"/>
    </row>
    <row r="769" spans="2:12" x14ac:dyDescent="0.25">
      <c r="B769" s="10"/>
      <c r="C769" s="9"/>
      <c r="D769" s="10"/>
      <c r="E769" s="10"/>
      <c r="F769" s="10"/>
      <c r="G769" s="10"/>
      <c r="H769" s="10"/>
      <c r="I769" s="10"/>
      <c r="J769" s="10"/>
      <c r="K769" s="10"/>
      <c r="L769" s="10"/>
    </row>
    <row r="770" spans="2:12" x14ac:dyDescent="0.25">
      <c r="B770" s="10"/>
      <c r="C770" s="9"/>
      <c r="D770" s="10"/>
      <c r="E770" s="10"/>
      <c r="F770" s="10"/>
      <c r="G770" s="10"/>
      <c r="H770" s="10"/>
      <c r="I770" s="10"/>
      <c r="J770" s="10"/>
      <c r="K770" s="10"/>
      <c r="L770" s="10"/>
    </row>
    <row r="771" spans="2:12" x14ac:dyDescent="0.25">
      <c r="B771" s="10"/>
      <c r="C771" s="9"/>
      <c r="D771" s="10"/>
      <c r="E771" s="10"/>
      <c r="F771" s="10"/>
      <c r="G771" s="10"/>
      <c r="H771" s="10"/>
      <c r="I771" s="10"/>
      <c r="J771" s="10"/>
      <c r="K771" s="10"/>
      <c r="L771" s="10"/>
    </row>
    <row r="772" spans="2:12" x14ac:dyDescent="0.25">
      <c r="B772" s="10"/>
      <c r="C772" s="9"/>
      <c r="D772" s="10"/>
      <c r="E772" s="10"/>
      <c r="F772" s="10"/>
      <c r="G772" s="10"/>
      <c r="H772" s="10"/>
      <c r="I772" s="10"/>
      <c r="J772" s="10"/>
      <c r="K772" s="10"/>
      <c r="L772" s="10"/>
    </row>
    <row r="773" spans="2:12" x14ac:dyDescent="0.25">
      <c r="B773" s="10"/>
      <c r="C773" s="9"/>
      <c r="D773" s="10"/>
      <c r="E773" s="10"/>
      <c r="F773" s="10"/>
      <c r="G773" s="10"/>
      <c r="H773" s="10"/>
      <c r="I773" s="10"/>
      <c r="J773" s="10"/>
      <c r="K773" s="10"/>
      <c r="L773" s="10"/>
    </row>
    <row r="774" spans="2:12" x14ac:dyDescent="0.25">
      <c r="B774" s="10"/>
      <c r="C774" s="9"/>
      <c r="D774" s="10"/>
      <c r="E774" s="10"/>
      <c r="F774" s="10"/>
      <c r="G774" s="10"/>
      <c r="H774" s="10"/>
      <c r="I774" s="10"/>
      <c r="J774" s="10"/>
      <c r="K774" s="10"/>
      <c r="L774" s="10"/>
    </row>
    <row r="775" spans="2:12" x14ac:dyDescent="0.25">
      <c r="B775" s="10"/>
      <c r="C775" s="9"/>
      <c r="D775" s="10"/>
      <c r="E775" s="10"/>
      <c r="F775" s="10"/>
      <c r="G775" s="10"/>
      <c r="H775" s="10"/>
      <c r="I775" s="10"/>
      <c r="J775" s="10"/>
      <c r="K775" s="10"/>
      <c r="L775" s="10"/>
    </row>
    <row r="776" spans="2:12" x14ac:dyDescent="0.25">
      <c r="B776" s="10"/>
      <c r="C776" s="9"/>
      <c r="D776" s="10"/>
      <c r="E776" s="10"/>
      <c r="F776" s="10"/>
      <c r="G776" s="10"/>
      <c r="H776" s="10"/>
      <c r="I776" s="10"/>
      <c r="J776" s="10"/>
      <c r="K776" s="10"/>
      <c r="L776" s="10"/>
    </row>
    <row r="777" spans="2:12" x14ac:dyDescent="0.25">
      <c r="B777" s="10"/>
      <c r="C777" s="9"/>
      <c r="D777" s="10"/>
      <c r="E777" s="10"/>
      <c r="F777" s="10"/>
      <c r="G777" s="10"/>
      <c r="H777" s="10"/>
      <c r="I777" s="10"/>
      <c r="J777" s="10"/>
      <c r="K777" s="10"/>
      <c r="L777" s="10"/>
    </row>
    <row r="778" spans="2:12" x14ac:dyDescent="0.25">
      <c r="B778" s="10"/>
      <c r="C778" s="9"/>
      <c r="D778" s="10"/>
      <c r="E778" s="10"/>
      <c r="F778" s="10"/>
      <c r="G778" s="10"/>
      <c r="H778" s="10"/>
      <c r="I778" s="10"/>
      <c r="J778" s="10"/>
      <c r="K778" s="10"/>
      <c r="L778" s="10"/>
    </row>
    <row r="779" spans="2:12" x14ac:dyDescent="0.25">
      <c r="B779" s="10"/>
      <c r="C779" s="9"/>
      <c r="D779" s="10"/>
      <c r="E779" s="10"/>
      <c r="F779" s="10"/>
      <c r="G779" s="10"/>
      <c r="H779" s="10"/>
      <c r="I779" s="10"/>
      <c r="J779" s="10"/>
      <c r="K779" s="10"/>
      <c r="L779" s="10"/>
    </row>
    <row r="780" spans="2:12" x14ac:dyDescent="0.25">
      <c r="B780" s="10"/>
      <c r="C780" s="9"/>
      <c r="D780" s="10"/>
      <c r="E780" s="10"/>
      <c r="F780" s="10"/>
      <c r="G780" s="10"/>
      <c r="H780" s="10"/>
      <c r="I780" s="10"/>
      <c r="J780" s="10"/>
      <c r="K780" s="10"/>
      <c r="L780" s="10"/>
    </row>
    <row r="781" spans="2:12" x14ac:dyDescent="0.25">
      <c r="B781" s="10"/>
      <c r="C781" s="9"/>
      <c r="D781" s="10"/>
      <c r="E781" s="10"/>
      <c r="F781" s="10"/>
      <c r="G781" s="10"/>
      <c r="H781" s="10"/>
      <c r="I781" s="10"/>
      <c r="J781" s="10"/>
      <c r="K781" s="10"/>
      <c r="L781" s="10"/>
    </row>
    <row r="782" spans="2:12" x14ac:dyDescent="0.25">
      <c r="B782" s="10"/>
      <c r="C782" s="9"/>
      <c r="D782" s="10"/>
      <c r="E782" s="10"/>
      <c r="F782" s="10"/>
      <c r="G782" s="10"/>
      <c r="H782" s="10"/>
      <c r="I782" s="10"/>
      <c r="J782" s="10"/>
      <c r="K782" s="10"/>
      <c r="L782" s="10"/>
    </row>
    <row r="783" spans="2:12" x14ac:dyDescent="0.25">
      <c r="B783" s="10"/>
      <c r="C783" s="9"/>
      <c r="D783" s="10"/>
      <c r="E783" s="10"/>
      <c r="F783" s="10"/>
      <c r="G783" s="10"/>
      <c r="H783" s="10"/>
      <c r="I783" s="10"/>
      <c r="J783" s="10"/>
      <c r="K783" s="10"/>
      <c r="L783" s="10"/>
    </row>
    <row r="784" spans="2:12" x14ac:dyDescent="0.25">
      <c r="B784" s="10"/>
      <c r="C784" s="9"/>
      <c r="D784" s="10"/>
      <c r="E784" s="10"/>
      <c r="F784" s="10"/>
      <c r="G784" s="10"/>
      <c r="H784" s="10"/>
      <c r="I784" s="10"/>
      <c r="J784" s="10"/>
      <c r="K784" s="10"/>
      <c r="L784" s="10"/>
    </row>
    <row r="785" spans="2:12" x14ac:dyDescent="0.25">
      <c r="B785" s="10"/>
      <c r="C785" s="9"/>
      <c r="D785" s="10"/>
      <c r="E785" s="10"/>
      <c r="F785" s="10"/>
      <c r="G785" s="10"/>
      <c r="H785" s="10"/>
      <c r="I785" s="10"/>
      <c r="J785" s="10"/>
      <c r="K785" s="10"/>
      <c r="L785" s="10"/>
    </row>
    <row r="786" spans="2:12" x14ac:dyDescent="0.25">
      <c r="B786" s="10"/>
      <c r="C786" s="9"/>
      <c r="D786" s="10"/>
      <c r="E786" s="10"/>
      <c r="F786" s="10"/>
      <c r="G786" s="10"/>
      <c r="H786" s="10"/>
      <c r="I786" s="10"/>
      <c r="J786" s="10"/>
      <c r="K786" s="10"/>
      <c r="L786" s="10"/>
    </row>
    <row r="787" spans="2:12" x14ac:dyDescent="0.25">
      <c r="B787" s="10"/>
      <c r="C787" s="9"/>
      <c r="D787" s="10"/>
      <c r="E787" s="10"/>
      <c r="F787" s="10"/>
      <c r="G787" s="10"/>
      <c r="H787" s="10"/>
      <c r="I787" s="10"/>
      <c r="J787" s="10"/>
      <c r="K787" s="10"/>
      <c r="L787" s="10"/>
    </row>
    <row r="788" spans="2:12" x14ac:dyDescent="0.25">
      <c r="B788" s="10"/>
      <c r="C788" s="9"/>
      <c r="D788" s="10"/>
      <c r="E788" s="10"/>
      <c r="F788" s="10"/>
      <c r="G788" s="10"/>
      <c r="H788" s="10"/>
      <c r="I788" s="10"/>
      <c r="J788" s="10"/>
      <c r="K788" s="10"/>
      <c r="L788" s="10"/>
    </row>
    <row r="789" spans="2:12" x14ac:dyDescent="0.25">
      <c r="B789" s="10"/>
      <c r="C789" s="9"/>
      <c r="D789" s="10"/>
      <c r="E789" s="10"/>
      <c r="F789" s="10"/>
      <c r="G789" s="10"/>
      <c r="H789" s="10"/>
      <c r="I789" s="10"/>
      <c r="J789" s="10"/>
      <c r="K789" s="10"/>
      <c r="L789" s="10"/>
    </row>
    <row r="790" spans="2:12" x14ac:dyDescent="0.25">
      <c r="B790" s="10"/>
      <c r="C790" s="9"/>
      <c r="D790" s="10"/>
      <c r="E790" s="10"/>
      <c r="F790" s="10"/>
      <c r="G790" s="10"/>
      <c r="H790" s="10"/>
      <c r="I790" s="10"/>
      <c r="J790" s="10"/>
      <c r="K790" s="10"/>
      <c r="L790" s="10"/>
    </row>
    <row r="791" spans="2:12" x14ac:dyDescent="0.25">
      <c r="B791" s="10"/>
      <c r="C791" s="9"/>
      <c r="D791" s="10"/>
      <c r="E791" s="10"/>
      <c r="F791" s="10"/>
      <c r="G791" s="10"/>
      <c r="H791" s="10"/>
      <c r="I791" s="10"/>
      <c r="J791" s="10"/>
      <c r="K791" s="10"/>
      <c r="L791" s="10"/>
    </row>
    <row r="792" spans="2:12" x14ac:dyDescent="0.25">
      <c r="B792" s="10"/>
      <c r="C792" s="9"/>
      <c r="D792" s="10"/>
      <c r="E792" s="10"/>
      <c r="F792" s="10"/>
      <c r="G792" s="10"/>
      <c r="H792" s="10"/>
      <c r="I792" s="10"/>
      <c r="J792" s="10"/>
      <c r="K792" s="10"/>
      <c r="L792" s="10"/>
    </row>
    <row r="793" spans="2:12" x14ac:dyDescent="0.25">
      <c r="B793" s="10"/>
      <c r="C793" s="9"/>
      <c r="D793" s="10"/>
      <c r="E793" s="10"/>
      <c r="F793" s="10"/>
      <c r="G793" s="10"/>
      <c r="H793" s="10"/>
      <c r="I793" s="10"/>
      <c r="J793" s="10"/>
      <c r="K793" s="10"/>
      <c r="L793" s="10"/>
    </row>
    <row r="794" spans="2:12" x14ac:dyDescent="0.25">
      <c r="B794" s="10"/>
      <c r="C794" s="9"/>
      <c r="D794" s="10"/>
      <c r="E794" s="10"/>
      <c r="F794" s="10"/>
      <c r="G794" s="10"/>
      <c r="H794" s="10"/>
      <c r="I794" s="10"/>
      <c r="J794" s="10"/>
      <c r="K794" s="10"/>
      <c r="L794" s="10"/>
    </row>
    <row r="795" spans="2:12" x14ac:dyDescent="0.25">
      <c r="B795" s="10"/>
      <c r="C795" s="9"/>
      <c r="D795" s="10"/>
      <c r="E795" s="10"/>
      <c r="F795" s="10"/>
      <c r="G795" s="10"/>
      <c r="H795" s="10"/>
      <c r="I795" s="10"/>
      <c r="J795" s="10"/>
      <c r="K795" s="10"/>
      <c r="L795" s="10"/>
    </row>
    <row r="796" spans="2:12" x14ac:dyDescent="0.25">
      <c r="B796" s="10"/>
      <c r="C796" s="9"/>
      <c r="D796" s="10"/>
      <c r="E796" s="10"/>
      <c r="F796" s="10"/>
      <c r="G796" s="10"/>
      <c r="H796" s="10"/>
      <c r="I796" s="10"/>
      <c r="J796" s="10"/>
      <c r="K796" s="10"/>
      <c r="L796" s="10"/>
    </row>
    <row r="797" spans="2:12" x14ac:dyDescent="0.25">
      <c r="B797" s="10"/>
      <c r="C797" s="9"/>
      <c r="D797" s="10"/>
      <c r="E797" s="10"/>
      <c r="F797" s="10"/>
      <c r="G797" s="10"/>
      <c r="H797" s="10"/>
      <c r="I797" s="10"/>
      <c r="J797" s="10"/>
      <c r="K797" s="10"/>
      <c r="L797" s="10"/>
    </row>
    <row r="798" spans="2:12" x14ac:dyDescent="0.25">
      <c r="B798" s="10"/>
      <c r="C798" s="9"/>
      <c r="D798" s="10"/>
      <c r="E798" s="10"/>
      <c r="F798" s="10"/>
      <c r="G798" s="10"/>
      <c r="H798" s="10"/>
      <c r="I798" s="10"/>
      <c r="J798" s="10"/>
      <c r="K798" s="10"/>
      <c r="L798" s="10"/>
    </row>
    <row r="799" spans="2:12" x14ac:dyDescent="0.25">
      <c r="B799" s="10"/>
      <c r="C799" s="9"/>
      <c r="D799" s="10"/>
      <c r="E799" s="10"/>
      <c r="F799" s="10"/>
      <c r="G799" s="10"/>
      <c r="H799" s="10"/>
      <c r="I799" s="10"/>
      <c r="J799" s="10"/>
      <c r="K799" s="10"/>
      <c r="L799" s="10"/>
    </row>
    <row r="800" spans="2:12" x14ac:dyDescent="0.25">
      <c r="B800" s="10"/>
      <c r="C800" s="9"/>
      <c r="D800" s="10"/>
      <c r="E800" s="10"/>
      <c r="F800" s="10"/>
      <c r="G800" s="10"/>
      <c r="H800" s="10"/>
      <c r="I800" s="10"/>
      <c r="J800" s="10"/>
      <c r="K800" s="10"/>
      <c r="L800" s="10"/>
    </row>
    <row r="801" spans="2:12" x14ac:dyDescent="0.25">
      <c r="B801" s="10"/>
      <c r="C801" s="9"/>
      <c r="D801" s="10"/>
      <c r="E801" s="10"/>
      <c r="F801" s="10"/>
      <c r="G801" s="10"/>
      <c r="H801" s="10"/>
      <c r="I801" s="10"/>
      <c r="J801" s="10"/>
      <c r="K801" s="10"/>
      <c r="L801" s="10"/>
    </row>
    <row r="802" spans="2:12" x14ac:dyDescent="0.25">
      <c r="B802" s="10"/>
      <c r="C802" s="9"/>
      <c r="D802" s="10"/>
      <c r="E802" s="10"/>
      <c r="F802" s="10"/>
      <c r="G802" s="10"/>
      <c r="H802" s="10"/>
      <c r="I802" s="10"/>
      <c r="J802" s="10"/>
      <c r="K802" s="10"/>
      <c r="L802" s="10"/>
    </row>
    <row r="803" spans="2:12" x14ac:dyDescent="0.25">
      <c r="B803" s="10"/>
      <c r="C803" s="9"/>
      <c r="D803" s="10"/>
      <c r="E803" s="10"/>
      <c r="F803" s="10"/>
      <c r="G803" s="10"/>
      <c r="H803" s="10"/>
      <c r="I803" s="10"/>
      <c r="J803" s="10"/>
      <c r="K803" s="10"/>
      <c r="L803" s="10"/>
    </row>
    <row r="804" spans="2:12" x14ac:dyDescent="0.25">
      <c r="B804" s="10"/>
      <c r="C804" s="9"/>
      <c r="D804" s="10"/>
      <c r="E804" s="10"/>
      <c r="F804" s="10"/>
      <c r="G804" s="10"/>
      <c r="H804" s="10"/>
      <c r="I804" s="10"/>
      <c r="J804" s="10"/>
      <c r="K804" s="10"/>
      <c r="L804" s="10"/>
    </row>
    <row r="805" spans="2:12" x14ac:dyDescent="0.25">
      <c r="B805" s="10"/>
      <c r="C805" s="9"/>
      <c r="D805" s="10"/>
      <c r="E805" s="10"/>
      <c r="F805" s="10"/>
      <c r="G805" s="10"/>
      <c r="H805" s="10"/>
      <c r="I805" s="10"/>
      <c r="J805" s="10"/>
      <c r="K805" s="10"/>
      <c r="L805" s="10"/>
    </row>
    <row r="806" spans="2:12" x14ac:dyDescent="0.25">
      <c r="B806" s="10"/>
      <c r="C806" s="9"/>
      <c r="D806" s="10"/>
      <c r="E806" s="10"/>
      <c r="F806" s="10"/>
      <c r="G806" s="10"/>
      <c r="H806" s="10"/>
      <c r="I806" s="10"/>
      <c r="J806" s="10"/>
      <c r="K806" s="10"/>
      <c r="L806" s="10"/>
    </row>
    <row r="807" spans="2:12" x14ac:dyDescent="0.25">
      <c r="B807" s="10"/>
      <c r="C807" s="9"/>
      <c r="D807" s="10"/>
      <c r="E807" s="10"/>
      <c r="F807" s="10"/>
      <c r="G807" s="10"/>
      <c r="H807" s="10"/>
      <c r="I807" s="10"/>
      <c r="J807" s="10"/>
      <c r="K807" s="10"/>
      <c r="L807" s="10"/>
    </row>
    <row r="808" spans="2:12" x14ac:dyDescent="0.25">
      <c r="B808" s="10"/>
      <c r="C808" s="9"/>
      <c r="D808" s="10"/>
      <c r="E808" s="10"/>
      <c r="F808" s="10"/>
      <c r="G808" s="10"/>
      <c r="H808" s="10"/>
      <c r="I808" s="10"/>
      <c r="J808" s="10"/>
      <c r="K808" s="10"/>
      <c r="L808" s="10"/>
    </row>
    <row r="809" spans="2:12" x14ac:dyDescent="0.25">
      <c r="B809" s="10"/>
      <c r="C809" s="9"/>
      <c r="D809" s="10"/>
      <c r="E809" s="10"/>
      <c r="F809" s="10"/>
      <c r="G809" s="10"/>
      <c r="H809" s="10"/>
      <c r="I809" s="10"/>
      <c r="J809" s="10"/>
      <c r="K809" s="10"/>
      <c r="L809" s="10"/>
    </row>
    <row r="810" spans="2:12" x14ac:dyDescent="0.25">
      <c r="B810" s="10"/>
      <c r="C810" s="9"/>
      <c r="D810" s="10"/>
      <c r="E810" s="10"/>
      <c r="F810" s="10"/>
      <c r="G810" s="10"/>
      <c r="H810" s="10"/>
      <c r="I810" s="10"/>
      <c r="J810" s="10"/>
      <c r="K810" s="10"/>
      <c r="L810" s="10"/>
    </row>
    <row r="811" spans="2:12" x14ac:dyDescent="0.25">
      <c r="B811" s="10"/>
      <c r="C811" s="9"/>
      <c r="D811" s="10"/>
      <c r="E811" s="10"/>
      <c r="F811" s="10"/>
      <c r="G811" s="10"/>
      <c r="H811" s="10"/>
      <c r="I811" s="10"/>
      <c r="J811" s="10"/>
      <c r="K811" s="10"/>
      <c r="L811" s="10"/>
    </row>
    <row r="812" spans="2:12" x14ac:dyDescent="0.25">
      <c r="B812" s="10"/>
      <c r="C812" s="9"/>
      <c r="D812" s="10"/>
      <c r="E812" s="10"/>
      <c r="F812" s="10"/>
      <c r="G812" s="10"/>
      <c r="H812" s="10"/>
      <c r="I812" s="10"/>
      <c r="J812" s="10"/>
      <c r="K812" s="10"/>
      <c r="L812" s="10"/>
    </row>
    <row r="813" spans="2:12" x14ac:dyDescent="0.25">
      <c r="B813" s="10"/>
      <c r="C813" s="9"/>
      <c r="D813" s="10"/>
      <c r="E813" s="10"/>
      <c r="F813" s="10"/>
      <c r="G813" s="10"/>
      <c r="H813" s="10"/>
      <c r="I813" s="10"/>
      <c r="J813" s="10"/>
      <c r="K813" s="10"/>
      <c r="L813" s="10"/>
    </row>
    <row r="814" spans="2:12" x14ac:dyDescent="0.25">
      <c r="B814" s="10"/>
      <c r="C814" s="9"/>
      <c r="D814" s="10"/>
      <c r="E814" s="10"/>
      <c r="F814" s="10"/>
      <c r="G814" s="10"/>
      <c r="H814" s="10"/>
      <c r="I814" s="10"/>
      <c r="J814" s="10"/>
      <c r="K814" s="10"/>
      <c r="L814" s="10"/>
    </row>
    <row r="815" spans="2:12" x14ac:dyDescent="0.25">
      <c r="B815" s="10"/>
      <c r="C815" s="9"/>
      <c r="D815" s="10"/>
      <c r="E815" s="10"/>
      <c r="F815" s="10"/>
      <c r="G815" s="10"/>
      <c r="H815" s="10"/>
      <c r="I815" s="10"/>
      <c r="J815" s="10"/>
      <c r="K815" s="10"/>
      <c r="L815" s="10"/>
    </row>
    <row r="816" spans="2:12" x14ac:dyDescent="0.25">
      <c r="B816" s="10"/>
      <c r="C816" s="9"/>
      <c r="D816" s="10"/>
      <c r="E816" s="10"/>
      <c r="F816" s="10"/>
      <c r="G816" s="10"/>
      <c r="H816" s="10"/>
      <c r="I816" s="10"/>
      <c r="J816" s="10"/>
      <c r="K816" s="10"/>
      <c r="L816" s="10"/>
    </row>
    <row r="817" spans="2:12" x14ac:dyDescent="0.25">
      <c r="B817" s="10"/>
      <c r="C817" s="9"/>
      <c r="D817" s="10"/>
      <c r="E817" s="10"/>
      <c r="F817" s="10"/>
      <c r="G817" s="10"/>
      <c r="H817" s="10"/>
      <c r="I817" s="10"/>
      <c r="J817" s="10"/>
      <c r="K817" s="10"/>
      <c r="L817" s="10"/>
    </row>
    <row r="818" spans="2:12" x14ac:dyDescent="0.25">
      <c r="B818" s="10"/>
      <c r="C818" s="9"/>
      <c r="D818" s="10"/>
      <c r="E818" s="10"/>
      <c r="F818" s="10"/>
      <c r="G818" s="10"/>
      <c r="H818" s="10"/>
      <c r="I818" s="10"/>
      <c r="J818" s="10"/>
      <c r="K818" s="10"/>
      <c r="L818" s="10"/>
    </row>
    <row r="819" spans="2:12" x14ac:dyDescent="0.25">
      <c r="B819" s="10"/>
      <c r="C819" s="9"/>
      <c r="D819" s="10"/>
      <c r="E819" s="10"/>
      <c r="F819" s="10"/>
      <c r="G819" s="10"/>
      <c r="H819" s="10"/>
      <c r="I819" s="10"/>
      <c r="J819" s="10"/>
      <c r="K819" s="10"/>
      <c r="L819" s="10"/>
    </row>
    <row r="820" spans="2:12" x14ac:dyDescent="0.25">
      <c r="B820" s="10"/>
      <c r="C820" s="9"/>
      <c r="D820" s="10"/>
      <c r="E820" s="10"/>
      <c r="F820" s="10"/>
      <c r="G820" s="10"/>
      <c r="H820" s="10"/>
      <c r="I820" s="10"/>
      <c r="J820" s="10"/>
      <c r="K820" s="10"/>
      <c r="L820" s="10"/>
    </row>
    <row r="821" spans="2:12" x14ac:dyDescent="0.25">
      <c r="B821" s="10"/>
      <c r="C821" s="9"/>
      <c r="D821" s="10"/>
      <c r="E821" s="10"/>
      <c r="F821" s="10"/>
      <c r="G821" s="10"/>
      <c r="H821" s="10"/>
      <c r="I821" s="10"/>
      <c r="J821" s="10"/>
      <c r="K821" s="10"/>
      <c r="L821" s="10"/>
    </row>
    <row r="822" spans="2:12" x14ac:dyDescent="0.25">
      <c r="B822" s="10"/>
      <c r="C822" s="9"/>
      <c r="D822" s="10"/>
      <c r="E822" s="10"/>
      <c r="F822" s="10"/>
      <c r="G822" s="10"/>
      <c r="H822" s="10"/>
      <c r="I822" s="10"/>
      <c r="J822" s="10"/>
      <c r="K822" s="10"/>
      <c r="L822" s="10"/>
    </row>
    <row r="823" spans="2:12" x14ac:dyDescent="0.25">
      <c r="B823" s="10"/>
      <c r="C823" s="9"/>
      <c r="D823" s="10"/>
      <c r="E823" s="10"/>
      <c r="F823" s="10"/>
      <c r="G823" s="10"/>
      <c r="H823" s="10"/>
      <c r="I823" s="10"/>
      <c r="J823" s="10"/>
      <c r="K823" s="10"/>
      <c r="L823" s="10"/>
    </row>
    <row r="824" spans="2:12" x14ac:dyDescent="0.25">
      <c r="B824" s="10"/>
      <c r="C824" s="9"/>
      <c r="D824" s="10"/>
      <c r="E824" s="10"/>
      <c r="F824" s="10"/>
      <c r="G824" s="10"/>
      <c r="H824" s="10"/>
      <c r="I824" s="10"/>
      <c r="J824" s="10"/>
      <c r="K824" s="10"/>
      <c r="L824" s="10"/>
    </row>
    <row r="825" spans="2:12" x14ac:dyDescent="0.25">
      <c r="B825" s="10"/>
      <c r="C825" s="9"/>
      <c r="D825" s="10"/>
      <c r="E825" s="10"/>
      <c r="F825" s="10"/>
      <c r="G825" s="10"/>
      <c r="H825" s="10"/>
      <c r="I825" s="10"/>
      <c r="J825" s="10"/>
      <c r="K825" s="10"/>
      <c r="L825" s="10"/>
    </row>
    <row r="826" spans="2:12" x14ac:dyDescent="0.25">
      <c r="B826" s="10"/>
      <c r="C826" s="9"/>
      <c r="D826" s="10"/>
      <c r="E826" s="10"/>
      <c r="F826" s="10"/>
      <c r="G826" s="10"/>
      <c r="H826" s="10"/>
      <c r="I826" s="10"/>
      <c r="J826" s="10"/>
      <c r="K826" s="10"/>
      <c r="L826" s="10"/>
    </row>
    <row r="827" spans="2:12" x14ac:dyDescent="0.25">
      <c r="B827" s="10"/>
      <c r="C827" s="9"/>
      <c r="D827" s="10"/>
      <c r="E827" s="10"/>
      <c r="F827" s="10"/>
      <c r="G827" s="10"/>
      <c r="H827" s="10"/>
      <c r="I827" s="10"/>
      <c r="J827" s="10"/>
      <c r="K827" s="10"/>
      <c r="L827" s="10"/>
    </row>
    <row r="828" spans="2:12" x14ac:dyDescent="0.25">
      <c r="B828" s="10"/>
      <c r="C828" s="9"/>
      <c r="D828" s="10"/>
      <c r="E828" s="10"/>
      <c r="F828" s="10"/>
      <c r="G828" s="10"/>
      <c r="H828" s="10"/>
      <c r="I828" s="10"/>
      <c r="J828" s="10"/>
      <c r="K828" s="10"/>
      <c r="L828" s="10"/>
    </row>
    <row r="829" spans="2:12" x14ac:dyDescent="0.25">
      <c r="B829" s="10"/>
      <c r="C829" s="9"/>
      <c r="D829" s="10"/>
      <c r="E829" s="10"/>
      <c r="F829" s="10"/>
      <c r="G829" s="10"/>
      <c r="H829" s="10"/>
      <c r="I829" s="10"/>
      <c r="J829" s="10"/>
      <c r="K829" s="10"/>
      <c r="L829" s="10"/>
    </row>
    <row r="830" spans="2:12" x14ac:dyDescent="0.25">
      <c r="B830" s="10"/>
      <c r="C830" s="9"/>
      <c r="D830" s="10"/>
      <c r="E830" s="10"/>
      <c r="F830" s="10"/>
      <c r="G830" s="10"/>
      <c r="H830" s="10"/>
      <c r="I830" s="10"/>
      <c r="J830" s="10"/>
      <c r="K830" s="10"/>
      <c r="L830" s="10"/>
    </row>
    <row r="831" spans="2:12" x14ac:dyDescent="0.25">
      <c r="B831" s="10"/>
      <c r="C831" s="9"/>
      <c r="D831" s="10"/>
      <c r="E831" s="10"/>
      <c r="F831" s="10"/>
      <c r="G831" s="10"/>
      <c r="H831" s="10"/>
      <c r="I831" s="10"/>
      <c r="J831" s="10"/>
      <c r="K831" s="10"/>
      <c r="L831" s="10"/>
    </row>
    <row r="832" spans="2:12" x14ac:dyDescent="0.25">
      <c r="B832" s="10"/>
      <c r="C832" s="9"/>
      <c r="D832" s="10"/>
      <c r="E832" s="10"/>
      <c r="F832" s="10"/>
      <c r="G832" s="10"/>
      <c r="H832" s="10"/>
      <c r="I832" s="10"/>
      <c r="J832" s="10"/>
      <c r="K832" s="10"/>
      <c r="L832" s="10"/>
    </row>
    <row r="833" spans="2:12" x14ac:dyDescent="0.25">
      <c r="B833" s="10"/>
      <c r="C833" s="9"/>
      <c r="D833" s="10"/>
      <c r="E833" s="10"/>
      <c r="F833" s="10"/>
      <c r="G833" s="10"/>
      <c r="H833" s="10"/>
      <c r="I833" s="10"/>
      <c r="J833" s="10"/>
      <c r="K833" s="10"/>
      <c r="L833" s="10"/>
    </row>
    <row r="834" spans="2:12" x14ac:dyDescent="0.25">
      <c r="B834" s="10"/>
      <c r="C834" s="9"/>
      <c r="D834" s="10"/>
      <c r="E834" s="10"/>
      <c r="F834" s="10"/>
      <c r="G834" s="10"/>
      <c r="H834" s="10"/>
      <c r="I834" s="10"/>
      <c r="J834" s="10"/>
      <c r="K834" s="10"/>
      <c r="L834" s="10"/>
    </row>
    <row r="835" spans="2:12" x14ac:dyDescent="0.25">
      <c r="B835" s="10"/>
      <c r="C835" s="9"/>
      <c r="D835" s="10"/>
      <c r="E835" s="10"/>
      <c r="F835" s="10"/>
      <c r="G835" s="10"/>
      <c r="H835" s="10"/>
      <c r="I835" s="10"/>
      <c r="J835" s="10"/>
      <c r="K835" s="10"/>
      <c r="L835" s="10"/>
    </row>
    <row r="836" spans="2:12" x14ac:dyDescent="0.25">
      <c r="B836" s="10"/>
      <c r="C836" s="9"/>
      <c r="D836" s="10"/>
      <c r="E836" s="10"/>
      <c r="F836" s="10"/>
      <c r="G836" s="10"/>
      <c r="H836" s="10"/>
      <c r="I836" s="10"/>
      <c r="J836" s="10"/>
      <c r="K836" s="10"/>
      <c r="L836" s="10"/>
    </row>
    <row r="837" spans="2:12" x14ac:dyDescent="0.25">
      <c r="B837" s="10"/>
      <c r="C837" s="9"/>
      <c r="D837" s="10"/>
      <c r="E837" s="10"/>
      <c r="F837" s="10"/>
      <c r="G837" s="10"/>
      <c r="H837" s="10"/>
      <c r="I837" s="10"/>
      <c r="J837" s="10"/>
      <c r="K837" s="10"/>
      <c r="L837" s="10"/>
    </row>
    <row r="838" spans="2:12" x14ac:dyDescent="0.25">
      <c r="B838" s="10"/>
      <c r="C838" s="9"/>
      <c r="D838" s="10"/>
      <c r="E838" s="10"/>
      <c r="F838" s="10"/>
      <c r="G838" s="10"/>
      <c r="H838" s="10"/>
      <c r="I838" s="10"/>
      <c r="J838" s="10"/>
      <c r="K838" s="10"/>
      <c r="L838" s="10"/>
    </row>
    <row r="839" spans="2:12" x14ac:dyDescent="0.25">
      <c r="B839" s="10"/>
      <c r="C839" s="9"/>
      <c r="D839" s="10"/>
      <c r="E839" s="10"/>
      <c r="F839" s="10"/>
      <c r="G839" s="10"/>
      <c r="H839" s="10"/>
      <c r="I839" s="10"/>
      <c r="J839" s="10"/>
      <c r="K839" s="10"/>
      <c r="L839" s="10"/>
    </row>
    <row r="840" spans="2:12" x14ac:dyDescent="0.25">
      <c r="B840" s="10"/>
      <c r="C840" s="9"/>
      <c r="D840" s="10"/>
      <c r="E840" s="10"/>
      <c r="F840" s="10"/>
      <c r="G840" s="10"/>
      <c r="H840" s="10"/>
      <c r="I840" s="10"/>
      <c r="J840" s="10"/>
      <c r="K840" s="10"/>
      <c r="L840" s="10"/>
    </row>
    <row r="841" spans="2:12" x14ac:dyDescent="0.25">
      <c r="B841" s="10"/>
      <c r="C841" s="9"/>
      <c r="D841" s="10"/>
      <c r="E841" s="10"/>
      <c r="F841" s="10"/>
      <c r="G841" s="10"/>
      <c r="H841" s="10"/>
      <c r="I841" s="10"/>
      <c r="J841" s="10"/>
      <c r="K841" s="10"/>
      <c r="L841" s="10"/>
    </row>
    <row r="842" spans="2:12" x14ac:dyDescent="0.25">
      <c r="B842" s="10"/>
      <c r="C842" s="9"/>
      <c r="D842" s="10"/>
      <c r="E842" s="10"/>
      <c r="F842" s="10"/>
      <c r="G842" s="10"/>
      <c r="H842" s="10"/>
      <c r="I842" s="10"/>
      <c r="J842" s="10"/>
      <c r="K842" s="10"/>
      <c r="L842" s="10"/>
    </row>
    <row r="843" spans="2:12" x14ac:dyDescent="0.25">
      <c r="B843" s="10"/>
      <c r="C843" s="9"/>
      <c r="D843" s="10"/>
      <c r="E843" s="10"/>
      <c r="F843" s="10"/>
      <c r="G843" s="10"/>
      <c r="H843" s="10"/>
      <c r="I843" s="10"/>
      <c r="J843" s="10"/>
      <c r="K843" s="10"/>
      <c r="L843" s="10"/>
    </row>
    <row r="844" spans="2:12" x14ac:dyDescent="0.25">
      <c r="B844" s="10"/>
      <c r="C844" s="9"/>
      <c r="D844" s="10"/>
      <c r="E844" s="10"/>
      <c r="F844" s="10"/>
      <c r="G844" s="10"/>
      <c r="H844" s="10"/>
      <c r="I844" s="10"/>
      <c r="J844" s="10"/>
      <c r="K844" s="10"/>
      <c r="L844" s="10"/>
    </row>
    <row r="845" spans="2:12" x14ac:dyDescent="0.25">
      <c r="B845" s="10"/>
      <c r="C845" s="9"/>
      <c r="D845" s="10"/>
      <c r="E845" s="10"/>
      <c r="F845" s="10"/>
      <c r="G845" s="10"/>
      <c r="H845" s="10"/>
      <c r="I845" s="10"/>
      <c r="J845" s="10"/>
      <c r="K845" s="10"/>
      <c r="L845" s="10"/>
    </row>
    <row r="846" spans="2:12" x14ac:dyDescent="0.25">
      <c r="B846" s="10"/>
      <c r="C846" s="9"/>
      <c r="D846" s="10"/>
      <c r="E846" s="10"/>
      <c r="F846" s="10"/>
      <c r="G846" s="10"/>
      <c r="H846" s="10"/>
      <c r="I846" s="10"/>
      <c r="J846" s="10"/>
      <c r="K846" s="10"/>
      <c r="L846" s="10"/>
    </row>
    <row r="847" spans="2:12" x14ac:dyDescent="0.25">
      <c r="B847" s="10"/>
      <c r="C847" s="9"/>
      <c r="D847" s="10"/>
      <c r="E847" s="10"/>
      <c r="F847" s="10"/>
      <c r="G847" s="10"/>
      <c r="H847" s="10"/>
      <c r="I847" s="10"/>
      <c r="J847" s="10"/>
      <c r="K847" s="10"/>
      <c r="L847" s="10"/>
    </row>
    <row r="848" spans="2:12" x14ac:dyDescent="0.25">
      <c r="B848" s="10"/>
      <c r="C848" s="9"/>
      <c r="D848" s="10"/>
      <c r="E848" s="10"/>
      <c r="F848" s="10"/>
      <c r="G848" s="10"/>
      <c r="H848" s="10"/>
      <c r="I848" s="10"/>
      <c r="J848" s="10"/>
      <c r="K848" s="10"/>
      <c r="L848" s="10"/>
    </row>
    <row r="849" spans="2:12" x14ac:dyDescent="0.25">
      <c r="B849" s="10"/>
      <c r="C849" s="9"/>
      <c r="D849" s="10"/>
      <c r="E849" s="10"/>
      <c r="F849" s="10"/>
      <c r="G849" s="10"/>
      <c r="H849" s="10"/>
      <c r="I849" s="10"/>
      <c r="J849" s="10"/>
      <c r="K849" s="10"/>
      <c r="L849" s="10"/>
    </row>
    <row r="850" spans="2:12" x14ac:dyDescent="0.25">
      <c r="B850" s="10"/>
      <c r="C850" s="9"/>
      <c r="D850" s="10"/>
      <c r="E850" s="10"/>
      <c r="F850" s="10"/>
      <c r="G850" s="10"/>
      <c r="H850" s="10"/>
      <c r="I850" s="10"/>
      <c r="J850" s="10"/>
      <c r="K850" s="10"/>
      <c r="L850" s="10"/>
    </row>
    <row r="851" spans="2:12" x14ac:dyDescent="0.25">
      <c r="B851" s="10"/>
      <c r="C851" s="9"/>
      <c r="D851" s="10"/>
      <c r="E851" s="10"/>
      <c r="F851" s="10"/>
      <c r="G851" s="10"/>
      <c r="H851" s="10"/>
      <c r="I851" s="10"/>
      <c r="J851" s="10"/>
      <c r="K851" s="10"/>
      <c r="L851" s="10"/>
    </row>
    <row r="852" spans="2:12" x14ac:dyDescent="0.25">
      <c r="B852" s="10"/>
      <c r="C852" s="9"/>
      <c r="D852" s="10"/>
      <c r="E852" s="10"/>
      <c r="F852" s="10"/>
      <c r="G852" s="10"/>
      <c r="H852" s="10"/>
      <c r="I852" s="10"/>
      <c r="J852" s="10"/>
      <c r="K852" s="10"/>
      <c r="L852" s="10"/>
    </row>
    <row r="853" spans="2:12" x14ac:dyDescent="0.25">
      <c r="B853" s="10"/>
      <c r="C853" s="9"/>
      <c r="D853" s="10"/>
      <c r="E853" s="10"/>
      <c r="F853" s="10"/>
      <c r="G853" s="10"/>
      <c r="H853" s="10"/>
      <c r="I853" s="10"/>
      <c r="J853" s="10"/>
      <c r="K853" s="10"/>
      <c r="L853" s="10"/>
    </row>
    <row r="854" spans="2:12" x14ac:dyDescent="0.25">
      <c r="B854" s="10"/>
      <c r="C854" s="9"/>
      <c r="D854" s="10"/>
      <c r="E854" s="10"/>
      <c r="F854" s="10"/>
      <c r="G854" s="10"/>
      <c r="H854" s="10"/>
      <c r="I854" s="10"/>
      <c r="J854" s="10"/>
      <c r="K854" s="10"/>
      <c r="L854" s="10"/>
    </row>
    <row r="855" spans="2:12" x14ac:dyDescent="0.25">
      <c r="B855" s="10"/>
      <c r="C855" s="9"/>
      <c r="D855" s="10"/>
      <c r="E855" s="10"/>
      <c r="F855" s="10"/>
      <c r="G855" s="10"/>
      <c r="H855" s="10"/>
      <c r="I855" s="10"/>
      <c r="J855" s="10"/>
      <c r="K855" s="10"/>
      <c r="L855" s="10"/>
    </row>
    <row r="856" spans="2:12" x14ac:dyDescent="0.25">
      <c r="B856" s="10"/>
      <c r="C856" s="9"/>
      <c r="D856" s="10"/>
      <c r="E856" s="10"/>
      <c r="F856" s="10"/>
      <c r="G856" s="10"/>
      <c r="H856" s="10"/>
      <c r="I856" s="10"/>
      <c r="J856" s="10"/>
      <c r="K856" s="10"/>
      <c r="L856" s="10"/>
    </row>
    <row r="857" spans="2:12" x14ac:dyDescent="0.25">
      <c r="B857" s="10"/>
      <c r="C857" s="9"/>
      <c r="D857" s="10"/>
      <c r="E857" s="10"/>
      <c r="F857" s="10"/>
      <c r="G857" s="10"/>
      <c r="H857" s="10"/>
      <c r="I857" s="10"/>
      <c r="J857" s="10"/>
      <c r="K857" s="10"/>
      <c r="L857" s="10"/>
    </row>
    <row r="858" spans="2:12" x14ac:dyDescent="0.25">
      <c r="B858" s="10"/>
      <c r="C858" s="9"/>
      <c r="D858" s="10"/>
      <c r="E858" s="10"/>
      <c r="F858" s="10"/>
      <c r="G858" s="10"/>
      <c r="H858" s="10"/>
      <c r="I858" s="10"/>
      <c r="J858" s="10"/>
      <c r="K858" s="10"/>
      <c r="L858" s="10"/>
    </row>
    <row r="859" spans="2:12" x14ac:dyDescent="0.25">
      <c r="B859" s="10"/>
      <c r="C859" s="9"/>
      <c r="D859" s="10"/>
      <c r="E859" s="10"/>
      <c r="F859" s="10"/>
      <c r="G859" s="10"/>
      <c r="H859" s="10"/>
      <c r="I859" s="10"/>
      <c r="J859" s="10"/>
      <c r="K859" s="10"/>
      <c r="L859" s="10"/>
    </row>
    <row r="860" spans="2:12" x14ac:dyDescent="0.25">
      <c r="B860" s="10"/>
      <c r="C860" s="9"/>
      <c r="D860" s="10"/>
      <c r="E860" s="10"/>
      <c r="F860" s="10"/>
      <c r="G860" s="10"/>
      <c r="H860" s="10"/>
      <c r="I860" s="10"/>
      <c r="J860" s="10"/>
      <c r="K860" s="10"/>
      <c r="L860" s="10"/>
    </row>
    <row r="861" spans="2:12" x14ac:dyDescent="0.25">
      <c r="B861" s="10"/>
      <c r="C861" s="9"/>
      <c r="D861" s="10"/>
      <c r="E861" s="10"/>
      <c r="F861" s="10"/>
      <c r="G861" s="10"/>
      <c r="H861" s="10"/>
      <c r="I861" s="10"/>
      <c r="J861" s="10"/>
      <c r="K861" s="10"/>
      <c r="L861" s="10"/>
    </row>
    <row r="862" spans="2:12" x14ac:dyDescent="0.25">
      <c r="B862" s="10"/>
      <c r="C862" s="9"/>
      <c r="D862" s="10"/>
      <c r="E862" s="10"/>
      <c r="F862" s="10"/>
      <c r="G862" s="10"/>
      <c r="H862" s="10"/>
      <c r="I862" s="10"/>
      <c r="J862" s="10"/>
      <c r="K862" s="10"/>
      <c r="L862" s="10"/>
    </row>
    <row r="863" spans="2:12" x14ac:dyDescent="0.25">
      <c r="B863" s="10"/>
      <c r="C863" s="9"/>
      <c r="D863" s="10"/>
      <c r="E863" s="10"/>
      <c r="F863" s="10"/>
      <c r="G863" s="10"/>
      <c r="H863" s="10"/>
      <c r="I863" s="10"/>
      <c r="J863" s="10"/>
      <c r="K863" s="10"/>
      <c r="L863" s="10"/>
    </row>
    <row r="864" spans="2:12" x14ac:dyDescent="0.25">
      <c r="B864" s="10"/>
      <c r="C864" s="9"/>
      <c r="D864" s="10"/>
      <c r="E864" s="10"/>
      <c r="F864" s="10"/>
      <c r="G864" s="10"/>
      <c r="H864" s="10"/>
      <c r="I864" s="10"/>
      <c r="J864" s="10"/>
      <c r="K864" s="10"/>
      <c r="L864" s="10"/>
    </row>
    <row r="865" spans="2:12" x14ac:dyDescent="0.25">
      <c r="B865" s="10"/>
      <c r="C865" s="9"/>
      <c r="D865" s="10"/>
      <c r="E865" s="10"/>
      <c r="F865" s="10"/>
      <c r="G865" s="10"/>
      <c r="H865" s="10"/>
      <c r="I865" s="10"/>
      <c r="J865" s="10"/>
      <c r="K865" s="10"/>
      <c r="L865" s="10"/>
    </row>
    <row r="866" spans="2:12" x14ac:dyDescent="0.25">
      <c r="B866" s="10"/>
      <c r="C866" s="9"/>
      <c r="D866" s="10"/>
      <c r="E866" s="10"/>
      <c r="F866" s="10"/>
      <c r="G866" s="10"/>
      <c r="H866" s="10"/>
      <c r="I866" s="10"/>
      <c r="J866" s="10"/>
      <c r="K866" s="10"/>
      <c r="L866" s="10"/>
    </row>
    <row r="867" spans="2:12" x14ac:dyDescent="0.25">
      <c r="B867" s="10"/>
      <c r="C867" s="9"/>
      <c r="D867" s="10"/>
      <c r="E867" s="10"/>
      <c r="F867" s="10"/>
      <c r="G867" s="10"/>
      <c r="H867" s="10"/>
      <c r="I867" s="10"/>
      <c r="J867" s="10"/>
      <c r="K867" s="10"/>
      <c r="L867" s="10"/>
    </row>
    <row r="868" spans="2:12" x14ac:dyDescent="0.25">
      <c r="B868" s="10"/>
      <c r="C868" s="9"/>
      <c r="D868" s="10"/>
      <c r="E868" s="10"/>
      <c r="F868" s="10"/>
      <c r="G868" s="10"/>
      <c r="H868" s="10"/>
      <c r="I868" s="10"/>
      <c r="J868" s="10"/>
      <c r="K868" s="10"/>
      <c r="L868" s="10"/>
    </row>
    <row r="869" spans="2:12" x14ac:dyDescent="0.25">
      <c r="B869" s="10"/>
      <c r="C869" s="9"/>
      <c r="D869" s="10"/>
      <c r="E869" s="10"/>
      <c r="F869" s="10"/>
      <c r="G869" s="10"/>
      <c r="H869" s="10"/>
      <c r="I869" s="10"/>
      <c r="J869" s="10"/>
      <c r="K869" s="10"/>
      <c r="L869" s="10"/>
    </row>
    <row r="870" spans="2:12" x14ac:dyDescent="0.25">
      <c r="B870" s="10"/>
      <c r="C870" s="9"/>
      <c r="D870" s="10"/>
      <c r="E870" s="10"/>
      <c r="F870" s="10"/>
      <c r="G870" s="10"/>
      <c r="H870" s="10"/>
      <c r="I870" s="10"/>
      <c r="J870" s="10"/>
      <c r="K870" s="10"/>
      <c r="L870" s="10"/>
    </row>
    <row r="871" spans="2:12" x14ac:dyDescent="0.25">
      <c r="B871" s="10"/>
      <c r="C871" s="9"/>
      <c r="D871" s="10"/>
      <c r="E871" s="10"/>
      <c r="F871" s="10"/>
      <c r="G871" s="10"/>
      <c r="H871" s="10"/>
      <c r="I871" s="10"/>
      <c r="J871" s="10"/>
      <c r="K871" s="10"/>
      <c r="L871" s="10"/>
    </row>
    <row r="872" spans="2:12" x14ac:dyDescent="0.25">
      <c r="B872" s="10"/>
      <c r="C872" s="9"/>
      <c r="D872" s="10"/>
      <c r="E872" s="10"/>
      <c r="F872" s="10"/>
      <c r="G872" s="10"/>
      <c r="H872" s="10"/>
      <c r="I872" s="10"/>
      <c r="J872" s="10"/>
      <c r="K872" s="10"/>
      <c r="L872" s="10"/>
    </row>
    <row r="873" spans="2:12" x14ac:dyDescent="0.25">
      <c r="B873" s="10"/>
      <c r="C873" s="9"/>
      <c r="D873" s="10"/>
      <c r="E873" s="10"/>
      <c r="F873" s="10"/>
      <c r="G873" s="10"/>
      <c r="H873" s="10"/>
      <c r="I873" s="10"/>
      <c r="J873" s="10"/>
      <c r="K873" s="10"/>
      <c r="L873" s="10"/>
    </row>
    <row r="874" spans="2:12" x14ac:dyDescent="0.25">
      <c r="B874" s="10"/>
      <c r="C874" s="9"/>
      <c r="D874" s="10"/>
      <c r="E874" s="10"/>
      <c r="F874" s="10"/>
      <c r="G874" s="10"/>
      <c r="H874" s="10"/>
      <c r="I874" s="10"/>
      <c r="J874" s="10"/>
      <c r="K874" s="10"/>
      <c r="L874" s="10"/>
    </row>
    <row r="875" spans="2:12" x14ac:dyDescent="0.25">
      <c r="B875" s="10"/>
      <c r="C875" s="9"/>
      <c r="D875" s="10"/>
      <c r="E875" s="10"/>
      <c r="F875" s="10"/>
      <c r="G875" s="10"/>
      <c r="H875" s="10"/>
      <c r="I875" s="10"/>
      <c r="J875" s="10"/>
      <c r="K875" s="10"/>
      <c r="L875" s="10"/>
    </row>
    <row r="876" spans="2:12" x14ac:dyDescent="0.25">
      <c r="B876" s="10"/>
      <c r="C876" s="9"/>
      <c r="D876" s="10"/>
      <c r="E876" s="10"/>
      <c r="F876" s="10"/>
      <c r="G876" s="10"/>
      <c r="H876" s="10"/>
      <c r="I876" s="10"/>
      <c r="J876" s="10"/>
      <c r="K876" s="10"/>
      <c r="L876" s="10"/>
    </row>
    <row r="877" spans="2:12" x14ac:dyDescent="0.25">
      <c r="B877" s="10"/>
      <c r="C877" s="9"/>
      <c r="D877" s="10"/>
      <c r="E877" s="10"/>
      <c r="F877" s="10"/>
      <c r="G877" s="10"/>
      <c r="H877" s="10"/>
      <c r="I877" s="10"/>
      <c r="J877" s="10"/>
      <c r="K877" s="10"/>
      <c r="L877" s="10"/>
    </row>
    <row r="878" spans="2:12" x14ac:dyDescent="0.25">
      <c r="B878" s="10"/>
      <c r="C878" s="9"/>
      <c r="D878" s="10"/>
      <c r="E878" s="10"/>
      <c r="F878" s="10"/>
      <c r="G878" s="10"/>
      <c r="H878" s="10"/>
      <c r="I878" s="10"/>
      <c r="J878" s="10"/>
      <c r="K878" s="10"/>
      <c r="L878" s="10"/>
    </row>
    <row r="879" spans="2:12" x14ac:dyDescent="0.25">
      <c r="B879" s="10"/>
      <c r="C879" s="9"/>
      <c r="D879" s="10"/>
      <c r="E879" s="10"/>
      <c r="F879" s="10"/>
      <c r="G879" s="10"/>
      <c r="H879" s="10"/>
      <c r="I879" s="10"/>
      <c r="J879" s="10"/>
      <c r="K879" s="10"/>
      <c r="L879" s="10"/>
    </row>
    <row r="880" spans="2:12" x14ac:dyDescent="0.25">
      <c r="B880" s="10"/>
      <c r="C880" s="9"/>
      <c r="D880" s="10"/>
      <c r="E880" s="10"/>
      <c r="F880" s="10"/>
      <c r="G880" s="10"/>
      <c r="H880" s="10"/>
      <c r="I880" s="10"/>
      <c r="J880" s="10"/>
      <c r="K880" s="10"/>
      <c r="L880" s="10"/>
    </row>
    <row r="881" spans="2:12" x14ac:dyDescent="0.25">
      <c r="B881" s="10"/>
      <c r="C881" s="9"/>
      <c r="D881" s="10"/>
      <c r="E881" s="10"/>
      <c r="F881" s="10"/>
      <c r="G881" s="10"/>
      <c r="H881" s="10"/>
      <c r="I881" s="10"/>
      <c r="J881" s="10"/>
      <c r="K881" s="10"/>
      <c r="L881" s="10"/>
    </row>
    <row r="882" spans="2:12" x14ac:dyDescent="0.25">
      <c r="B882" s="10"/>
      <c r="C882" s="9"/>
      <c r="D882" s="10"/>
      <c r="E882" s="10"/>
      <c r="F882" s="10"/>
      <c r="G882" s="10"/>
      <c r="H882" s="10"/>
      <c r="I882" s="10"/>
      <c r="J882" s="10"/>
      <c r="K882" s="10"/>
      <c r="L882" s="10"/>
    </row>
    <row r="883" spans="2:12" x14ac:dyDescent="0.25">
      <c r="B883" s="10"/>
      <c r="C883" s="9"/>
      <c r="D883" s="10"/>
      <c r="E883" s="10"/>
      <c r="F883" s="10"/>
      <c r="G883" s="10"/>
      <c r="H883" s="10"/>
      <c r="I883" s="10"/>
      <c r="J883" s="10"/>
      <c r="K883" s="10"/>
      <c r="L883" s="10"/>
    </row>
    <row r="884" spans="2:12" x14ac:dyDescent="0.25">
      <c r="B884" s="10"/>
      <c r="C884" s="9"/>
      <c r="D884" s="10"/>
      <c r="E884" s="10"/>
      <c r="F884" s="10"/>
      <c r="G884" s="10"/>
      <c r="H884" s="10"/>
      <c r="I884" s="10"/>
      <c r="J884" s="10"/>
      <c r="K884" s="10"/>
      <c r="L884" s="10"/>
    </row>
    <row r="885" spans="2:12" x14ac:dyDescent="0.25">
      <c r="B885" s="10"/>
      <c r="C885" s="9"/>
      <c r="D885" s="10"/>
      <c r="E885" s="10"/>
      <c r="F885" s="10"/>
      <c r="G885" s="10"/>
      <c r="H885" s="10"/>
      <c r="I885" s="10"/>
      <c r="J885" s="10"/>
      <c r="K885" s="10"/>
      <c r="L885" s="10"/>
    </row>
    <row r="886" spans="2:12" x14ac:dyDescent="0.25">
      <c r="B886" s="10"/>
      <c r="C886" s="9"/>
      <c r="D886" s="10"/>
      <c r="E886" s="10"/>
      <c r="F886" s="10"/>
      <c r="G886" s="10"/>
      <c r="H886" s="10"/>
      <c r="I886" s="10"/>
      <c r="J886" s="10"/>
      <c r="K886" s="10"/>
      <c r="L886" s="10"/>
    </row>
    <row r="887" spans="2:12" x14ac:dyDescent="0.25">
      <c r="B887" s="10"/>
      <c r="C887" s="9"/>
      <c r="D887" s="10"/>
      <c r="E887" s="10"/>
      <c r="F887" s="10"/>
      <c r="G887" s="10"/>
      <c r="H887" s="10"/>
      <c r="I887" s="10"/>
      <c r="J887" s="10"/>
      <c r="K887" s="10"/>
      <c r="L887" s="10"/>
    </row>
    <row r="888" spans="2:12" x14ac:dyDescent="0.25">
      <c r="B888" s="10"/>
      <c r="C888" s="9"/>
      <c r="D888" s="10"/>
      <c r="E888" s="10"/>
      <c r="F888" s="10"/>
      <c r="G888" s="10"/>
      <c r="H888" s="10"/>
      <c r="I888" s="10"/>
      <c r="J888" s="10"/>
      <c r="K888" s="10"/>
      <c r="L888" s="10"/>
    </row>
    <row r="889" spans="2:12" x14ac:dyDescent="0.25">
      <c r="B889" s="10"/>
      <c r="C889" s="9"/>
      <c r="D889" s="10"/>
      <c r="E889" s="10"/>
      <c r="F889" s="10"/>
      <c r="G889" s="10"/>
      <c r="H889" s="10"/>
      <c r="I889" s="10"/>
      <c r="J889" s="10"/>
      <c r="K889" s="10"/>
      <c r="L889" s="10"/>
    </row>
    <row r="890" spans="2:12" x14ac:dyDescent="0.25">
      <c r="B890" s="10"/>
      <c r="C890" s="9"/>
      <c r="D890" s="10"/>
      <c r="E890" s="10"/>
      <c r="F890" s="10"/>
      <c r="G890" s="10"/>
      <c r="H890" s="10"/>
      <c r="I890" s="10"/>
      <c r="J890" s="10"/>
      <c r="K890" s="10"/>
      <c r="L890" s="10"/>
    </row>
    <row r="891" spans="2:12" x14ac:dyDescent="0.25">
      <c r="B891" s="10"/>
      <c r="C891" s="9"/>
      <c r="D891" s="10"/>
      <c r="E891" s="10"/>
      <c r="F891" s="10"/>
      <c r="G891" s="10"/>
      <c r="H891" s="10"/>
      <c r="I891" s="10"/>
      <c r="J891" s="10"/>
      <c r="K891" s="10"/>
      <c r="L891" s="10"/>
    </row>
    <row r="892" spans="2:12" x14ac:dyDescent="0.25">
      <c r="B892" s="10"/>
      <c r="C892" s="9"/>
      <c r="D892" s="10"/>
      <c r="E892" s="10"/>
      <c r="F892" s="10"/>
      <c r="G892" s="10"/>
      <c r="H892" s="10"/>
      <c r="I892" s="10"/>
      <c r="J892" s="10"/>
      <c r="K892" s="10"/>
      <c r="L892" s="10"/>
    </row>
    <row r="893" spans="2:12" x14ac:dyDescent="0.25">
      <c r="B893" s="10"/>
      <c r="C893" s="9"/>
      <c r="D893" s="10"/>
      <c r="E893" s="10"/>
      <c r="F893" s="10"/>
      <c r="G893" s="10"/>
      <c r="H893" s="10"/>
      <c r="I893" s="10"/>
      <c r="J893" s="10"/>
      <c r="K893" s="10"/>
      <c r="L893" s="10"/>
    </row>
    <row r="894" spans="2:12" x14ac:dyDescent="0.25">
      <c r="B894" s="10"/>
      <c r="C894" s="9"/>
      <c r="D894" s="10"/>
      <c r="E894" s="10"/>
      <c r="F894" s="10"/>
      <c r="G894" s="10"/>
      <c r="H894" s="10"/>
      <c r="I894" s="10"/>
      <c r="J894" s="10"/>
      <c r="K894" s="10"/>
      <c r="L894" s="10"/>
    </row>
    <row r="895" spans="2:12" x14ac:dyDescent="0.25">
      <c r="B895" s="10"/>
      <c r="C895" s="9"/>
      <c r="D895" s="10"/>
      <c r="E895" s="10"/>
      <c r="F895" s="10"/>
      <c r="G895" s="10"/>
      <c r="H895" s="10"/>
      <c r="I895" s="10"/>
      <c r="J895" s="10"/>
      <c r="K895" s="10"/>
      <c r="L895" s="10"/>
    </row>
    <row r="896" spans="2:12" x14ac:dyDescent="0.25">
      <c r="B896" s="10"/>
      <c r="C896" s="9"/>
      <c r="D896" s="10"/>
      <c r="E896" s="10"/>
      <c r="F896" s="10"/>
      <c r="G896" s="10"/>
      <c r="H896" s="10"/>
      <c r="I896" s="10"/>
      <c r="J896" s="10"/>
      <c r="K896" s="10"/>
      <c r="L896" s="10"/>
    </row>
    <row r="897" spans="2:12" x14ac:dyDescent="0.25">
      <c r="B897" s="10"/>
      <c r="C897" s="9"/>
      <c r="D897" s="10"/>
      <c r="E897" s="10"/>
      <c r="F897" s="10"/>
      <c r="G897" s="10"/>
      <c r="H897" s="10"/>
      <c r="I897" s="10"/>
      <c r="J897" s="10"/>
      <c r="K897" s="10"/>
      <c r="L897" s="10"/>
    </row>
    <row r="898" spans="2:12" x14ac:dyDescent="0.25">
      <c r="B898" s="10"/>
      <c r="C898" s="9"/>
      <c r="D898" s="10"/>
      <c r="E898" s="10"/>
      <c r="F898" s="10"/>
      <c r="G898" s="10"/>
      <c r="H898" s="10"/>
      <c r="I898" s="10"/>
      <c r="J898" s="10"/>
      <c r="K898" s="10"/>
      <c r="L898" s="10"/>
    </row>
    <row r="899" spans="2:12" x14ac:dyDescent="0.25">
      <c r="B899" s="10"/>
      <c r="C899" s="9"/>
      <c r="D899" s="10"/>
      <c r="E899" s="10"/>
      <c r="F899" s="10"/>
      <c r="G899" s="10"/>
      <c r="H899" s="10"/>
      <c r="I899" s="10"/>
      <c r="J899" s="10"/>
      <c r="K899" s="10"/>
      <c r="L899" s="10"/>
    </row>
    <row r="900" spans="2:12" x14ac:dyDescent="0.25">
      <c r="B900" s="10"/>
      <c r="C900" s="9"/>
      <c r="D900" s="10"/>
      <c r="E900" s="10"/>
      <c r="F900" s="10"/>
      <c r="G900" s="10"/>
      <c r="H900" s="10"/>
      <c r="I900" s="10"/>
      <c r="J900" s="10"/>
      <c r="K900" s="10"/>
      <c r="L900" s="10"/>
    </row>
    <row r="901" spans="2:12" x14ac:dyDescent="0.25">
      <c r="B901" s="10"/>
      <c r="C901" s="9"/>
      <c r="D901" s="10"/>
      <c r="E901" s="10"/>
      <c r="F901" s="10"/>
      <c r="G901" s="10"/>
      <c r="H901" s="10"/>
      <c r="I901" s="10"/>
      <c r="J901" s="10"/>
      <c r="K901" s="10"/>
      <c r="L901" s="10"/>
    </row>
    <row r="902" spans="2:12" x14ac:dyDescent="0.25">
      <c r="B902" s="10"/>
      <c r="C902" s="9"/>
      <c r="D902" s="10"/>
      <c r="E902" s="10"/>
      <c r="F902" s="10"/>
      <c r="G902" s="10"/>
      <c r="H902" s="10"/>
      <c r="I902" s="10"/>
      <c r="J902" s="10"/>
      <c r="K902" s="10"/>
      <c r="L902" s="10"/>
    </row>
    <row r="903" spans="2:12" x14ac:dyDescent="0.25">
      <c r="B903" s="10"/>
      <c r="C903" s="9"/>
      <c r="D903" s="10"/>
      <c r="E903" s="10"/>
      <c r="F903" s="10"/>
      <c r="G903" s="10"/>
      <c r="H903" s="10"/>
      <c r="I903" s="10"/>
      <c r="J903" s="10"/>
      <c r="K903" s="10"/>
      <c r="L903" s="10"/>
    </row>
    <row r="904" spans="2:12" x14ac:dyDescent="0.25">
      <c r="B904" s="10"/>
      <c r="C904" s="9"/>
      <c r="D904" s="10"/>
      <c r="E904" s="10"/>
      <c r="F904" s="10"/>
      <c r="G904" s="10"/>
      <c r="H904" s="10"/>
      <c r="I904" s="10"/>
      <c r="J904" s="10"/>
      <c r="K904" s="10"/>
      <c r="L904" s="10"/>
    </row>
    <row r="905" spans="2:12" x14ac:dyDescent="0.25">
      <c r="B905" s="10"/>
      <c r="C905" s="9"/>
      <c r="D905" s="10"/>
      <c r="E905" s="10"/>
      <c r="F905" s="10"/>
      <c r="G905" s="10"/>
      <c r="H905" s="10"/>
      <c r="I905" s="10"/>
      <c r="J905" s="10"/>
      <c r="K905" s="10"/>
      <c r="L905" s="10"/>
    </row>
    <row r="906" spans="2:12" x14ac:dyDescent="0.25">
      <c r="B906" s="10"/>
      <c r="C906" s="9"/>
      <c r="D906" s="10"/>
      <c r="E906" s="10"/>
      <c r="F906" s="10"/>
      <c r="G906" s="10"/>
      <c r="H906" s="10"/>
      <c r="I906" s="10"/>
      <c r="J906" s="10"/>
      <c r="K906" s="10"/>
      <c r="L906" s="10"/>
    </row>
    <row r="907" spans="2:12" x14ac:dyDescent="0.25">
      <c r="B907" s="10"/>
      <c r="C907" s="9"/>
      <c r="D907" s="10"/>
      <c r="E907" s="10"/>
      <c r="F907" s="10"/>
      <c r="G907" s="10"/>
      <c r="H907" s="10"/>
      <c r="I907" s="10"/>
      <c r="J907" s="10"/>
      <c r="K907" s="10"/>
      <c r="L907" s="10"/>
    </row>
    <row r="908" spans="2:12" x14ac:dyDescent="0.25">
      <c r="B908" s="10"/>
      <c r="C908" s="9"/>
      <c r="D908" s="10"/>
      <c r="E908" s="10"/>
      <c r="F908" s="10"/>
      <c r="G908" s="10"/>
      <c r="H908" s="10"/>
      <c r="I908" s="10"/>
      <c r="J908" s="10"/>
      <c r="K908" s="10"/>
      <c r="L908" s="10"/>
    </row>
    <row r="909" spans="2:12" x14ac:dyDescent="0.25">
      <c r="B909" s="10"/>
      <c r="C909" s="9"/>
      <c r="D909" s="10"/>
      <c r="E909" s="10"/>
      <c r="F909" s="10"/>
      <c r="G909" s="10"/>
      <c r="H909" s="10"/>
      <c r="I909" s="10"/>
      <c r="J909" s="10"/>
      <c r="K909" s="10"/>
      <c r="L909" s="10"/>
    </row>
    <row r="910" spans="2:12" x14ac:dyDescent="0.25">
      <c r="B910" s="10"/>
      <c r="C910" s="9"/>
      <c r="D910" s="10"/>
      <c r="E910" s="10"/>
      <c r="F910" s="10"/>
      <c r="G910" s="10"/>
      <c r="H910" s="10"/>
      <c r="I910" s="10"/>
      <c r="J910" s="10"/>
      <c r="K910" s="10"/>
      <c r="L910" s="10"/>
    </row>
    <row r="911" spans="2:12" x14ac:dyDescent="0.25">
      <c r="B911" s="10"/>
      <c r="C911" s="9"/>
      <c r="D911" s="10"/>
      <c r="E911" s="10"/>
      <c r="F911" s="10"/>
      <c r="G911" s="10"/>
      <c r="H911" s="10"/>
      <c r="I911" s="10"/>
      <c r="J911" s="10"/>
      <c r="K911" s="10"/>
      <c r="L911" s="10"/>
    </row>
    <row r="912" spans="2:12" x14ac:dyDescent="0.25">
      <c r="B912" s="10"/>
      <c r="C912" s="9"/>
      <c r="D912" s="10"/>
      <c r="E912" s="10"/>
      <c r="F912" s="10"/>
      <c r="G912" s="10"/>
      <c r="H912" s="10"/>
      <c r="I912" s="10"/>
      <c r="J912" s="10"/>
      <c r="K912" s="10"/>
      <c r="L912" s="10"/>
    </row>
    <row r="913" spans="2:12" x14ac:dyDescent="0.25">
      <c r="B913" s="10"/>
      <c r="C913" s="9"/>
      <c r="D913" s="10"/>
      <c r="E913" s="10"/>
      <c r="F913" s="10"/>
      <c r="G913" s="10"/>
      <c r="H913" s="10"/>
      <c r="I913" s="10"/>
      <c r="J913" s="10"/>
      <c r="K913" s="10"/>
      <c r="L913" s="10"/>
    </row>
    <row r="914" spans="2:12" x14ac:dyDescent="0.25">
      <c r="B914" s="10"/>
      <c r="C914" s="9"/>
      <c r="D914" s="10"/>
      <c r="E914" s="10"/>
      <c r="F914" s="10"/>
      <c r="G914" s="10"/>
      <c r="H914" s="10"/>
      <c r="I914" s="10"/>
      <c r="J914" s="10"/>
      <c r="K914" s="10"/>
      <c r="L914" s="10"/>
    </row>
    <row r="915" spans="2:12" x14ac:dyDescent="0.25">
      <c r="B915" s="10"/>
      <c r="C915" s="9"/>
      <c r="D915" s="10"/>
      <c r="E915" s="10"/>
      <c r="F915" s="10"/>
      <c r="G915" s="10"/>
      <c r="H915" s="10"/>
      <c r="I915" s="10"/>
      <c r="J915" s="10"/>
      <c r="K915" s="10"/>
      <c r="L915" s="10"/>
    </row>
    <row r="916" spans="2:12" x14ac:dyDescent="0.25">
      <c r="B916" s="10"/>
      <c r="C916" s="9"/>
      <c r="D916" s="10"/>
      <c r="E916" s="10"/>
      <c r="F916" s="10"/>
      <c r="G916" s="10"/>
      <c r="H916" s="10"/>
      <c r="I916" s="10"/>
      <c r="J916" s="10"/>
      <c r="K916" s="10"/>
      <c r="L916" s="10"/>
    </row>
    <row r="917" spans="2:12" x14ac:dyDescent="0.25">
      <c r="B917" s="10"/>
      <c r="C917" s="9"/>
      <c r="D917" s="10"/>
      <c r="E917" s="10"/>
      <c r="F917" s="10"/>
      <c r="G917" s="10"/>
      <c r="H917" s="10"/>
      <c r="I917" s="10"/>
      <c r="J917" s="10"/>
      <c r="K917" s="10"/>
      <c r="L917" s="10"/>
    </row>
    <row r="918" spans="2:12" x14ac:dyDescent="0.25">
      <c r="B918" s="10"/>
      <c r="C918" s="9"/>
      <c r="D918" s="10"/>
      <c r="E918" s="10"/>
      <c r="F918" s="10"/>
      <c r="G918" s="10"/>
      <c r="H918" s="10"/>
      <c r="I918" s="10"/>
      <c r="J918" s="10"/>
      <c r="K918" s="10"/>
      <c r="L918" s="10"/>
    </row>
    <row r="919" spans="2:12" x14ac:dyDescent="0.25">
      <c r="B919" s="10"/>
      <c r="C919" s="9"/>
      <c r="D919" s="10"/>
      <c r="E919" s="10"/>
      <c r="F919" s="10"/>
      <c r="G919" s="10"/>
      <c r="H919" s="10"/>
      <c r="I919" s="10"/>
      <c r="J919" s="10"/>
      <c r="K919" s="10"/>
      <c r="L919" s="10"/>
    </row>
    <row r="920" spans="2:12" x14ac:dyDescent="0.25">
      <c r="B920" s="10"/>
      <c r="C920" s="9"/>
      <c r="D920" s="10"/>
      <c r="E920" s="10"/>
      <c r="F920" s="10"/>
      <c r="G920" s="10"/>
      <c r="H920" s="10"/>
      <c r="I920" s="10"/>
      <c r="J920" s="10"/>
      <c r="K920" s="10"/>
      <c r="L920" s="10"/>
    </row>
    <row r="921" spans="2:12" x14ac:dyDescent="0.25">
      <c r="B921" s="10"/>
      <c r="C921" s="9"/>
      <c r="D921" s="10"/>
      <c r="E921" s="10"/>
      <c r="F921" s="10"/>
      <c r="G921" s="10"/>
      <c r="H921" s="10"/>
      <c r="I921" s="10"/>
      <c r="J921" s="10"/>
      <c r="K921" s="10"/>
      <c r="L921" s="10"/>
    </row>
    <row r="922" spans="2:12" x14ac:dyDescent="0.25">
      <c r="B922" s="10"/>
      <c r="C922" s="9"/>
      <c r="D922" s="10"/>
      <c r="E922" s="10"/>
      <c r="F922" s="10"/>
      <c r="G922" s="10"/>
      <c r="H922" s="10"/>
      <c r="I922" s="10"/>
      <c r="J922" s="10"/>
      <c r="K922" s="10"/>
      <c r="L922" s="10"/>
    </row>
    <row r="923" spans="2:12" x14ac:dyDescent="0.25">
      <c r="B923" s="10"/>
      <c r="C923" s="9"/>
      <c r="D923" s="10"/>
      <c r="E923" s="10"/>
      <c r="F923" s="10"/>
      <c r="G923" s="10"/>
      <c r="H923" s="10"/>
      <c r="I923" s="10"/>
      <c r="J923" s="10"/>
      <c r="K923" s="10"/>
      <c r="L923" s="10"/>
    </row>
    <row r="924" spans="2:12" x14ac:dyDescent="0.25">
      <c r="B924" s="10"/>
      <c r="C924" s="9"/>
      <c r="D924" s="10"/>
      <c r="E924" s="10"/>
      <c r="F924" s="10"/>
      <c r="G924" s="10"/>
      <c r="H924" s="10"/>
      <c r="I924" s="10"/>
      <c r="J924" s="10"/>
      <c r="K924" s="10"/>
      <c r="L924" s="10"/>
    </row>
    <row r="925" spans="2:12" x14ac:dyDescent="0.25">
      <c r="B925" s="10"/>
      <c r="C925" s="9"/>
      <c r="D925" s="10"/>
      <c r="E925" s="10"/>
      <c r="F925" s="10"/>
      <c r="G925" s="10"/>
      <c r="H925" s="10"/>
      <c r="I925" s="10"/>
      <c r="J925" s="10"/>
      <c r="K925" s="10"/>
      <c r="L925" s="10"/>
    </row>
    <row r="926" spans="2:12" x14ac:dyDescent="0.25">
      <c r="B926" s="10"/>
      <c r="C926" s="9"/>
      <c r="D926" s="10"/>
      <c r="E926" s="10"/>
      <c r="F926" s="10"/>
      <c r="G926" s="10"/>
      <c r="H926" s="10"/>
      <c r="I926" s="10"/>
      <c r="J926" s="10"/>
      <c r="K926" s="10"/>
      <c r="L926" s="10"/>
    </row>
    <row r="927" spans="2:12" x14ac:dyDescent="0.25">
      <c r="B927" s="10"/>
      <c r="C927" s="9"/>
      <c r="D927" s="10"/>
      <c r="E927" s="10"/>
      <c r="F927" s="10"/>
      <c r="G927" s="10"/>
      <c r="H927" s="10"/>
      <c r="I927" s="10"/>
      <c r="J927" s="10"/>
      <c r="K927" s="10"/>
      <c r="L927" s="10"/>
    </row>
    <row r="928" spans="2:12" x14ac:dyDescent="0.25">
      <c r="B928" s="10"/>
      <c r="C928" s="9"/>
      <c r="D928" s="10"/>
      <c r="E928" s="10"/>
      <c r="F928" s="10"/>
      <c r="G928" s="10"/>
      <c r="H928" s="10"/>
      <c r="I928" s="10"/>
      <c r="J928" s="10"/>
      <c r="K928" s="10"/>
      <c r="L928" s="10"/>
    </row>
    <row r="929" spans="2:12" x14ac:dyDescent="0.25">
      <c r="B929" s="10"/>
      <c r="C929" s="9"/>
      <c r="D929" s="10"/>
      <c r="E929" s="10"/>
      <c r="F929" s="10"/>
      <c r="G929" s="10"/>
      <c r="H929" s="10"/>
      <c r="I929" s="10"/>
      <c r="J929" s="10"/>
      <c r="K929" s="10"/>
      <c r="L929" s="10"/>
    </row>
    <row r="930" spans="2:12" x14ac:dyDescent="0.25">
      <c r="B930" s="10"/>
      <c r="C930" s="9"/>
      <c r="D930" s="10"/>
      <c r="E930" s="10"/>
      <c r="F930" s="10"/>
      <c r="G930" s="10"/>
      <c r="H930" s="10"/>
      <c r="I930" s="10"/>
      <c r="J930" s="10"/>
      <c r="K930" s="10"/>
      <c r="L930" s="10"/>
    </row>
    <row r="931" spans="2:12" x14ac:dyDescent="0.25">
      <c r="B931" s="10"/>
      <c r="C931" s="9"/>
      <c r="D931" s="10"/>
      <c r="E931" s="10"/>
      <c r="F931" s="10"/>
      <c r="G931" s="10"/>
      <c r="H931" s="10"/>
      <c r="I931" s="10"/>
      <c r="J931" s="10"/>
      <c r="K931" s="10"/>
      <c r="L931" s="10"/>
    </row>
    <row r="932" spans="2:12" x14ac:dyDescent="0.25">
      <c r="B932" s="10"/>
      <c r="C932" s="9"/>
      <c r="D932" s="10"/>
      <c r="E932" s="10"/>
      <c r="F932" s="10"/>
      <c r="G932" s="10"/>
      <c r="H932" s="10"/>
      <c r="I932" s="10"/>
      <c r="J932" s="10"/>
      <c r="K932" s="10"/>
      <c r="L932" s="10"/>
    </row>
    <row r="933" spans="2:12" x14ac:dyDescent="0.25">
      <c r="B933" s="10"/>
      <c r="C933" s="9"/>
      <c r="D933" s="10"/>
      <c r="E933" s="10"/>
      <c r="F933" s="10"/>
      <c r="G933" s="10"/>
      <c r="H933" s="10"/>
      <c r="I933" s="10"/>
      <c r="J933" s="10"/>
      <c r="K933" s="10"/>
      <c r="L933" s="10"/>
    </row>
    <row r="934" spans="2:12" x14ac:dyDescent="0.25">
      <c r="B934" s="10"/>
      <c r="C934" s="9"/>
      <c r="D934" s="10"/>
      <c r="E934" s="10"/>
      <c r="F934" s="10"/>
      <c r="G934" s="10"/>
      <c r="H934" s="10"/>
      <c r="I934" s="10"/>
      <c r="J934" s="10"/>
      <c r="K934" s="10"/>
      <c r="L934" s="10"/>
    </row>
    <row r="935" spans="2:12" x14ac:dyDescent="0.25">
      <c r="B935" s="10"/>
      <c r="C935" s="9"/>
      <c r="D935" s="10"/>
      <c r="E935" s="10"/>
      <c r="F935" s="10"/>
      <c r="G935" s="10"/>
      <c r="H935" s="10"/>
      <c r="I935" s="10"/>
      <c r="J935" s="10"/>
      <c r="K935" s="10"/>
      <c r="L935" s="10"/>
    </row>
    <row r="936" spans="2:12" x14ac:dyDescent="0.25">
      <c r="B936" s="10"/>
      <c r="C936" s="9"/>
      <c r="D936" s="10"/>
      <c r="E936" s="10"/>
      <c r="F936" s="10"/>
      <c r="G936" s="10"/>
      <c r="H936" s="10"/>
      <c r="I936" s="10"/>
      <c r="J936" s="10"/>
      <c r="K936" s="10"/>
      <c r="L936" s="10"/>
    </row>
    <row r="937" spans="2:12" x14ac:dyDescent="0.25">
      <c r="B937" s="10"/>
      <c r="C937" s="9"/>
      <c r="D937" s="10"/>
      <c r="E937" s="10"/>
      <c r="F937" s="10"/>
      <c r="G937" s="10"/>
      <c r="H937" s="10"/>
      <c r="I937" s="10"/>
      <c r="J937" s="10"/>
      <c r="K937" s="10"/>
      <c r="L937" s="10"/>
    </row>
    <row r="938" spans="2:12" x14ac:dyDescent="0.25">
      <c r="B938" s="10"/>
      <c r="C938" s="9"/>
      <c r="D938" s="10"/>
      <c r="E938" s="10"/>
      <c r="F938" s="10"/>
      <c r="G938" s="10"/>
      <c r="H938" s="10"/>
      <c r="I938" s="10"/>
      <c r="J938" s="10"/>
      <c r="K938" s="10"/>
      <c r="L938" s="10"/>
    </row>
    <row r="939" spans="2:12" x14ac:dyDescent="0.25">
      <c r="B939" s="10"/>
      <c r="C939" s="9"/>
      <c r="D939" s="10"/>
      <c r="E939" s="10"/>
      <c r="F939" s="10"/>
      <c r="G939" s="10"/>
      <c r="H939" s="10"/>
      <c r="I939" s="10"/>
      <c r="J939" s="10"/>
      <c r="K939" s="10"/>
      <c r="L939" s="10"/>
    </row>
    <row r="940" spans="2:12" x14ac:dyDescent="0.25">
      <c r="B940" s="10"/>
      <c r="C940" s="9"/>
      <c r="D940" s="10"/>
      <c r="E940" s="10"/>
      <c r="F940" s="10"/>
      <c r="G940" s="10"/>
      <c r="H940" s="10"/>
      <c r="I940" s="10"/>
      <c r="J940" s="10"/>
      <c r="K940" s="10"/>
      <c r="L940" s="10"/>
    </row>
    <row r="941" spans="2:12" x14ac:dyDescent="0.25">
      <c r="B941" s="10"/>
      <c r="C941" s="9"/>
      <c r="D941" s="10"/>
      <c r="E941" s="10"/>
      <c r="F941" s="10"/>
      <c r="G941" s="10"/>
      <c r="H941" s="10"/>
      <c r="I941" s="10"/>
      <c r="J941" s="10"/>
      <c r="K941" s="10"/>
      <c r="L941" s="10"/>
    </row>
    <row r="942" spans="2:12" x14ac:dyDescent="0.25">
      <c r="B942" s="10"/>
      <c r="C942" s="9"/>
      <c r="D942" s="10"/>
      <c r="E942" s="10"/>
      <c r="F942" s="10"/>
      <c r="G942" s="10"/>
      <c r="H942" s="10"/>
      <c r="I942" s="10"/>
      <c r="J942" s="10"/>
      <c r="K942" s="10"/>
      <c r="L942" s="10"/>
    </row>
    <row r="943" spans="2:12" x14ac:dyDescent="0.25">
      <c r="B943" s="10"/>
      <c r="C943" s="9"/>
      <c r="D943" s="10"/>
      <c r="E943" s="10"/>
      <c r="F943" s="10"/>
      <c r="G943" s="10"/>
      <c r="H943" s="10"/>
      <c r="I943" s="10"/>
      <c r="J943" s="10"/>
      <c r="K943" s="10"/>
      <c r="L943" s="10"/>
    </row>
    <row r="944" spans="2:12" x14ac:dyDescent="0.25">
      <c r="B944" s="10"/>
      <c r="C944" s="9"/>
      <c r="D944" s="10"/>
      <c r="E944" s="10"/>
      <c r="F944" s="10"/>
      <c r="G944" s="10"/>
      <c r="H944" s="10"/>
      <c r="I944" s="10"/>
      <c r="J944" s="10"/>
      <c r="K944" s="10"/>
      <c r="L944" s="10"/>
    </row>
    <row r="945" spans="2:12" x14ac:dyDescent="0.25">
      <c r="B945" s="10"/>
      <c r="C945" s="9"/>
      <c r="D945" s="10"/>
      <c r="E945" s="10"/>
      <c r="F945" s="10"/>
      <c r="G945" s="10"/>
      <c r="H945" s="10"/>
      <c r="I945" s="10"/>
      <c r="J945" s="10"/>
      <c r="K945" s="10"/>
      <c r="L945" s="10"/>
    </row>
    <row r="946" spans="2:12" x14ac:dyDescent="0.25">
      <c r="B946" s="10"/>
      <c r="C946" s="9"/>
      <c r="D946" s="10"/>
      <c r="E946" s="10"/>
      <c r="F946" s="10"/>
      <c r="G946" s="10"/>
      <c r="H946" s="10"/>
      <c r="I946" s="10"/>
      <c r="J946" s="10"/>
      <c r="K946" s="10"/>
      <c r="L946" s="10"/>
    </row>
    <row r="947" spans="2:12" x14ac:dyDescent="0.25">
      <c r="B947" s="10"/>
      <c r="C947" s="9"/>
      <c r="D947" s="10"/>
      <c r="E947" s="10"/>
      <c r="F947" s="10"/>
      <c r="G947" s="10"/>
      <c r="H947" s="10"/>
      <c r="I947" s="10"/>
      <c r="J947" s="10"/>
      <c r="K947" s="10"/>
      <c r="L947" s="10"/>
    </row>
    <row r="948" spans="2:12" x14ac:dyDescent="0.25">
      <c r="B948" s="10"/>
      <c r="C948" s="9"/>
      <c r="D948" s="10"/>
      <c r="E948" s="10"/>
      <c r="F948" s="10"/>
      <c r="G948" s="10"/>
      <c r="H948" s="10"/>
      <c r="I948" s="10"/>
      <c r="J948" s="10"/>
      <c r="K948" s="10"/>
      <c r="L948" s="10"/>
    </row>
    <row r="949" spans="2:12" x14ac:dyDescent="0.25">
      <c r="B949" s="10"/>
      <c r="C949" s="9"/>
      <c r="D949" s="10"/>
      <c r="E949" s="10"/>
      <c r="F949" s="10"/>
      <c r="G949" s="10"/>
      <c r="H949" s="10"/>
      <c r="I949" s="10"/>
      <c r="J949" s="10"/>
      <c r="K949" s="10"/>
      <c r="L949" s="10"/>
    </row>
    <row r="950" spans="2:12" x14ac:dyDescent="0.25">
      <c r="B950" s="10"/>
      <c r="C950" s="9"/>
      <c r="D950" s="10"/>
      <c r="E950" s="10"/>
      <c r="F950" s="10"/>
      <c r="G950" s="10"/>
      <c r="H950" s="10"/>
      <c r="I950" s="10"/>
      <c r="J950" s="10"/>
      <c r="K950" s="10"/>
      <c r="L950" s="10"/>
    </row>
    <row r="951" spans="2:12" x14ac:dyDescent="0.25">
      <c r="B951" s="10"/>
      <c r="C951" s="9"/>
      <c r="D951" s="10"/>
      <c r="E951" s="10"/>
      <c r="F951" s="10"/>
      <c r="G951" s="10"/>
      <c r="H951" s="10"/>
      <c r="I951" s="10"/>
      <c r="J951" s="10"/>
      <c r="K951" s="10"/>
      <c r="L951" s="10"/>
    </row>
    <row r="952" spans="2:12" x14ac:dyDescent="0.25">
      <c r="B952" s="10"/>
      <c r="C952" s="9"/>
      <c r="D952" s="10"/>
      <c r="E952" s="10"/>
      <c r="F952" s="10"/>
      <c r="G952" s="10"/>
      <c r="H952" s="10"/>
      <c r="I952" s="10"/>
      <c r="J952" s="10"/>
      <c r="K952" s="10"/>
      <c r="L952" s="10"/>
    </row>
    <row r="953" spans="2:12" x14ac:dyDescent="0.25">
      <c r="B953" s="10"/>
      <c r="C953" s="9"/>
      <c r="D953" s="10"/>
      <c r="E953" s="10"/>
      <c r="F953" s="10"/>
      <c r="G953" s="10"/>
      <c r="H953" s="10"/>
      <c r="I953" s="10"/>
      <c r="J953" s="10"/>
      <c r="K953" s="10"/>
      <c r="L953" s="10"/>
    </row>
    <row r="954" spans="2:12" x14ac:dyDescent="0.25">
      <c r="B954" s="10"/>
      <c r="C954" s="9"/>
      <c r="D954" s="10"/>
      <c r="E954" s="10"/>
      <c r="F954" s="10"/>
      <c r="G954" s="10"/>
      <c r="H954" s="10"/>
      <c r="I954" s="10"/>
      <c r="J954" s="10"/>
      <c r="K954" s="10"/>
      <c r="L954" s="10"/>
    </row>
    <row r="955" spans="2:12" x14ac:dyDescent="0.25">
      <c r="B955" s="10"/>
      <c r="C955" s="9"/>
      <c r="D955" s="10"/>
      <c r="E955" s="10"/>
      <c r="F955" s="10"/>
      <c r="G955" s="10"/>
      <c r="H955" s="10"/>
      <c r="I955" s="10"/>
      <c r="J955" s="10"/>
      <c r="K955" s="10"/>
      <c r="L955" s="10"/>
    </row>
    <row r="956" spans="2:12" x14ac:dyDescent="0.25">
      <c r="B956" s="10"/>
      <c r="C956" s="9"/>
      <c r="D956" s="10"/>
      <c r="E956" s="10"/>
      <c r="F956" s="10"/>
      <c r="G956" s="10"/>
      <c r="H956" s="10"/>
      <c r="I956" s="10"/>
      <c r="J956" s="10"/>
      <c r="K956" s="10"/>
      <c r="L956" s="10"/>
    </row>
    <row r="957" spans="2:12" x14ac:dyDescent="0.25">
      <c r="B957" s="10"/>
      <c r="C957" s="9"/>
      <c r="D957" s="10"/>
      <c r="E957" s="10"/>
      <c r="F957" s="10"/>
      <c r="G957" s="10"/>
      <c r="H957" s="10"/>
      <c r="I957" s="10"/>
      <c r="J957" s="10"/>
      <c r="K957" s="10"/>
      <c r="L957" s="10"/>
    </row>
    <row r="958" spans="2:12" x14ac:dyDescent="0.25">
      <c r="B958" s="10"/>
      <c r="C958" s="9"/>
      <c r="D958" s="10"/>
      <c r="E958" s="10"/>
      <c r="F958" s="10"/>
      <c r="G958" s="10"/>
      <c r="H958" s="10"/>
      <c r="I958" s="10"/>
      <c r="J958" s="10"/>
      <c r="K958" s="10"/>
      <c r="L958" s="10"/>
    </row>
    <row r="959" spans="2:12" x14ac:dyDescent="0.25">
      <c r="B959" s="10"/>
      <c r="C959" s="9"/>
      <c r="D959" s="10"/>
      <c r="E959" s="10"/>
      <c r="F959" s="10"/>
      <c r="G959" s="10"/>
      <c r="H959" s="10"/>
      <c r="I959" s="10"/>
      <c r="J959" s="10"/>
      <c r="K959" s="10"/>
      <c r="L959" s="10"/>
    </row>
    <row r="960" spans="2:12" x14ac:dyDescent="0.25">
      <c r="B960" s="10"/>
      <c r="C960" s="9"/>
      <c r="D960" s="10"/>
      <c r="E960" s="10"/>
      <c r="F960" s="10"/>
      <c r="G960" s="10"/>
      <c r="H960" s="10"/>
      <c r="I960" s="10"/>
      <c r="J960" s="10"/>
      <c r="K960" s="10"/>
      <c r="L960" s="10"/>
    </row>
    <row r="961" spans="2:12" x14ac:dyDescent="0.25">
      <c r="B961" s="10"/>
      <c r="C961" s="9"/>
      <c r="D961" s="10"/>
      <c r="E961" s="10"/>
      <c r="F961" s="10"/>
      <c r="G961" s="10"/>
      <c r="H961" s="10"/>
      <c r="I961" s="10"/>
      <c r="J961" s="10"/>
      <c r="K961" s="10"/>
      <c r="L961" s="10"/>
    </row>
    <row r="962" spans="2:12" x14ac:dyDescent="0.25">
      <c r="B962" s="10"/>
      <c r="C962" s="9"/>
      <c r="D962" s="10"/>
      <c r="E962" s="10"/>
      <c r="F962" s="10"/>
      <c r="G962" s="10"/>
      <c r="H962" s="10"/>
      <c r="I962" s="10"/>
      <c r="J962" s="10"/>
      <c r="K962" s="10"/>
      <c r="L962" s="10"/>
    </row>
    <row r="963" spans="2:12" x14ac:dyDescent="0.25">
      <c r="B963" s="10"/>
      <c r="C963" s="9"/>
      <c r="D963" s="10"/>
      <c r="E963" s="10"/>
      <c r="F963" s="10"/>
      <c r="G963" s="10"/>
      <c r="H963" s="10"/>
      <c r="I963" s="10"/>
      <c r="J963" s="10"/>
      <c r="K963" s="10"/>
      <c r="L963" s="10"/>
    </row>
    <row r="964" spans="2:12" x14ac:dyDescent="0.25">
      <c r="B964" s="10"/>
      <c r="C964" s="9"/>
      <c r="D964" s="10"/>
      <c r="E964" s="10"/>
      <c r="F964" s="10"/>
      <c r="G964" s="10"/>
      <c r="H964" s="10"/>
      <c r="I964" s="10"/>
      <c r="J964" s="10"/>
      <c r="K964" s="10"/>
      <c r="L964" s="10"/>
    </row>
    <row r="965" spans="2:12" x14ac:dyDescent="0.25">
      <c r="B965" s="10"/>
      <c r="C965" s="9"/>
      <c r="D965" s="10"/>
      <c r="E965" s="10"/>
      <c r="F965" s="10"/>
      <c r="G965" s="10"/>
      <c r="H965" s="10"/>
      <c r="I965" s="10"/>
      <c r="J965" s="10"/>
      <c r="K965" s="10"/>
      <c r="L965" s="10"/>
    </row>
    <row r="966" spans="2:12" x14ac:dyDescent="0.25">
      <c r="B966" s="10"/>
      <c r="C966" s="9"/>
      <c r="D966" s="10"/>
      <c r="E966" s="10"/>
      <c r="F966" s="10"/>
      <c r="G966" s="10"/>
      <c r="H966" s="10"/>
      <c r="I966" s="10"/>
      <c r="J966" s="10"/>
      <c r="K966" s="10"/>
      <c r="L966" s="10"/>
    </row>
    <row r="967" spans="2:12" x14ac:dyDescent="0.25">
      <c r="B967" s="10"/>
      <c r="C967" s="9"/>
      <c r="D967" s="10"/>
      <c r="E967" s="10"/>
      <c r="F967" s="10"/>
      <c r="G967" s="10"/>
      <c r="H967" s="10"/>
      <c r="I967" s="10"/>
      <c r="J967" s="10"/>
      <c r="K967" s="10"/>
      <c r="L967" s="10"/>
    </row>
    <row r="968" spans="2:12" x14ac:dyDescent="0.25">
      <c r="B968" s="10"/>
      <c r="C968" s="9"/>
      <c r="D968" s="10"/>
      <c r="E968" s="10"/>
      <c r="F968" s="10"/>
      <c r="G968" s="10"/>
      <c r="H968" s="10"/>
      <c r="I968" s="10"/>
      <c r="J968" s="10"/>
      <c r="K968" s="10"/>
      <c r="L968" s="10"/>
    </row>
    <row r="969" spans="2:12" x14ac:dyDescent="0.25">
      <c r="B969" s="10"/>
      <c r="C969" s="9"/>
      <c r="D969" s="10"/>
      <c r="E969" s="10"/>
      <c r="F969" s="10"/>
      <c r="G969" s="10"/>
      <c r="H969" s="10"/>
      <c r="I969" s="10"/>
      <c r="J969" s="10"/>
      <c r="K969" s="10"/>
      <c r="L969" s="10"/>
    </row>
    <row r="970" spans="2:12" x14ac:dyDescent="0.25">
      <c r="B970" s="10"/>
      <c r="C970" s="9"/>
      <c r="D970" s="10"/>
      <c r="E970" s="10"/>
      <c r="F970" s="10"/>
      <c r="G970" s="10"/>
      <c r="H970" s="10"/>
      <c r="I970" s="10"/>
      <c r="J970" s="10"/>
      <c r="K970" s="10"/>
      <c r="L970" s="10"/>
    </row>
    <row r="971" spans="2:12" x14ac:dyDescent="0.25">
      <c r="B971" s="10"/>
      <c r="C971" s="9"/>
      <c r="D971" s="10"/>
      <c r="E971" s="10"/>
      <c r="F971" s="10"/>
      <c r="G971" s="10"/>
      <c r="H971" s="10"/>
      <c r="I971" s="10"/>
      <c r="J971" s="10"/>
      <c r="K971" s="10"/>
      <c r="L971" s="10"/>
    </row>
    <row r="972" spans="2:12" x14ac:dyDescent="0.25">
      <c r="B972" s="10"/>
      <c r="C972" s="9"/>
      <c r="D972" s="10"/>
      <c r="E972" s="10"/>
      <c r="F972" s="10"/>
      <c r="G972" s="10"/>
      <c r="H972" s="10"/>
      <c r="I972" s="10"/>
      <c r="J972" s="10"/>
      <c r="K972" s="10"/>
      <c r="L972" s="10"/>
    </row>
    <row r="973" spans="2:12" x14ac:dyDescent="0.25">
      <c r="B973" s="10"/>
      <c r="C973" s="9"/>
      <c r="D973" s="10"/>
      <c r="E973" s="10"/>
      <c r="F973" s="10"/>
      <c r="G973" s="10"/>
      <c r="H973" s="10"/>
      <c r="I973" s="10"/>
      <c r="J973" s="10"/>
      <c r="K973" s="10"/>
      <c r="L973" s="10"/>
    </row>
    <row r="974" spans="2:12" x14ac:dyDescent="0.25">
      <c r="B974" s="10"/>
      <c r="C974" s="9"/>
      <c r="D974" s="10"/>
      <c r="E974" s="10"/>
      <c r="F974" s="10"/>
      <c r="G974" s="10"/>
      <c r="H974" s="10"/>
      <c r="I974" s="10"/>
      <c r="J974" s="10"/>
      <c r="K974" s="10"/>
      <c r="L974" s="10"/>
    </row>
    <row r="975" spans="2:12" x14ac:dyDescent="0.25">
      <c r="B975" s="10"/>
      <c r="C975" s="9"/>
      <c r="D975" s="10"/>
      <c r="E975" s="10"/>
      <c r="F975" s="10"/>
      <c r="G975" s="10"/>
      <c r="H975" s="10"/>
      <c r="I975" s="10"/>
      <c r="J975" s="10"/>
      <c r="K975" s="10"/>
      <c r="L975" s="10"/>
    </row>
    <row r="976" spans="2:12" x14ac:dyDescent="0.25">
      <c r="B976" s="10"/>
      <c r="C976" s="9"/>
      <c r="D976" s="10"/>
      <c r="E976" s="10"/>
      <c r="F976" s="10"/>
      <c r="G976" s="10"/>
      <c r="H976" s="10"/>
      <c r="I976" s="10"/>
      <c r="J976" s="10"/>
      <c r="K976" s="10"/>
      <c r="L976" s="10"/>
    </row>
    <row r="977" spans="2:12" x14ac:dyDescent="0.25">
      <c r="B977" s="10"/>
      <c r="C977" s="9"/>
      <c r="D977" s="10"/>
      <c r="E977" s="10"/>
      <c r="F977" s="10"/>
      <c r="G977" s="10"/>
      <c r="H977" s="10"/>
      <c r="I977" s="10"/>
      <c r="J977" s="10"/>
      <c r="K977" s="10"/>
      <c r="L977" s="10"/>
    </row>
    <row r="978" spans="2:12" x14ac:dyDescent="0.25">
      <c r="B978" s="10"/>
      <c r="C978" s="9"/>
      <c r="D978" s="10"/>
      <c r="E978" s="10"/>
      <c r="F978" s="10"/>
      <c r="G978" s="10"/>
      <c r="H978" s="10"/>
      <c r="I978" s="10"/>
      <c r="J978" s="10"/>
      <c r="K978" s="10"/>
      <c r="L978" s="10"/>
    </row>
    <row r="979" spans="2:12" x14ac:dyDescent="0.25">
      <c r="B979" s="10"/>
      <c r="C979" s="9"/>
      <c r="D979" s="10"/>
      <c r="E979" s="10"/>
      <c r="F979" s="10"/>
      <c r="G979" s="10"/>
      <c r="H979" s="10"/>
      <c r="I979" s="10"/>
      <c r="J979" s="10"/>
      <c r="K979" s="10"/>
      <c r="L979" s="10"/>
    </row>
    <row r="980" spans="2:12" x14ac:dyDescent="0.25">
      <c r="B980" s="10"/>
      <c r="C980" s="9"/>
      <c r="D980" s="10"/>
      <c r="E980" s="10"/>
      <c r="F980" s="10"/>
      <c r="G980" s="10"/>
      <c r="H980" s="10"/>
      <c r="I980" s="10"/>
      <c r="J980" s="10"/>
      <c r="K980" s="10"/>
      <c r="L980" s="10"/>
    </row>
    <row r="981" spans="2:12" x14ac:dyDescent="0.25">
      <c r="B981" s="10"/>
      <c r="C981" s="9"/>
      <c r="D981" s="10"/>
      <c r="E981" s="10"/>
      <c r="F981" s="10"/>
      <c r="G981" s="10"/>
      <c r="H981" s="10"/>
      <c r="I981" s="10"/>
      <c r="J981" s="10"/>
      <c r="K981" s="10"/>
      <c r="L981" s="10"/>
    </row>
    <row r="982" spans="2:12" x14ac:dyDescent="0.25">
      <c r="B982" s="10"/>
      <c r="C982" s="9"/>
      <c r="D982" s="10"/>
      <c r="E982" s="10"/>
      <c r="F982" s="10"/>
      <c r="G982" s="10"/>
      <c r="H982" s="10"/>
      <c r="I982" s="10"/>
      <c r="J982" s="10"/>
      <c r="K982" s="10"/>
      <c r="L982" s="10"/>
    </row>
    <row r="983" spans="2:12" x14ac:dyDescent="0.25">
      <c r="B983" s="10"/>
      <c r="C983" s="9"/>
      <c r="D983" s="10"/>
      <c r="E983" s="10"/>
      <c r="F983" s="10"/>
      <c r="G983" s="10"/>
      <c r="H983" s="10"/>
      <c r="I983" s="10"/>
      <c r="J983" s="10"/>
      <c r="K983" s="10"/>
      <c r="L983" s="10"/>
    </row>
    <row r="984" spans="2:12" x14ac:dyDescent="0.25">
      <c r="B984" s="10"/>
      <c r="C984" s="9"/>
      <c r="D984" s="10"/>
      <c r="E984" s="10"/>
      <c r="F984" s="10"/>
      <c r="G984" s="10"/>
      <c r="H984" s="10"/>
      <c r="I984" s="10"/>
      <c r="J984" s="10"/>
      <c r="K984" s="10"/>
      <c r="L984" s="10"/>
    </row>
    <row r="985" spans="2:12" x14ac:dyDescent="0.25">
      <c r="B985" s="10"/>
      <c r="C985" s="9"/>
      <c r="D985" s="10"/>
      <c r="E985" s="10"/>
      <c r="F985" s="10"/>
      <c r="G985" s="10"/>
      <c r="H985" s="10"/>
      <c r="I985" s="10"/>
      <c r="J985" s="10"/>
      <c r="K985" s="10"/>
      <c r="L985" s="10"/>
    </row>
    <row r="986" spans="2:12" x14ac:dyDescent="0.25">
      <c r="B986" s="10"/>
      <c r="C986" s="9"/>
      <c r="D986" s="10"/>
      <c r="E986" s="10"/>
      <c r="F986" s="10"/>
      <c r="G986" s="10"/>
      <c r="H986" s="10"/>
      <c r="I986" s="10"/>
      <c r="J986" s="10"/>
      <c r="K986" s="10"/>
      <c r="L986" s="10"/>
    </row>
    <row r="987" spans="2:12" x14ac:dyDescent="0.25">
      <c r="B987" s="10"/>
      <c r="C987" s="9"/>
      <c r="D987" s="10"/>
      <c r="E987" s="10"/>
      <c r="F987" s="10"/>
      <c r="G987" s="10"/>
      <c r="H987" s="10"/>
      <c r="I987" s="10"/>
      <c r="J987" s="10"/>
      <c r="K987" s="10"/>
      <c r="L987" s="10"/>
    </row>
    <row r="988" spans="2:12" x14ac:dyDescent="0.25">
      <c r="B988" s="10"/>
      <c r="C988" s="9"/>
      <c r="D988" s="10"/>
      <c r="E988" s="10"/>
      <c r="F988" s="10"/>
      <c r="G988" s="10"/>
      <c r="H988" s="10"/>
      <c r="I988" s="10"/>
      <c r="J988" s="10"/>
      <c r="K988" s="10"/>
      <c r="L988" s="10"/>
    </row>
    <row r="989" spans="2:12" x14ac:dyDescent="0.25">
      <c r="B989" s="10"/>
      <c r="C989" s="9"/>
      <c r="D989" s="10"/>
      <c r="E989" s="10"/>
      <c r="F989" s="10"/>
      <c r="G989" s="10"/>
      <c r="H989" s="10"/>
      <c r="I989" s="10"/>
      <c r="J989" s="10"/>
      <c r="K989" s="10"/>
      <c r="L989" s="10"/>
    </row>
    <row r="990" spans="2:12" x14ac:dyDescent="0.25">
      <c r="B990" s="10"/>
      <c r="C990" s="9"/>
      <c r="D990" s="10"/>
      <c r="E990" s="10"/>
      <c r="F990" s="10"/>
      <c r="G990" s="10"/>
      <c r="H990" s="10"/>
      <c r="I990" s="10"/>
      <c r="J990" s="10"/>
      <c r="K990" s="10"/>
      <c r="L990" s="10"/>
    </row>
    <row r="991" spans="2:12" x14ac:dyDescent="0.25">
      <c r="B991" s="10"/>
      <c r="C991" s="9"/>
      <c r="D991" s="10"/>
      <c r="E991" s="10"/>
      <c r="F991" s="10"/>
      <c r="G991" s="10"/>
      <c r="H991" s="10"/>
      <c r="I991" s="10"/>
      <c r="J991" s="10"/>
      <c r="K991" s="10"/>
      <c r="L991" s="10"/>
    </row>
    <row r="992" spans="2:12" x14ac:dyDescent="0.25">
      <c r="B992" s="10"/>
      <c r="C992" s="9"/>
      <c r="D992" s="10"/>
      <c r="E992" s="10"/>
      <c r="F992" s="10"/>
      <c r="G992" s="10"/>
      <c r="H992" s="10"/>
      <c r="I992" s="10"/>
      <c r="J992" s="10"/>
      <c r="K992" s="10"/>
      <c r="L992" s="10"/>
    </row>
    <row r="993" spans="2:12" x14ac:dyDescent="0.25">
      <c r="B993" s="10"/>
      <c r="C993" s="9"/>
      <c r="D993" s="10"/>
      <c r="E993" s="10"/>
      <c r="F993" s="10"/>
      <c r="G993" s="10"/>
      <c r="H993" s="10"/>
      <c r="I993" s="10"/>
      <c r="J993" s="10"/>
      <c r="K993" s="10"/>
      <c r="L993" s="10"/>
    </row>
    <row r="994" spans="2:12" x14ac:dyDescent="0.25">
      <c r="B994" s="10"/>
      <c r="C994" s="9"/>
      <c r="D994" s="10"/>
      <c r="E994" s="10"/>
      <c r="F994" s="10"/>
      <c r="G994" s="10"/>
      <c r="H994" s="10"/>
      <c r="I994" s="10"/>
      <c r="J994" s="10"/>
      <c r="K994" s="10"/>
      <c r="L994" s="10"/>
    </row>
    <row r="995" spans="2:12" x14ac:dyDescent="0.25">
      <c r="B995" s="10"/>
      <c r="C995" s="9"/>
      <c r="D995" s="10"/>
      <c r="E995" s="10"/>
      <c r="F995" s="10"/>
      <c r="G995" s="10"/>
      <c r="H995" s="10"/>
      <c r="I995" s="10"/>
      <c r="J995" s="10"/>
      <c r="K995" s="10"/>
      <c r="L995" s="10"/>
    </row>
    <row r="996" spans="2:12" x14ac:dyDescent="0.25">
      <c r="B996" s="10"/>
      <c r="C996" s="9"/>
      <c r="D996" s="10"/>
      <c r="E996" s="10"/>
      <c r="F996" s="10"/>
      <c r="G996" s="10"/>
      <c r="H996" s="10"/>
      <c r="I996" s="10"/>
      <c r="J996" s="10"/>
      <c r="K996" s="10"/>
      <c r="L996" s="10"/>
    </row>
    <row r="997" spans="2:12" x14ac:dyDescent="0.25">
      <c r="B997" s="10"/>
      <c r="C997" s="9"/>
      <c r="D997" s="10"/>
      <c r="E997" s="10"/>
      <c r="F997" s="10"/>
      <c r="G997" s="10"/>
      <c r="H997" s="10"/>
      <c r="I997" s="10"/>
      <c r="J997" s="10"/>
      <c r="K997" s="10"/>
      <c r="L997" s="10"/>
    </row>
    <row r="998" spans="2:12" x14ac:dyDescent="0.25">
      <c r="B998" s="10"/>
      <c r="C998" s="9"/>
      <c r="D998" s="10"/>
      <c r="E998" s="10"/>
      <c r="F998" s="10"/>
      <c r="G998" s="10"/>
      <c r="H998" s="10"/>
      <c r="I998" s="10"/>
      <c r="J998" s="10"/>
      <c r="K998" s="10"/>
      <c r="L998" s="10"/>
    </row>
  </sheetData>
  <mergeCells count="7">
    <mergeCell ref="A40:J40"/>
    <mergeCell ref="A41:J41"/>
    <mergeCell ref="A1:L1"/>
    <mergeCell ref="A37:J37"/>
    <mergeCell ref="A38:J38"/>
    <mergeCell ref="A39:J39"/>
    <mergeCell ref="A35:L35"/>
  </mergeCells>
  <pageMargins left="0.74803149606299213" right="0.74803149606299213" top="0.39370078740157483" bottom="0.78740157480314965" header="0.31496062992125984" footer="0.31496062992125984"/>
  <pageSetup paperSize="9" orientation="landscape" horizontalDpi="4294967292" verticalDpi="429496729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14F9D"/>
  </sheetPr>
  <dimension ref="A1:N19"/>
  <sheetViews>
    <sheetView zoomScale="120" zoomScaleNormal="120" zoomScalePageLayoutView="120" workbookViewId="0">
      <selection activeCell="P4" sqref="P4"/>
    </sheetView>
  </sheetViews>
  <sheetFormatPr defaultColWidth="10.77734375" defaultRowHeight="13.2" x14ac:dyDescent="0.25"/>
  <cols>
    <col min="1" max="1" width="10.77734375" style="29"/>
    <col min="2" max="2" width="16.6640625" style="29" customWidth="1"/>
    <col min="3" max="16384" width="10.77734375" style="29"/>
  </cols>
  <sheetData>
    <row r="1" spans="1:14" ht="18" customHeight="1" x14ac:dyDescent="0.25">
      <c r="A1" s="413" t="s">
        <v>851</v>
      </c>
      <c r="B1" s="413"/>
      <c r="C1" s="413"/>
      <c r="D1" s="413"/>
      <c r="E1" s="413"/>
      <c r="F1" s="413"/>
      <c r="G1" s="413"/>
      <c r="H1" s="413"/>
      <c r="I1" s="413"/>
      <c r="J1" s="413"/>
      <c r="K1" s="413"/>
      <c r="L1" s="413"/>
      <c r="M1" s="413"/>
      <c r="N1" s="413"/>
    </row>
    <row r="3" spans="1:14" ht="13.8" x14ac:dyDescent="0.25">
      <c r="A3" s="297" t="s">
        <v>572</v>
      </c>
      <c r="B3" s="298" t="s">
        <v>242</v>
      </c>
      <c r="C3" s="299" t="s">
        <v>908</v>
      </c>
      <c r="D3" s="299" t="s">
        <v>852</v>
      </c>
      <c r="E3" s="299" t="s">
        <v>853</v>
      </c>
      <c r="F3" s="299" t="s">
        <v>854</v>
      </c>
      <c r="G3" s="299" t="s">
        <v>855</v>
      </c>
      <c r="H3" s="299" t="s">
        <v>856</v>
      </c>
      <c r="I3" s="299" t="s">
        <v>857</v>
      </c>
      <c r="J3" s="299" t="s">
        <v>858</v>
      </c>
      <c r="K3" s="299" t="s">
        <v>859</v>
      </c>
      <c r="L3" s="299" t="s">
        <v>860</v>
      </c>
      <c r="M3" s="299" t="s">
        <v>861</v>
      </c>
      <c r="N3" s="299" t="s">
        <v>862</v>
      </c>
    </row>
    <row r="4" spans="1:14" ht="27.6" x14ac:dyDescent="0.25">
      <c r="A4" s="293" t="s">
        <v>863</v>
      </c>
      <c r="B4" s="293" t="s">
        <v>864</v>
      </c>
      <c r="C4" s="323" t="str">
        <f>'Energy Manual'!I4</f>
        <v>Svetlana Kekova</v>
      </c>
      <c r="D4" s="294"/>
      <c r="E4" s="294"/>
      <c r="F4" s="294"/>
      <c r="G4" s="294"/>
      <c r="H4" s="294"/>
      <c r="I4" s="294"/>
      <c r="J4" s="294"/>
      <c r="K4" s="294"/>
      <c r="L4" s="294"/>
      <c r="M4" s="294"/>
      <c r="N4" s="294"/>
    </row>
    <row r="5" spans="1:14" ht="27.6" x14ac:dyDescent="0.25">
      <c r="A5" s="293" t="s">
        <v>336</v>
      </c>
      <c r="B5" s="293" t="s">
        <v>864</v>
      </c>
      <c r="C5" s="294"/>
      <c r="D5" s="323" t="str">
        <f>'Energy Manual'!I4</f>
        <v>Svetlana Kekova</v>
      </c>
      <c r="E5" s="294"/>
      <c r="F5" s="323" t="str">
        <f>'Energy Manual'!I4</f>
        <v>Svetlana Kekova</v>
      </c>
      <c r="G5" s="294"/>
      <c r="H5" s="294"/>
      <c r="I5" s="294"/>
      <c r="J5" s="323" t="str">
        <f>'Energy Manual'!I4</f>
        <v>Svetlana Kekova</v>
      </c>
      <c r="K5" s="294"/>
      <c r="L5" s="294"/>
      <c r="M5" s="294"/>
      <c r="N5" s="323" t="str">
        <f>'Energy Manual'!I4</f>
        <v>Svetlana Kekova</v>
      </c>
    </row>
    <row r="6" spans="1:14" ht="27.6" x14ac:dyDescent="0.25">
      <c r="A6" s="293" t="s">
        <v>865</v>
      </c>
      <c r="B6" s="293" t="s">
        <v>866</v>
      </c>
      <c r="C6" s="294"/>
      <c r="D6" s="294"/>
      <c r="E6" s="294"/>
      <c r="F6" s="294"/>
      <c r="G6" s="294"/>
      <c r="H6" s="323" t="str">
        <f>'Energy Manual'!I4</f>
        <v>Svetlana Kekova</v>
      </c>
      <c r="I6" s="294"/>
      <c r="J6" s="294"/>
      <c r="K6" s="294"/>
      <c r="L6" s="294"/>
      <c r="M6" s="294"/>
      <c r="N6" s="294"/>
    </row>
    <row r="7" spans="1:14" ht="41.4" x14ac:dyDescent="0.25">
      <c r="A7" s="293" t="s">
        <v>867</v>
      </c>
      <c r="B7" s="293" t="s">
        <v>909</v>
      </c>
      <c r="C7" s="294"/>
      <c r="D7" s="294"/>
      <c r="E7" s="323" t="str">
        <f>'Energy Manual'!I4</f>
        <v>Svetlana Kekova</v>
      </c>
      <c r="F7" s="294"/>
      <c r="G7" s="294"/>
      <c r="H7" s="294"/>
      <c r="I7" s="294"/>
      <c r="J7" s="294"/>
      <c r="K7" s="294"/>
      <c r="L7" s="323" t="str">
        <f>'Energy Manual'!I4</f>
        <v>Svetlana Kekova</v>
      </c>
      <c r="M7" s="294"/>
      <c r="N7" s="294"/>
    </row>
    <row r="8" spans="1:14" ht="27.6" x14ac:dyDescent="0.25">
      <c r="A8" s="293" t="s">
        <v>573</v>
      </c>
      <c r="B8" s="293" t="s">
        <v>868</v>
      </c>
      <c r="C8" s="294"/>
      <c r="D8" s="294"/>
      <c r="E8" s="294"/>
      <c r="F8" s="294"/>
      <c r="G8" s="323" t="str">
        <f>'Energy Manual'!I4</f>
        <v>Svetlana Kekova</v>
      </c>
      <c r="H8" s="294"/>
      <c r="I8" s="294"/>
      <c r="J8" s="294"/>
      <c r="K8" s="294"/>
      <c r="L8" s="294"/>
      <c r="M8" s="294"/>
      <c r="N8" s="294"/>
    </row>
    <row r="9" spans="1:14" ht="69" x14ac:dyDescent="0.25">
      <c r="A9" s="293" t="s">
        <v>869</v>
      </c>
      <c r="B9" s="293" t="s">
        <v>257</v>
      </c>
      <c r="C9" s="294"/>
      <c r="D9" s="294"/>
      <c r="E9" s="294"/>
      <c r="F9" s="294"/>
      <c r="G9" s="294"/>
      <c r="H9" s="294"/>
      <c r="I9" s="294"/>
      <c r="J9" s="294"/>
      <c r="K9" s="294"/>
      <c r="L9" s="294"/>
      <c r="M9" s="323" t="str">
        <f>'Energy Manual'!I4</f>
        <v>Svetlana Kekova</v>
      </c>
      <c r="N9" s="294"/>
    </row>
    <row r="10" spans="1:14" ht="13.8" x14ac:dyDescent="0.25">
      <c r="A10" s="293"/>
      <c r="B10" s="293"/>
      <c r="C10" s="294"/>
      <c r="D10" s="294"/>
      <c r="E10" s="294"/>
      <c r="F10" s="294"/>
      <c r="G10" s="294"/>
      <c r="H10" s="294"/>
      <c r="I10" s="294"/>
      <c r="J10" s="294"/>
      <c r="K10" s="294"/>
      <c r="L10" s="294"/>
      <c r="M10" s="294"/>
      <c r="N10" s="294"/>
    </row>
    <row r="11" spans="1:14" ht="13.8" x14ac:dyDescent="0.25">
      <c r="A11" s="295"/>
      <c r="B11" s="296"/>
      <c r="C11" s="296"/>
      <c r="D11" s="295"/>
      <c r="E11" s="295"/>
      <c r="F11" s="296"/>
      <c r="G11" s="3"/>
      <c r="H11" s="295"/>
      <c r="I11" s="296"/>
      <c r="J11" s="295"/>
      <c r="K11" s="295"/>
      <c r="L11" s="295"/>
      <c r="M11" s="295"/>
      <c r="N11" s="295"/>
    </row>
    <row r="13" spans="1:14" s="3" customFormat="1" ht="17.399999999999999" x14ac:dyDescent="0.3">
      <c r="A13" s="459" t="s">
        <v>932</v>
      </c>
      <c r="B13" s="459"/>
      <c r="C13" s="459"/>
      <c r="D13" s="459"/>
      <c r="E13" s="459"/>
      <c r="F13" s="459"/>
      <c r="G13" s="459"/>
      <c r="H13" s="459"/>
      <c r="I13" s="459"/>
      <c r="J13" s="459"/>
      <c r="K13" s="459"/>
      <c r="L13" s="459"/>
      <c r="M13" s="459"/>
      <c r="N13" s="459"/>
    </row>
    <row r="14" spans="1:14" s="3" customFormat="1" ht="13.8" x14ac:dyDescent="0.25">
      <c r="A14" s="196"/>
      <c r="B14" s="196"/>
      <c r="C14" s="196"/>
      <c r="D14" s="196"/>
      <c r="E14" s="196"/>
      <c r="F14" s="196"/>
      <c r="G14" s="196"/>
      <c r="J14" s="337"/>
      <c r="K14" s="337"/>
    </row>
    <row r="15" spans="1:14" s="3" customFormat="1" ht="13.8" x14ac:dyDescent="0.25">
      <c r="A15" s="458" t="s">
        <v>1084</v>
      </c>
      <c r="B15" s="458"/>
      <c r="C15" s="458"/>
      <c r="D15" s="458"/>
      <c r="E15" s="458"/>
      <c r="F15" s="458"/>
      <c r="G15" s="458"/>
      <c r="H15" s="458"/>
      <c r="I15" s="458"/>
      <c r="J15" s="458"/>
      <c r="K15" s="337"/>
    </row>
    <row r="16" spans="1:14" s="3" customFormat="1" ht="13.95" customHeight="1" x14ac:dyDescent="0.25">
      <c r="A16" s="460" t="s">
        <v>1151</v>
      </c>
      <c r="B16" s="460"/>
      <c r="C16" s="460"/>
      <c r="D16" s="460"/>
      <c r="E16" s="460"/>
      <c r="F16" s="460"/>
      <c r="G16" s="460"/>
      <c r="H16" s="460"/>
      <c r="I16" s="460"/>
      <c r="J16" s="460"/>
      <c r="K16" s="337"/>
    </row>
    <row r="17" spans="1:11" s="3" customFormat="1" ht="13.95" customHeight="1" x14ac:dyDescent="0.25">
      <c r="A17" s="460" t="s">
        <v>1085</v>
      </c>
      <c r="B17" s="460"/>
      <c r="C17" s="460"/>
      <c r="D17" s="460"/>
      <c r="E17" s="460"/>
      <c r="F17" s="460"/>
      <c r="G17" s="460"/>
      <c r="H17" s="460"/>
      <c r="I17" s="460"/>
      <c r="J17" s="460"/>
      <c r="K17" s="337"/>
    </row>
    <row r="18" spans="1:11" s="3" customFormat="1" ht="13.95" customHeight="1" x14ac:dyDescent="0.25">
      <c r="A18" s="408" t="s">
        <v>1086</v>
      </c>
      <c r="B18" s="408"/>
      <c r="C18" s="408"/>
      <c r="D18" s="408"/>
      <c r="E18" s="408"/>
      <c r="F18" s="408"/>
      <c r="G18" s="408"/>
      <c r="H18" s="408"/>
      <c r="I18" s="408"/>
      <c r="J18" s="408"/>
      <c r="K18" s="337"/>
    </row>
    <row r="19" spans="1:11" s="3" customFormat="1" ht="13.8" x14ac:dyDescent="0.25">
      <c r="A19" s="458"/>
      <c r="B19" s="458"/>
      <c r="C19" s="458"/>
      <c r="D19" s="458"/>
      <c r="E19" s="458"/>
      <c r="F19" s="458"/>
      <c r="G19" s="458"/>
      <c r="H19" s="458"/>
      <c r="I19" s="458"/>
      <c r="J19" s="458"/>
      <c r="K19" s="337"/>
    </row>
  </sheetData>
  <mergeCells count="7">
    <mergeCell ref="A18:J18"/>
    <mergeCell ref="A19:J19"/>
    <mergeCell ref="A1:N1"/>
    <mergeCell ref="A15:J15"/>
    <mergeCell ref="A16:J16"/>
    <mergeCell ref="A17:J17"/>
    <mergeCell ref="A13:N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CA3D"/>
  </sheetPr>
  <dimension ref="A7:D31"/>
  <sheetViews>
    <sheetView tabSelected="1" topLeftCell="A16" workbookViewId="0">
      <selection activeCell="C29" sqref="C29"/>
    </sheetView>
  </sheetViews>
  <sheetFormatPr defaultColWidth="11.33203125" defaultRowHeight="13.2" x14ac:dyDescent="0.25"/>
  <cols>
    <col min="1" max="1" width="21.33203125" style="29" customWidth="1"/>
    <col min="2" max="2" width="22" style="29" customWidth="1"/>
    <col min="3" max="4" width="21.33203125" style="29" customWidth="1"/>
    <col min="5" max="16384" width="11.33203125" style="29"/>
  </cols>
  <sheetData>
    <row r="7" spans="1:4" ht="17.399999999999999" x14ac:dyDescent="0.3">
      <c r="A7" s="377" t="s">
        <v>839</v>
      </c>
      <c r="B7" s="377"/>
      <c r="C7" s="377"/>
      <c r="D7" s="377"/>
    </row>
    <row r="8" spans="1:4" s="3" customFormat="1" ht="14.4" thickBot="1" x14ac:dyDescent="0.3">
      <c r="A8" s="186"/>
      <c r="B8" s="186"/>
      <c r="C8" s="186"/>
      <c r="D8" s="186"/>
    </row>
    <row r="9" spans="1:4" s="3" customFormat="1" ht="14.4" thickBot="1" x14ac:dyDescent="0.3">
      <c r="A9" s="187" t="s">
        <v>43</v>
      </c>
      <c r="B9" s="188" t="s">
        <v>44</v>
      </c>
      <c r="C9" s="188" t="s">
        <v>45</v>
      </c>
      <c r="D9" s="189" t="s">
        <v>46</v>
      </c>
    </row>
    <row r="10" spans="1:4" s="3" customFormat="1" ht="96.6" x14ac:dyDescent="0.25">
      <c r="A10" s="108" t="s">
        <v>47</v>
      </c>
      <c r="B10" s="109" t="s">
        <v>36</v>
      </c>
      <c r="C10" s="109" t="s">
        <v>48</v>
      </c>
      <c r="D10" s="110" t="s">
        <v>49</v>
      </c>
    </row>
    <row r="11" spans="1:4" s="3" customFormat="1" ht="55.2" x14ac:dyDescent="0.25">
      <c r="A11" s="72" t="s">
        <v>50</v>
      </c>
      <c r="B11" s="73" t="s">
        <v>51</v>
      </c>
      <c r="C11" s="73" t="s">
        <v>52</v>
      </c>
      <c r="D11" s="74" t="s">
        <v>53</v>
      </c>
    </row>
    <row r="12" spans="1:4" s="3" customFormat="1" ht="110.4" x14ac:dyDescent="0.25">
      <c r="A12" s="72" t="s">
        <v>54</v>
      </c>
      <c r="B12" s="73"/>
      <c r="C12" s="73" t="s">
        <v>55</v>
      </c>
      <c r="D12" s="74" t="s">
        <v>56</v>
      </c>
    </row>
    <row r="13" spans="1:4" s="3" customFormat="1" ht="13.8" x14ac:dyDescent="0.25">
      <c r="A13" s="72"/>
      <c r="B13" s="73"/>
      <c r="C13" s="73"/>
      <c r="D13" s="74"/>
    </row>
    <row r="14" spans="1:4" s="3" customFormat="1" ht="13.8" x14ac:dyDescent="0.25">
      <c r="A14" s="72"/>
      <c r="B14" s="73"/>
      <c r="C14" s="73"/>
      <c r="D14" s="74"/>
    </row>
    <row r="15" spans="1:4" s="3" customFormat="1" ht="13.8" x14ac:dyDescent="0.25">
      <c r="A15" s="72"/>
      <c r="B15" s="73"/>
      <c r="C15" s="73"/>
      <c r="D15" s="74"/>
    </row>
    <row r="16" spans="1:4" s="3" customFormat="1" ht="13.8" x14ac:dyDescent="0.25">
      <c r="A16" s="72"/>
      <c r="B16" s="73"/>
      <c r="C16" s="73"/>
      <c r="D16" s="74"/>
    </row>
    <row r="17" spans="1:4" ht="17.399999999999999" x14ac:dyDescent="0.3">
      <c r="A17" s="377" t="s">
        <v>932</v>
      </c>
      <c r="B17" s="377"/>
      <c r="C17" s="377"/>
      <c r="D17" s="377"/>
    </row>
    <row r="18" spans="1:4" s="3" customFormat="1" ht="14.4" thickBot="1" x14ac:dyDescent="0.3">
      <c r="A18" s="340"/>
      <c r="B18" s="340"/>
      <c r="C18" s="340"/>
      <c r="D18" s="340"/>
    </row>
    <row r="19" spans="1:4" s="3" customFormat="1" ht="31.05" customHeight="1" x14ac:dyDescent="0.25">
      <c r="A19" s="381" t="s">
        <v>40</v>
      </c>
      <c r="B19" s="382"/>
      <c r="C19" s="382"/>
      <c r="D19" s="383"/>
    </row>
    <row r="20" spans="1:4" s="3" customFormat="1" ht="28.05" customHeight="1" x14ac:dyDescent="0.25">
      <c r="A20" s="384" t="s">
        <v>41</v>
      </c>
      <c r="B20" s="385"/>
      <c r="C20" s="385"/>
      <c r="D20" s="386"/>
    </row>
    <row r="21" spans="1:4" s="3" customFormat="1" ht="13.8" x14ac:dyDescent="0.25">
      <c r="A21" s="384" t="s">
        <v>42</v>
      </c>
      <c r="B21" s="385"/>
      <c r="C21" s="385"/>
      <c r="D21" s="386"/>
    </row>
    <row r="22" spans="1:4" s="3" customFormat="1" ht="13.8" x14ac:dyDescent="0.25">
      <c r="A22" s="384" t="s">
        <v>12</v>
      </c>
      <c r="B22" s="385"/>
      <c r="C22" s="385"/>
      <c r="D22" s="386"/>
    </row>
    <row r="23" spans="1:4" s="3" customFormat="1" ht="28.95" customHeight="1" thickBot="1" x14ac:dyDescent="0.3">
      <c r="A23" s="378" t="s">
        <v>936</v>
      </c>
      <c r="B23" s="379"/>
      <c r="C23" s="379"/>
      <c r="D23" s="380"/>
    </row>
    <row r="24" spans="1:4" s="3" customFormat="1" ht="13.8" x14ac:dyDescent="0.25">
      <c r="A24" s="75"/>
      <c r="B24" s="75"/>
      <c r="C24" s="75"/>
      <c r="D24" s="75"/>
    </row>
    <row r="25" spans="1:4" s="3" customFormat="1" ht="13.8" x14ac:dyDescent="0.25">
      <c r="A25" s="75"/>
      <c r="B25" s="75"/>
      <c r="C25" s="75"/>
      <c r="D25" s="75"/>
    </row>
    <row r="26" spans="1:4" s="3" customFormat="1" ht="13.8" x14ac:dyDescent="0.25">
      <c r="A26" s="75"/>
      <c r="B26" s="75"/>
      <c r="C26" s="75"/>
      <c r="D26" s="75"/>
    </row>
    <row r="27" spans="1:4" s="3" customFormat="1" ht="13.8" x14ac:dyDescent="0.25">
      <c r="A27" s="75"/>
      <c r="B27" s="75"/>
      <c r="C27" s="75"/>
      <c r="D27" s="75"/>
    </row>
    <row r="28" spans="1:4" s="3" customFormat="1" ht="13.8" x14ac:dyDescent="0.25">
      <c r="A28" s="75"/>
      <c r="B28" s="75"/>
      <c r="C28" s="75"/>
      <c r="D28" s="75"/>
    </row>
    <row r="29" spans="1:4" x14ac:dyDescent="0.25">
      <c r="A29" s="185"/>
      <c r="B29" s="185"/>
      <c r="C29" s="185"/>
      <c r="D29" s="185"/>
    </row>
    <row r="30" spans="1:4" x14ac:dyDescent="0.25">
      <c r="A30" s="185"/>
      <c r="B30" s="185"/>
      <c r="C30" s="185"/>
      <c r="D30" s="185"/>
    </row>
    <row r="31" spans="1:4" x14ac:dyDescent="0.25">
      <c r="A31" s="185"/>
      <c r="B31" s="185"/>
      <c r="C31" s="185"/>
      <c r="D31" s="185"/>
    </row>
  </sheetData>
  <mergeCells count="7">
    <mergeCell ref="A23:D23"/>
    <mergeCell ref="A7:D7"/>
    <mergeCell ref="A19:D19"/>
    <mergeCell ref="A20:D20"/>
    <mergeCell ref="A21:D21"/>
    <mergeCell ref="A22:D22"/>
    <mergeCell ref="A17:D1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N27"/>
  <sheetViews>
    <sheetView zoomScale="120" zoomScaleNormal="120" zoomScalePageLayoutView="120" workbookViewId="0">
      <selection activeCell="E7" sqref="E7"/>
    </sheetView>
  </sheetViews>
  <sheetFormatPr defaultColWidth="8.77734375" defaultRowHeight="13.2" x14ac:dyDescent="0.25"/>
  <cols>
    <col min="1" max="1" width="3" style="1" bestFit="1" customWidth="1"/>
    <col min="2" max="2" width="22.109375" style="1" bestFit="1" customWidth="1"/>
    <col min="3" max="3" width="9.33203125" style="1" customWidth="1"/>
    <col min="4" max="4" width="8.33203125" style="1" bestFit="1" customWidth="1"/>
    <col min="5" max="5" width="10.77734375" style="1" customWidth="1"/>
    <col min="6" max="6" width="9.6640625" style="1" customWidth="1"/>
    <col min="7" max="7" width="8.6640625" style="1" customWidth="1"/>
    <col min="8" max="8" width="13.109375" style="1" customWidth="1"/>
    <col min="9" max="9" width="18.77734375" style="1" customWidth="1"/>
    <col min="10" max="10" width="17.33203125" style="1" customWidth="1"/>
    <col min="11" max="11" width="10.33203125" style="1" customWidth="1"/>
    <col min="12" max="12" width="29.6640625" style="125" customWidth="1"/>
    <col min="13" max="13" width="23.33203125" style="1" customWidth="1"/>
    <col min="14" max="14" width="11.77734375" style="1" bestFit="1" customWidth="1"/>
    <col min="15" max="16384" width="8.77734375" style="1"/>
  </cols>
  <sheetData>
    <row r="1" spans="1:14" ht="17.399999999999999" x14ac:dyDescent="0.25">
      <c r="A1" s="414" t="s">
        <v>929</v>
      </c>
      <c r="B1" s="414"/>
      <c r="C1" s="414"/>
      <c r="D1" s="414"/>
      <c r="E1" s="414"/>
      <c r="F1" s="414"/>
      <c r="G1" s="414"/>
      <c r="H1" s="414"/>
      <c r="I1" s="414"/>
      <c r="J1" s="414"/>
      <c r="K1" s="414"/>
      <c r="L1" s="414"/>
      <c r="M1" s="414"/>
      <c r="N1" s="414"/>
    </row>
    <row r="2" spans="1:14" s="114" customFormat="1" ht="13.8" x14ac:dyDescent="0.25">
      <c r="A2" s="388"/>
      <c r="B2" s="388"/>
      <c r="C2" s="388"/>
      <c r="D2" s="388"/>
      <c r="E2" s="388"/>
      <c r="F2" s="388"/>
      <c r="G2" s="388"/>
      <c r="L2" s="116"/>
    </row>
    <row r="3" spans="1:14" s="222" customFormat="1" ht="55.2" x14ac:dyDescent="0.25">
      <c r="A3" s="133" t="s">
        <v>81</v>
      </c>
      <c r="B3" s="133" t="s">
        <v>230</v>
      </c>
      <c r="C3" s="133" t="s">
        <v>231</v>
      </c>
      <c r="D3" s="133" t="s">
        <v>232</v>
      </c>
      <c r="E3" s="133" t="s">
        <v>233</v>
      </c>
      <c r="F3" s="133" t="s">
        <v>234</v>
      </c>
      <c r="G3" s="133" t="s">
        <v>235</v>
      </c>
      <c r="H3" s="133" t="s">
        <v>236</v>
      </c>
      <c r="I3" s="133" t="s">
        <v>237</v>
      </c>
      <c r="J3" s="133" t="s">
        <v>238</v>
      </c>
      <c r="K3" s="133" t="s">
        <v>239</v>
      </c>
      <c r="L3" s="133" t="s">
        <v>240</v>
      </c>
      <c r="M3" s="133" t="s">
        <v>241</v>
      </c>
      <c r="N3" s="133" t="s">
        <v>242</v>
      </c>
    </row>
    <row r="4" spans="1:14" s="114" customFormat="1" ht="41.4" x14ac:dyDescent="0.25">
      <c r="A4" s="202">
        <v>1</v>
      </c>
      <c r="B4" s="202" t="s">
        <v>243</v>
      </c>
      <c r="C4" s="202">
        <v>20</v>
      </c>
      <c r="D4" s="201">
        <f>24*7*50/2</f>
        <v>4200</v>
      </c>
      <c r="E4" s="202">
        <v>0.5</v>
      </c>
      <c r="F4" s="202">
        <v>0.9</v>
      </c>
      <c r="G4" s="202">
        <f>F4*C4*E4^2</f>
        <v>4.5</v>
      </c>
      <c r="H4" s="223">
        <f>D4*G4</f>
        <v>18900</v>
      </c>
      <c r="I4" s="202" t="s">
        <v>244</v>
      </c>
      <c r="J4" s="202"/>
      <c r="K4" s="310">
        <f t="shared" ref="K4:K12" si="0">H4/H$16</f>
        <v>1.89E-2</v>
      </c>
      <c r="L4" s="20" t="s">
        <v>245</v>
      </c>
      <c r="M4" s="202" t="s">
        <v>246</v>
      </c>
      <c r="N4" s="202" t="s">
        <v>247</v>
      </c>
    </row>
    <row r="5" spans="1:14" s="114" customFormat="1" ht="41.4" x14ac:dyDescent="0.25">
      <c r="A5" s="202">
        <v>2</v>
      </c>
      <c r="B5" s="202" t="s">
        <v>248</v>
      </c>
      <c r="C5" s="202">
        <v>20</v>
      </c>
      <c r="D5" s="201">
        <f>24*7*50/2</f>
        <v>4200</v>
      </c>
      <c r="E5" s="202">
        <v>1</v>
      </c>
      <c r="F5" s="202">
        <v>0.9</v>
      </c>
      <c r="G5" s="202">
        <f t="shared" ref="G5:G12" si="1">F5*C5*E5^2</f>
        <v>18</v>
      </c>
      <c r="H5" s="223">
        <f t="shared" ref="H5:H12" si="2">D5*G5</f>
        <v>75600</v>
      </c>
      <c r="I5" s="202"/>
      <c r="J5" s="202"/>
      <c r="K5" s="310">
        <f t="shared" si="0"/>
        <v>7.5600000000000001E-2</v>
      </c>
      <c r="L5" s="20" t="s">
        <v>245</v>
      </c>
      <c r="M5" s="202"/>
      <c r="N5" s="202" t="s">
        <v>247</v>
      </c>
    </row>
    <row r="6" spans="1:14" s="114" customFormat="1" ht="41.4" x14ac:dyDescent="0.25">
      <c r="A6" s="202">
        <v>3</v>
      </c>
      <c r="B6" s="202" t="s">
        <v>249</v>
      </c>
      <c r="C6" s="202">
        <v>100</v>
      </c>
      <c r="D6" s="201">
        <f>1*5*50</f>
        <v>250</v>
      </c>
      <c r="E6" s="202">
        <v>1</v>
      </c>
      <c r="F6" s="202">
        <v>0.9</v>
      </c>
      <c r="G6" s="202">
        <f t="shared" si="1"/>
        <v>90</v>
      </c>
      <c r="H6" s="223">
        <f t="shared" si="2"/>
        <v>22500</v>
      </c>
      <c r="I6" s="202" t="s">
        <v>250</v>
      </c>
      <c r="J6" s="202"/>
      <c r="K6" s="310">
        <f t="shared" si="0"/>
        <v>2.2499999999999999E-2</v>
      </c>
      <c r="L6" s="20" t="s">
        <v>245</v>
      </c>
      <c r="M6" s="202"/>
      <c r="N6" s="202" t="s">
        <v>61</v>
      </c>
    </row>
    <row r="7" spans="1:14" s="114" customFormat="1" ht="41.4" x14ac:dyDescent="0.25">
      <c r="A7" s="202">
        <v>4</v>
      </c>
      <c r="B7" s="202" t="s">
        <v>251</v>
      </c>
      <c r="C7" s="202">
        <v>1</v>
      </c>
      <c r="D7" s="201">
        <f>24*7*50</f>
        <v>8400</v>
      </c>
      <c r="E7" s="202">
        <v>1</v>
      </c>
      <c r="F7" s="202">
        <v>0.9</v>
      </c>
      <c r="G7" s="202">
        <f t="shared" si="1"/>
        <v>0.9</v>
      </c>
      <c r="H7" s="223">
        <f t="shared" si="2"/>
        <v>7560</v>
      </c>
      <c r="I7" s="202"/>
      <c r="J7" s="202" t="s">
        <v>252</v>
      </c>
      <c r="K7" s="310">
        <f t="shared" si="0"/>
        <v>7.5599999999999999E-3</v>
      </c>
      <c r="L7" s="20" t="s">
        <v>253</v>
      </c>
      <c r="M7" s="202"/>
      <c r="N7" s="202" t="s">
        <v>61</v>
      </c>
    </row>
    <row r="8" spans="1:14" s="114" customFormat="1" ht="27.6" x14ac:dyDescent="0.25">
      <c r="A8" s="202">
        <v>5</v>
      </c>
      <c r="B8" s="202" t="s">
        <v>254</v>
      </c>
      <c r="C8" s="202">
        <v>10</v>
      </c>
      <c r="D8" s="201">
        <f>24*7*50</f>
        <v>8400</v>
      </c>
      <c r="E8" s="202">
        <v>0.8</v>
      </c>
      <c r="F8" s="202">
        <v>0.9</v>
      </c>
      <c r="G8" s="202">
        <f t="shared" si="1"/>
        <v>5.7600000000000016</v>
      </c>
      <c r="H8" s="223">
        <f t="shared" si="2"/>
        <v>48384.000000000015</v>
      </c>
      <c r="I8" s="202"/>
      <c r="J8" s="202" t="s">
        <v>255</v>
      </c>
      <c r="K8" s="310">
        <f t="shared" si="0"/>
        <v>4.8384000000000017E-2</v>
      </c>
      <c r="L8" s="20" t="s">
        <v>256</v>
      </c>
      <c r="M8" s="202"/>
      <c r="N8" s="202" t="s">
        <v>257</v>
      </c>
    </row>
    <row r="9" spans="1:14" s="114" customFormat="1" ht="13.8" x14ac:dyDescent="0.25">
      <c r="A9" s="202">
        <v>6</v>
      </c>
      <c r="B9" s="202"/>
      <c r="C9" s="202"/>
      <c r="D9" s="202"/>
      <c r="E9" s="202">
        <v>1</v>
      </c>
      <c r="F9" s="202">
        <v>0.9</v>
      </c>
      <c r="G9" s="202">
        <f t="shared" si="1"/>
        <v>0</v>
      </c>
      <c r="H9" s="223">
        <f t="shared" si="2"/>
        <v>0</v>
      </c>
      <c r="I9" s="202"/>
      <c r="J9" s="202"/>
      <c r="K9" s="202">
        <f t="shared" si="0"/>
        <v>0</v>
      </c>
      <c r="L9" s="20"/>
      <c r="M9" s="202"/>
      <c r="N9" s="202"/>
    </row>
    <row r="10" spans="1:14" s="114" customFormat="1" ht="13.8" x14ac:dyDescent="0.25">
      <c r="A10" s="202">
        <v>7</v>
      </c>
      <c r="B10" s="202"/>
      <c r="C10" s="202"/>
      <c r="D10" s="202"/>
      <c r="E10" s="202">
        <v>1</v>
      </c>
      <c r="F10" s="202">
        <v>0.9</v>
      </c>
      <c r="G10" s="202">
        <f t="shared" si="1"/>
        <v>0</v>
      </c>
      <c r="H10" s="223">
        <f t="shared" si="2"/>
        <v>0</v>
      </c>
      <c r="I10" s="202"/>
      <c r="J10" s="202"/>
      <c r="K10" s="202">
        <f t="shared" si="0"/>
        <v>0</v>
      </c>
      <c r="L10" s="20"/>
      <c r="M10" s="202"/>
      <c r="N10" s="202"/>
    </row>
    <row r="11" spans="1:14" s="114" customFormat="1" ht="13.8" x14ac:dyDescent="0.25">
      <c r="A11" s="202">
        <v>8</v>
      </c>
      <c r="B11" s="202"/>
      <c r="C11" s="202"/>
      <c r="D11" s="202"/>
      <c r="E11" s="202">
        <v>1</v>
      </c>
      <c r="F11" s="202">
        <v>0.9</v>
      </c>
      <c r="G11" s="202">
        <f t="shared" si="1"/>
        <v>0</v>
      </c>
      <c r="H11" s="223">
        <f t="shared" si="2"/>
        <v>0</v>
      </c>
      <c r="I11" s="202"/>
      <c r="J11" s="202"/>
      <c r="K11" s="202">
        <f t="shared" si="0"/>
        <v>0</v>
      </c>
      <c r="L11" s="20"/>
      <c r="M11" s="202"/>
      <c r="N11" s="202"/>
    </row>
    <row r="12" spans="1:14" s="114" customFormat="1" ht="13.8" x14ac:dyDescent="0.25">
      <c r="A12" s="202">
        <v>9</v>
      </c>
      <c r="B12" s="202"/>
      <c r="C12" s="202"/>
      <c r="D12" s="202"/>
      <c r="E12" s="202">
        <v>1</v>
      </c>
      <c r="F12" s="202">
        <v>0.9</v>
      </c>
      <c r="G12" s="202">
        <f t="shared" si="1"/>
        <v>0</v>
      </c>
      <c r="H12" s="223">
        <f t="shared" si="2"/>
        <v>0</v>
      </c>
      <c r="I12" s="202"/>
      <c r="J12" s="202"/>
      <c r="K12" s="202">
        <f t="shared" si="0"/>
        <v>0</v>
      </c>
      <c r="L12" s="20"/>
      <c r="M12" s="202"/>
      <c r="N12" s="202"/>
    </row>
    <row r="13" spans="1:14" s="114" customFormat="1" ht="13.8" x14ac:dyDescent="0.25">
      <c r="A13" s="224"/>
      <c r="B13" s="224"/>
      <c r="C13" s="224"/>
      <c r="D13" s="224"/>
      <c r="E13" s="224"/>
      <c r="F13" s="224"/>
      <c r="G13" s="224"/>
      <c r="H13" s="224"/>
      <c r="I13" s="224"/>
      <c r="J13" s="224"/>
      <c r="K13" s="224"/>
      <c r="L13" s="225"/>
      <c r="M13" s="224"/>
      <c r="N13" s="224"/>
    </row>
    <row r="14" spans="1:14" s="114" customFormat="1" ht="13.8" x14ac:dyDescent="0.25">
      <c r="A14" s="224"/>
      <c r="B14" s="226" t="s">
        <v>258</v>
      </c>
      <c r="C14" s="224"/>
      <c r="D14" s="224"/>
      <c r="E14" s="224"/>
      <c r="F14" s="224"/>
      <c r="G14" s="224"/>
      <c r="H14" s="227">
        <f>SUM(H4:H13)</f>
        <v>172944</v>
      </c>
      <c r="I14" s="224"/>
      <c r="J14" s="224"/>
      <c r="K14" s="228">
        <f>SUM(K4:K13)</f>
        <v>0.17294400000000001</v>
      </c>
      <c r="L14" s="225"/>
      <c r="M14" s="224"/>
      <c r="N14" s="224"/>
    </row>
    <row r="15" spans="1:14" s="114" customFormat="1" ht="13.8" x14ac:dyDescent="0.25">
      <c r="A15" s="224"/>
      <c r="B15" s="224"/>
      <c r="C15" s="224"/>
      <c r="D15" s="224"/>
      <c r="E15" s="224"/>
      <c r="F15" s="224"/>
      <c r="G15" s="224"/>
      <c r="H15" s="126"/>
      <c r="I15" s="224"/>
      <c r="J15" s="224"/>
      <c r="K15" s="224"/>
      <c r="L15" s="225"/>
      <c r="M15" s="224"/>
      <c r="N15" s="224"/>
    </row>
    <row r="16" spans="1:14" s="114" customFormat="1" ht="13.8" x14ac:dyDescent="0.25">
      <c r="A16" s="224"/>
      <c r="B16" s="224" t="s">
        <v>259</v>
      </c>
      <c r="C16" s="224"/>
      <c r="D16" s="224"/>
      <c r="E16" s="224"/>
      <c r="F16" s="224"/>
      <c r="G16" s="224"/>
      <c r="H16" s="127">
        <v>1000000</v>
      </c>
      <c r="I16" s="224" t="s">
        <v>260</v>
      </c>
      <c r="J16" s="224"/>
      <c r="K16" s="224"/>
      <c r="L16" s="225"/>
      <c r="M16" s="224"/>
      <c r="N16" s="224"/>
    </row>
    <row r="17" spans="1:14" s="114" customFormat="1" ht="13.8" x14ac:dyDescent="0.25">
      <c r="L17" s="116"/>
    </row>
    <row r="18" spans="1:14" s="114" customFormat="1" ht="13.8" x14ac:dyDescent="0.25">
      <c r="L18" s="116"/>
    </row>
    <row r="19" spans="1:14" s="3" customFormat="1" ht="17.399999999999999" x14ac:dyDescent="0.3">
      <c r="A19" s="459" t="s">
        <v>932</v>
      </c>
      <c r="B19" s="459"/>
      <c r="C19" s="459"/>
      <c r="D19" s="459"/>
      <c r="E19" s="459"/>
      <c r="F19" s="459"/>
      <c r="G19" s="459"/>
      <c r="H19" s="459"/>
      <c r="I19" s="459"/>
      <c r="J19" s="459"/>
      <c r="K19" s="459"/>
      <c r="L19" s="459"/>
      <c r="M19" s="459"/>
      <c r="N19" s="459"/>
    </row>
    <row r="20" spans="1:14" s="3" customFormat="1" ht="13.8" x14ac:dyDescent="0.25">
      <c r="A20" s="196"/>
      <c r="B20" s="196"/>
      <c r="C20" s="196"/>
      <c r="D20" s="196"/>
      <c r="E20" s="196"/>
      <c r="F20" s="196"/>
      <c r="G20" s="196"/>
      <c r="J20" s="337"/>
      <c r="K20" s="337"/>
    </row>
    <row r="21" spans="1:14" s="3" customFormat="1" ht="13.8" x14ac:dyDescent="0.25">
      <c r="A21" s="458" t="s">
        <v>1089</v>
      </c>
      <c r="B21" s="458"/>
      <c r="C21" s="458"/>
      <c r="D21" s="458"/>
      <c r="E21" s="458"/>
      <c r="F21" s="458"/>
      <c r="G21" s="458"/>
      <c r="H21" s="458"/>
      <c r="I21" s="458"/>
      <c r="J21" s="458"/>
      <c r="K21" s="337"/>
    </row>
    <row r="22" spans="1:14" s="3" customFormat="1" ht="13.95" customHeight="1" x14ac:dyDescent="0.25">
      <c r="A22" s="460" t="s">
        <v>1087</v>
      </c>
      <c r="B22" s="460"/>
      <c r="C22" s="460"/>
      <c r="D22" s="460"/>
      <c r="E22" s="460"/>
      <c r="F22" s="460"/>
      <c r="G22" s="460"/>
      <c r="H22" s="460"/>
      <c r="I22" s="460"/>
      <c r="J22" s="460"/>
      <c r="K22" s="337"/>
    </row>
    <row r="23" spans="1:14" s="3" customFormat="1" ht="13.95" customHeight="1" x14ac:dyDescent="0.25">
      <c r="A23" s="460" t="s">
        <v>1088</v>
      </c>
      <c r="B23" s="460"/>
      <c r="C23" s="460"/>
      <c r="D23" s="460"/>
      <c r="E23" s="460"/>
      <c r="F23" s="460"/>
      <c r="G23" s="460"/>
      <c r="H23" s="460"/>
      <c r="I23" s="460"/>
      <c r="J23" s="460"/>
      <c r="K23" s="337"/>
    </row>
    <row r="24" spans="1:14" s="3" customFormat="1" ht="13.95" customHeight="1" x14ac:dyDescent="0.25">
      <c r="A24" s="408" t="s">
        <v>1090</v>
      </c>
      <c r="B24" s="408"/>
      <c r="C24" s="408"/>
      <c r="D24" s="408"/>
      <c r="E24" s="408"/>
      <c r="F24" s="408"/>
      <c r="G24" s="408"/>
      <c r="H24" s="408"/>
      <c r="I24" s="408"/>
      <c r="J24" s="408"/>
      <c r="K24" s="337"/>
    </row>
    <row r="25" spans="1:14" s="3" customFormat="1" ht="13.8" x14ac:dyDescent="0.25">
      <c r="A25" s="458" t="s">
        <v>1091</v>
      </c>
      <c r="B25" s="458"/>
      <c r="C25" s="458"/>
      <c r="D25" s="458"/>
      <c r="E25" s="458"/>
      <c r="F25" s="458"/>
      <c r="G25" s="458"/>
      <c r="H25" s="458"/>
      <c r="I25" s="458"/>
      <c r="J25" s="458"/>
      <c r="K25" s="337"/>
    </row>
    <row r="26" spans="1:14" s="3" customFormat="1" ht="13.95" customHeight="1" x14ac:dyDescent="0.25">
      <c r="A26" s="408" t="s">
        <v>1092</v>
      </c>
      <c r="B26" s="408"/>
      <c r="C26" s="408"/>
      <c r="D26" s="408"/>
      <c r="E26" s="408"/>
      <c r="F26" s="408"/>
      <c r="G26" s="408"/>
      <c r="H26" s="408"/>
      <c r="I26" s="408"/>
      <c r="J26" s="408"/>
      <c r="K26" s="337"/>
    </row>
    <row r="27" spans="1:14" s="3" customFormat="1" ht="13.8" x14ac:dyDescent="0.25">
      <c r="A27" s="479" t="s">
        <v>1096</v>
      </c>
      <c r="B27" s="479"/>
      <c r="C27" s="479"/>
      <c r="D27" s="479"/>
      <c r="E27" s="479"/>
      <c r="F27" s="479"/>
      <c r="G27" s="479"/>
      <c r="H27" s="479"/>
      <c r="I27" s="479"/>
      <c r="J27" s="479"/>
      <c r="K27" s="337"/>
    </row>
  </sheetData>
  <mergeCells count="10">
    <mergeCell ref="A1:N1"/>
    <mergeCell ref="A24:J24"/>
    <mergeCell ref="A25:J25"/>
    <mergeCell ref="A26:J26"/>
    <mergeCell ref="A27:J27"/>
    <mergeCell ref="A2:G2"/>
    <mergeCell ref="A21:J21"/>
    <mergeCell ref="A22:J22"/>
    <mergeCell ref="A23:J23"/>
    <mergeCell ref="A19:N19"/>
  </mergeCells>
  <pageMargins left="0.70866141732283472" right="0.70866141732283472" top="0.35433070866141736" bottom="0.15748031496062992" header="0.31496062992125984" footer="0.31496062992125984"/>
  <pageSetup paperSize="8" orientation="landscape" horizontalDpi="4294967292" verticalDpi="4294967292"/>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L62"/>
  <sheetViews>
    <sheetView zoomScale="120" zoomScaleNormal="120" zoomScalePageLayoutView="120" workbookViewId="0">
      <selection activeCell="G7" sqref="G7"/>
    </sheetView>
  </sheetViews>
  <sheetFormatPr defaultColWidth="8.77734375" defaultRowHeight="13.2" x14ac:dyDescent="0.25"/>
  <cols>
    <col min="1" max="1" width="2.77734375" style="1" bestFit="1" customWidth="1"/>
    <col min="2" max="2" width="27.109375" style="1" customWidth="1"/>
    <col min="3" max="6" width="8.77734375" style="1"/>
    <col min="7" max="7" width="11.33203125" style="1" customWidth="1"/>
    <col min="8" max="8" width="8.77734375" style="1"/>
    <col min="9" max="9" width="20.33203125" style="125" customWidth="1"/>
    <col min="10" max="10" width="19.33203125" style="128" customWidth="1"/>
    <col min="11" max="11" width="13.33203125" style="125" customWidth="1"/>
    <col min="12" max="12" width="25.109375" style="125" customWidth="1"/>
    <col min="13" max="16384" width="8.77734375" style="1"/>
  </cols>
  <sheetData>
    <row r="1" spans="1:12" ht="17.399999999999999" x14ac:dyDescent="0.25">
      <c r="A1" s="414" t="s">
        <v>261</v>
      </c>
      <c r="B1" s="414"/>
      <c r="C1" s="414"/>
      <c r="D1" s="414"/>
      <c r="E1" s="414"/>
      <c r="F1" s="414"/>
      <c r="G1" s="414"/>
      <c r="H1" s="414"/>
      <c r="I1" s="414"/>
      <c r="J1" s="414"/>
      <c r="K1" s="414"/>
      <c r="L1" s="414"/>
    </row>
    <row r="2" spans="1:12" ht="13.8" x14ac:dyDescent="0.25">
      <c r="A2" s="388"/>
      <c r="B2" s="388"/>
      <c r="C2" s="388"/>
      <c r="D2" s="388"/>
      <c r="E2" s="388"/>
      <c r="F2" s="388"/>
      <c r="G2" s="388"/>
      <c r="H2" s="388"/>
      <c r="I2" s="388"/>
    </row>
    <row r="3" spans="1:12" s="114" customFormat="1" ht="41.4" x14ac:dyDescent="0.25">
      <c r="A3" s="133" t="s">
        <v>81</v>
      </c>
      <c r="B3" s="133" t="s">
        <v>230</v>
      </c>
      <c r="C3" s="133" t="s">
        <v>262</v>
      </c>
      <c r="D3" s="133" t="s">
        <v>232</v>
      </c>
      <c r="E3" s="133" t="s">
        <v>263</v>
      </c>
      <c r="F3" s="133" t="s">
        <v>235</v>
      </c>
      <c r="G3" s="133" t="s">
        <v>264</v>
      </c>
      <c r="H3" s="133" t="s">
        <v>239</v>
      </c>
      <c r="I3" s="133" t="s">
        <v>196</v>
      </c>
      <c r="J3" s="133" t="s">
        <v>238</v>
      </c>
      <c r="K3" s="133" t="s">
        <v>265</v>
      </c>
      <c r="L3" s="133" t="s">
        <v>241</v>
      </c>
    </row>
    <row r="4" spans="1:12" s="114" customFormat="1" ht="55.2" x14ac:dyDescent="0.25">
      <c r="A4" s="224">
        <v>1</v>
      </c>
      <c r="B4" s="202" t="s">
        <v>266</v>
      </c>
      <c r="C4" s="202">
        <v>100</v>
      </c>
      <c r="D4" s="202">
        <f>16*5*50</f>
        <v>4000</v>
      </c>
      <c r="E4" s="202">
        <v>0.5</v>
      </c>
      <c r="F4" s="229">
        <f>E4*C4</f>
        <v>50</v>
      </c>
      <c r="G4" s="127">
        <f>F4*D4</f>
        <v>200000</v>
      </c>
      <c r="H4" s="228">
        <f t="shared" ref="H4:H14" si="0">G4/G$19</f>
        <v>0.25</v>
      </c>
      <c r="I4" s="20"/>
      <c r="J4" s="20" t="s">
        <v>267</v>
      </c>
      <c r="K4" s="20" t="s">
        <v>268</v>
      </c>
      <c r="L4" s="20"/>
    </row>
    <row r="5" spans="1:12" s="114" customFormat="1" ht="55.2" x14ac:dyDescent="0.25">
      <c r="A5" s="224">
        <v>2</v>
      </c>
      <c r="B5" s="202" t="s">
        <v>269</v>
      </c>
      <c r="C5" s="202">
        <v>80</v>
      </c>
      <c r="D5" s="202">
        <f>8*5*50</f>
        <v>2000</v>
      </c>
      <c r="E5" s="202">
        <v>0.7</v>
      </c>
      <c r="F5" s="229">
        <f>E5*C5</f>
        <v>56</v>
      </c>
      <c r="G5" s="127">
        <f>F5*D5</f>
        <v>112000</v>
      </c>
      <c r="H5" s="228">
        <f t="shared" si="0"/>
        <v>0.14000000000000001</v>
      </c>
      <c r="I5" s="20"/>
      <c r="J5" s="20" t="s">
        <v>267</v>
      </c>
      <c r="K5" s="20" t="s">
        <v>268</v>
      </c>
      <c r="L5" s="20"/>
    </row>
    <row r="6" spans="1:12" s="114" customFormat="1" ht="16.05" customHeight="1" x14ac:dyDescent="0.25">
      <c r="A6" s="224">
        <v>3</v>
      </c>
      <c r="B6" s="202" t="s">
        <v>270</v>
      </c>
      <c r="C6" s="202">
        <v>120</v>
      </c>
      <c r="D6" s="202">
        <f>16*5*26</f>
        <v>2080</v>
      </c>
      <c r="E6" s="202">
        <v>0.6</v>
      </c>
      <c r="F6" s="229">
        <f t="shared" ref="F6:G13" si="1">E6*C6</f>
        <v>72</v>
      </c>
      <c r="G6" s="127">
        <f t="shared" si="1"/>
        <v>149760</v>
      </c>
      <c r="H6" s="228">
        <f t="shared" si="0"/>
        <v>0.18720000000000001</v>
      </c>
      <c r="I6" s="20"/>
      <c r="J6" s="20"/>
      <c r="K6" s="20"/>
      <c r="L6" s="20"/>
    </row>
    <row r="7" spans="1:12" s="114" customFormat="1" ht="16.05" customHeight="1" x14ac:dyDescent="0.25">
      <c r="A7" s="224">
        <v>4</v>
      </c>
      <c r="B7" s="202" t="s">
        <v>271</v>
      </c>
      <c r="C7" s="202">
        <v>50</v>
      </c>
      <c r="D7" s="202">
        <f>16*5*26</f>
        <v>2080</v>
      </c>
      <c r="E7" s="202">
        <v>0.6</v>
      </c>
      <c r="F7" s="229">
        <f t="shared" si="1"/>
        <v>30</v>
      </c>
      <c r="G7" s="127">
        <f t="shared" si="1"/>
        <v>62400</v>
      </c>
      <c r="H7" s="228">
        <f t="shared" si="0"/>
        <v>7.8E-2</v>
      </c>
      <c r="I7" s="20"/>
      <c r="J7" s="20"/>
      <c r="K7" s="20"/>
      <c r="L7" s="20"/>
    </row>
    <row r="8" spans="1:12" s="114" customFormat="1" ht="16.05" customHeight="1" x14ac:dyDescent="0.25">
      <c r="A8" s="224">
        <v>5</v>
      </c>
      <c r="B8" s="202"/>
      <c r="C8" s="202"/>
      <c r="D8" s="202"/>
      <c r="E8" s="202"/>
      <c r="F8" s="229">
        <f t="shared" si="1"/>
        <v>0</v>
      </c>
      <c r="G8" s="127">
        <f t="shared" si="1"/>
        <v>0</v>
      </c>
      <c r="H8" s="228">
        <f t="shared" si="0"/>
        <v>0</v>
      </c>
      <c r="I8" s="20"/>
      <c r="J8" s="20"/>
      <c r="K8" s="20"/>
      <c r="L8" s="20"/>
    </row>
    <row r="9" spans="1:12" s="114" customFormat="1" ht="16.05" customHeight="1" x14ac:dyDescent="0.25">
      <c r="A9" s="224">
        <v>6</v>
      </c>
      <c r="B9" s="202"/>
      <c r="C9" s="202"/>
      <c r="D9" s="202"/>
      <c r="E9" s="202"/>
      <c r="F9" s="229">
        <f t="shared" si="1"/>
        <v>0</v>
      </c>
      <c r="G9" s="127">
        <f t="shared" si="1"/>
        <v>0</v>
      </c>
      <c r="H9" s="228">
        <f t="shared" si="0"/>
        <v>0</v>
      </c>
      <c r="I9" s="20"/>
      <c r="J9" s="20"/>
      <c r="K9" s="20"/>
      <c r="L9" s="20"/>
    </row>
    <row r="10" spans="1:12" s="114" customFormat="1" ht="16.05" customHeight="1" x14ac:dyDescent="0.25">
      <c r="A10" s="224">
        <v>7</v>
      </c>
      <c r="B10" s="202"/>
      <c r="C10" s="202"/>
      <c r="D10" s="202"/>
      <c r="E10" s="202"/>
      <c r="F10" s="229">
        <f t="shared" si="1"/>
        <v>0</v>
      </c>
      <c r="G10" s="127">
        <f t="shared" si="1"/>
        <v>0</v>
      </c>
      <c r="H10" s="228">
        <f t="shared" si="0"/>
        <v>0</v>
      </c>
      <c r="I10" s="20"/>
      <c r="J10" s="20"/>
      <c r="K10" s="20"/>
      <c r="L10" s="20"/>
    </row>
    <row r="11" spans="1:12" s="114" customFormat="1" ht="16.05" customHeight="1" x14ac:dyDescent="0.25">
      <c r="A11" s="224"/>
      <c r="B11" s="224"/>
      <c r="C11" s="224"/>
      <c r="D11" s="224"/>
      <c r="E11" s="202"/>
      <c r="F11" s="229">
        <f t="shared" si="1"/>
        <v>0</v>
      </c>
      <c r="G11" s="127">
        <f t="shared" si="1"/>
        <v>0</v>
      </c>
      <c r="H11" s="228">
        <f t="shared" si="0"/>
        <v>0</v>
      </c>
      <c r="I11" s="20"/>
      <c r="J11" s="20"/>
      <c r="K11" s="20"/>
      <c r="L11" s="20"/>
    </row>
    <row r="12" spans="1:12" s="114" customFormat="1" ht="16.05" customHeight="1" x14ac:dyDescent="0.25">
      <c r="A12" s="224"/>
      <c r="B12" s="224"/>
      <c r="C12" s="224"/>
      <c r="D12" s="224"/>
      <c r="E12" s="224"/>
      <c r="F12" s="229">
        <f t="shared" si="1"/>
        <v>0</v>
      </c>
      <c r="G12" s="127">
        <f t="shared" si="1"/>
        <v>0</v>
      </c>
      <c r="H12" s="228">
        <f t="shared" si="0"/>
        <v>0</v>
      </c>
      <c r="I12" s="225"/>
      <c r="J12" s="230"/>
      <c r="K12" s="225"/>
      <c r="L12" s="225"/>
    </row>
    <row r="13" spans="1:12" s="114" customFormat="1" ht="16.05" customHeight="1" x14ac:dyDescent="0.25">
      <c r="A13" s="224"/>
      <c r="B13" s="224"/>
      <c r="C13" s="224"/>
      <c r="D13" s="224"/>
      <c r="E13" s="224"/>
      <c r="F13" s="229">
        <f t="shared" si="1"/>
        <v>0</v>
      </c>
      <c r="G13" s="127">
        <f t="shared" si="1"/>
        <v>0</v>
      </c>
      <c r="H13" s="228">
        <f t="shared" si="0"/>
        <v>0</v>
      </c>
      <c r="I13" s="225"/>
      <c r="J13" s="230"/>
      <c r="K13" s="225"/>
      <c r="L13" s="225"/>
    </row>
    <row r="14" spans="1:12" s="114" customFormat="1" ht="16.05" customHeight="1" x14ac:dyDescent="0.25">
      <c r="A14" s="224"/>
      <c r="B14" s="224"/>
      <c r="C14" s="224"/>
      <c r="D14" s="224"/>
      <c r="E14" s="224"/>
      <c r="F14" s="229">
        <f>E14*C14</f>
        <v>0</v>
      </c>
      <c r="G14" s="127">
        <f>F14*D14</f>
        <v>0</v>
      </c>
      <c r="H14" s="228">
        <f t="shared" si="0"/>
        <v>0</v>
      </c>
      <c r="I14" s="225"/>
      <c r="J14" s="230"/>
      <c r="K14" s="225"/>
      <c r="L14" s="225"/>
    </row>
    <row r="15" spans="1:12" s="114" customFormat="1" ht="16.05" customHeight="1" x14ac:dyDescent="0.25">
      <c r="A15" s="224"/>
      <c r="B15" s="224"/>
      <c r="C15" s="224"/>
      <c r="D15" s="224"/>
      <c r="E15" s="224"/>
      <c r="F15" s="224"/>
      <c r="G15" s="224"/>
      <c r="H15" s="224"/>
      <c r="I15" s="225"/>
      <c r="J15" s="230"/>
      <c r="K15" s="225"/>
      <c r="L15" s="225"/>
    </row>
    <row r="16" spans="1:12" s="114" customFormat="1" ht="16.05" customHeight="1" x14ac:dyDescent="0.25">
      <c r="A16" s="224"/>
      <c r="B16" s="224" t="s">
        <v>272</v>
      </c>
      <c r="C16" s="224"/>
      <c r="D16" s="224"/>
      <c r="E16" s="224"/>
      <c r="F16" s="224"/>
      <c r="G16" s="227">
        <f>SUM(G4:G15)</f>
        <v>524160</v>
      </c>
      <c r="H16" s="228">
        <f>SUM(H4:H14)</f>
        <v>0.6552</v>
      </c>
      <c r="I16" s="225"/>
      <c r="J16" s="230"/>
      <c r="K16" s="225"/>
      <c r="L16" s="225"/>
    </row>
    <row r="17" spans="1:12" s="114" customFormat="1" ht="16.05" customHeight="1" x14ac:dyDescent="0.25">
      <c r="A17" s="224"/>
      <c r="B17" s="224" t="s">
        <v>273</v>
      </c>
      <c r="C17" s="224"/>
      <c r="D17" s="224" t="s">
        <v>274</v>
      </c>
      <c r="E17" s="224"/>
      <c r="F17" s="224"/>
      <c r="G17" s="231">
        <v>1000000</v>
      </c>
      <c r="H17" s="224"/>
      <c r="I17" s="225"/>
      <c r="J17" s="230"/>
      <c r="K17" s="225"/>
      <c r="L17" s="225"/>
    </row>
    <row r="18" spans="1:12" s="114" customFormat="1" ht="16.05" customHeight="1" x14ac:dyDescent="0.25">
      <c r="A18" s="224"/>
      <c r="B18" s="224" t="s">
        <v>275</v>
      </c>
      <c r="C18" s="224"/>
      <c r="D18" s="224"/>
      <c r="E18" s="224"/>
      <c r="F18" s="224"/>
      <c r="G18" s="228">
        <v>0.8</v>
      </c>
      <c r="H18" s="224"/>
      <c r="I18" s="225"/>
      <c r="J18" s="230"/>
      <c r="K18" s="225"/>
      <c r="L18" s="225"/>
    </row>
    <row r="19" spans="1:12" s="114" customFormat="1" ht="16.05" customHeight="1" x14ac:dyDescent="0.25">
      <c r="A19" s="224"/>
      <c r="B19" s="224" t="s">
        <v>276</v>
      </c>
      <c r="C19" s="224"/>
      <c r="D19" s="224" t="s">
        <v>277</v>
      </c>
      <c r="E19" s="224"/>
      <c r="F19" s="224"/>
      <c r="G19" s="231">
        <f>G17*G18</f>
        <v>800000</v>
      </c>
      <c r="H19" s="224"/>
      <c r="I19" s="225"/>
      <c r="J19" s="230"/>
      <c r="K19" s="225"/>
      <c r="L19" s="225"/>
    </row>
    <row r="20" spans="1:12" s="114" customFormat="1" ht="16.05" customHeight="1" x14ac:dyDescent="0.25">
      <c r="I20" s="116"/>
      <c r="J20" s="232"/>
      <c r="K20" s="116"/>
      <c r="L20" s="116"/>
    </row>
    <row r="21" spans="1:12" s="3" customFormat="1" ht="17.399999999999999" x14ac:dyDescent="0.3">
      <c r="A21" s="459" t="s">
        <v>932</v>
      </c>
      <c r="B21" s="459"/>
      <c r="C21" s="459"/>
      <c r="D21" s="459"/>
      <c r="E21" s="459"/>
      <c r="F21" s="459"/>
      <c r="G21" s="459"/>
      <c r="H21" s="459"/>
      <c r="I21" s="459"/>
      <c r="J21" s="459"/>
      <c r="K21" s="459"/>
      <c r="L21" s="459"/>
    </row>
    <row r="22" spans="1:12" s="3" customFormat="1" ht="13.8" x14ac:dyDescent="0.25">
      <c r="A22" s="196"/>
      <c r="B22" s="196"/>
      <c r="C22" s="196"/>
      <c r="D22" s="196"/>
      <c r="E22" s="196"/>
      <c r="F22" s="196"/>
      <c r="G22" s="196"/>
      <c r="J22" s="337"/>
      <c r="K22" s="337"/>
    </row>
    <row r="23" spans="1:12" s="3" customFormat="1" ht="13.8" x14ac:dyDescent="0.25">
      <c r="A23" s="458" t="s">
        <v>1093</v>
      </c>
      <c r="B23" s="458"/>
      <c r="C23" s="458"/>
      <c r="D23" s="458"/>
      <c r="E23" s="458"/>
      <c r="F23" s="458"/>
      <c r="G23" s="458"/>
      <c r="H23" s="458"/>
      <c r="I23" s="458"/>
      <c r="J23" s="458"/>
      <c r="K23" s="337"/>
    </row>
    <row r="24" spans="1:12" s="3" customFormat="1" ht="13.95" customHeight="1" x14ac:dyDescent="0.25">
      <c r="A24" s="460" t="s">
        <v>1088</v>
      </c>
      <c r="B24" s="460"/>
      <c r="C24" s="460"/>
      <c r="D24" s="460"/>
      <c r="E24" s="460"/>
      <c r="F24" s="460"/>
      <c r="G24" s="460"/>
      <c r="H24" s="460"/>
      <c r="I24" s="460"/>
      <c r="J24" s="460"/>
      <c r="K24" s="337"/>
    </row>
    <row r="25" spans="1:12" s="3" customFormat="1" ht="13.95" customHeight="1" x14ac:dyDescent="0.25">
      <c r="A25" s="408" t="s">
        <v>1094</v>
      </c>
      <c r="B25" s="408"/>
      <c r="C25" s="408"/>
      <c r="D25" s="408"/>
      <c r="E25" s="408"/>
      <c r="F25" s="408"/>
      <c r="G25" s="408"/>
      <c r="H25" s="408"/>
      <c r="I25" s="408"/>
      <c r="J25" s="408"/>
      <c r="K25" s="337"/>
    </row>
    <row r="26" spans="1:12" s="3" customFormat="1" ht="13.95" customHeight="1" x14ac:dyDescent="0.25">
      <c r="A26" s="458" t="s">
        <v>1091</v>
      </c>
      <c r="B26" s="458"/>
      <c r="C26" s="458"/>
      <c r="D26" s="458"/>
      <c r="E26" s="458"/>
      <c r="F26" s="458"/>
      <c r="G26" s="458"/>
      <c r="H26" s="458"/>
      <c r="I26" s="458"/>
      <c r="J26" s="458"/>
      <c r="K26" s="337"/>
    </row>
    <row r="27" spans="1:12" s="3" customFormat="1" ht="13.8" x14ac:dyDescent="0.25">
      <c r="A27" s="408" t="s">
        <v>1095</v>
      </c>
      <c r="B27" s="408"/>
      <c r="C27" s="408"/>
      <c r="D27" s="408"/>
      <c r="E27" s="408"/>
      <c r="F27" s="408"/>
      <c r="G27" s="408"/>
      <c r="H27" s="408"/>
      <c r="I27" s="408"/>
      <c r="J27" s="408"/>
      <c r="K27" s="337"/>
    </row>
    <row r="28" spans="1:12" s="3" customFormat="1" ht="13.95" customHeight="1" x14ac:dyDescent="0.25">
      <c r="A28" s="479" t="s">
        <v>1096</v>
      </c>
      <c r="B28" s="479"/>
      <c r="C28" s="479"/>
      <c r="D28" s="479"/>
      <c r="E28" s="479"/>
      <c r="F28" s="479"/>
      <c r="G28" s="479"/>
      <c r="H28" s="479"/>
      <c r="I28" s="479"/>
      <c r="J28" s="479"/>
      <c r="K28" s="337"/>
    </row>
    <row r="29" spans="1:12" s="114" customFormat="1" ht="13.8" x14ac:dyDescent="0.25">
      <c r="I29" s="116"/>
      <c r="J29" s="232"/>
      <c r="K29" s="116"/>
      <c r="L29" s="116"/>
    </row>
    <row r="30" spans="1:12" s="114" customFormat="1" ht="13.8" x14ac:dyDescent="0.25">
      <c r="I30" s="116"/>
      <c r="J30" s="232"/>
      <c r="K30" s="116"/>
      <c r="L30" s="116"/>
    </row>
    <row r="31" spans="1:12" s="114" customFormat="1" ht="13.8" x14ac:dyDescent="0.25">
      <c r="I31" s="116"/>
      <c r="J31" s="232"/>
      <c r="K31" s="116"/>
      <c r="L31" s="116"/>
    </row>
    <row r="32" spans="1:12" s="114" customFormat="1" ht="13.8" x14ac:dyDescent="0.25">
      <c r="I32" s="116"/>
      <c r="J32" s="232"/>
      <c r="K32" s="116"/>
      <c r="L32" s="116"/>
    </row>
    <row r="33" spans="9:12" s="114" customFormat="1" ht="13.8" x14ac:dyDescent="0.25">
      <c r="I33" s="116"/>
      <c r="J33" s="232"/>
      <c r="K33" s="116"/>
      <c r="L33" s="116"/>
    </row>
    <row r="34" spans="9:12" s="114" customFormat="1" ht="13.8" x14ac:dyDescent="0.25">
      <c r="I34" s="116"/>
      <c r="J34" s="232"/>
      <c r="K34" s="116"/>
      <c r="L34" s="116"/>
    </row>
    <row r="35" spans="9:12" s="114" customFormat="1" ht="13.8" x14ac:dyDescent="0.25">
      <c r="I35" s="116"/>
      <c r="J35" s="232"/>
      <c r="K35" s="116"/>
      <c r="L35" s="116"/>
    </row>
    <row r="36" spans="9:12" s="114" customFormat="1" ht="13.8" x14ac:dyDescent="0.25">
      <c r="I36" s="116"/>
      <c r="J36" s="232"/>
      <c r="K36" s="116"/>
      <c r="L36" s="116"/>
    </row>
    <row r="37" spans="9:12" s="114" customFormat="1" ht="13.8" x14ac:dyDescent="0.25">
      <c r="I37" s="116"/>
      <c r="J37" s="232"/>
      <c r="K37" s="116"/>
      <c r="L37" s="116"/>
    </row>
    <row r="38" spans="9:12" s="114" customFormat="1" ht="13.8" x14ac:dyDescent="0.25">
      <c r="I38" s="116"/>
      <c r="J38" s="232"/>
      <c r="K38" s="116"/>
      <c r="L38" s="116"/>
    </row>
    <row r="39" spans="9:12" s="114" customFormat="1" ht="13.8" x14ac:dyDescent="0.25">
      <c r="I39" s="116"/>
      <c r="J39" s="232"/>
      <c r="K39" s="116"/>
      <c r="L39" s="116"/>
    </row>
    <row r="40" spans="9:12" s="114" customFormat="1" ht="13.8" x14ac:dyDescent="0.25">
      <c r="I40" s="116"/>
      <c r="J40" s="232"/>
      <c r="K40" s="116"/>
      <c r="L40" s="116"/>
    </row>
    <row r="41" spans="9:12" s="114" customFormat="1" ht="13.8" x14ac:dyDescent="0.25">
      <c r="I41" s="116"/>
      <c r="J41" s="232"/>
      <c r="K41" s="116"/>
      <c r="L41" s="116"/>
    </row>
    <row r="42" spans="9:12" s="114" customFormat="1" ht="13.8" x14ac:dyDescent="0.25">
      <c r="I42" s="116"/>
      <c r="J42" s="232"/>
      <c r="K42" s="116"/>
      <c r="L42" s="116"/>
    </row>
    <row r="43" spans="9:12" s="114" customFormat="1" ht="13.8" x14ac:dyDescent="0.25">
      <c r="I43" s="116"/>
      <c r="J43" s="232"/>
      <c r="K43" s="116"/>
      <c r="L43" s="116"/>
    </row>
    <row r="44" spans="9:12" s="114" customFormat="1" ht="13.8" x14ac:dyDescent="0.25">
      <c r="I44" s="116"/>
      <c r="J44" s="232"/>
      <c r="K44" s="116"/>
      <c r="L44" s="116"/>
    </row>
    <row r="45" spans="9:12" s="114" customFormat="1" ht="13.8" x14ac:dyDescent="0.25">
      <c r="I45" s="116"/>
      <c r="J45" s="232"/>
      <c r="K45" s="116"/>
      <c r="L45" s="116"/>
    </row>
    <row r="46" spans="9:12" s="114" customFormat="1" ht="13.8" x14ac:dyDescent="0.25">
      <c r="I46" s="116"/>
      <c r="J46" s="232"/>
      <c r="K46" s="116"/>
      <c r="L46" s="116"/>
    </row>
    <row r="47" spans="9:12" s="114" customFormat="1" ht="13.8" x14ac:dyDescent="0.25">
      <c r="I47" s="116"/>
      <c r="J47" s="232"/>
      <c r="K47" s="116"/>
      <c r="L47" s="116"/>
    </row>
    <row r="48" spans="9:12" s="114" customFormat="1" ht="13.8" x14ac:dyDescent="0.25">
      <c r="I48" s="116"/>
      <c r="J48" s="232"/>
      <c r="K48" s="116"/>
      <c r="L48" s="116"/>
    </row>
    <row r="49" spans="9:12" s="114" customFormat="1" ht="13.8" x14ac:dyDescent="0.25">
      <c r="I49" s="116"/>
      <c r="J49" s="232"/>
      <c r="K49" s="116"/>
      <c r="L49" s="116"/>
    </row>
    <row r="50" spans="9:12" s="114" customFormat="1" ht="13.8" x14ac:dyDescent="0.25">
      <c r="I50" s="116"/>
      <c r="J50" s="232"/>
      <c r="K50" s="116"/>
      <c r="L50" s="116"/>
    </row>
    <row r="51" spans="9:12" s="114" customFormat="1" ht="13.8" x14ac:dyDescent="0.25">
      <c r="I51" s="116"/>
      <c r="J51" s="232"/>
      <c r="K51" s="116"/>
      <c r="L51" s="116"/>
    </row>
    <row r="52" spans="9:12" s="114" customFormat="1" ht="13.8" x14ac:dyDescent="0.25">
      <c r="I52" s="116"/>
      <c r="J52" s="232"/>
      <c r="K52" s="116"/>
      <c r="L52" s="116"/>
    </row>
    <row r="53" spans="9:12" s="114" customFormat="1" ht="13.8" x14ac:dyDescent="0.25">
      <c r="I53" s="116"/>
      <c r="J53" s="232"/>
      <c r="K53" s="116"/>
      <c r="L53" s="116"/>
    </row>
    <row r="54" spans="9:12" s="114" customFormat="1" ht="13.8" x14ac:dyDescent="0.25">
      <c r="I54" s="116"/>
      <c r="J54" s="232"/>
      <c r="K54" s="116"/>
      <c r="L54" s="116"/>
    </row>
    <row r="55" spans="9:12" s="114" customFormat="1" ht="13.8" x14ac:dyDescent="0.25">
      <c r="I55" s="116"/>
      <c r="J55" s="232"/>
      <c r="K55" s="116"/>
      <c r="L55" s="116"/>
    </row>
    <row r="56" spans="9:12" s="114" customFormat="1" ht="13.8" x14ac:dyDescent="0.25">
      <c r="I56" s="116"/>
      <c r="J56" s="232"/>
      <c r="K56" s="116"/>
      <c r="L56" s="116"/>
    </row>
    <row r="57" spans="9:12" s="114" customFormat="1" ht="13.8" x14ac:dyDescent="0.25">
      <c r="I57" s="116"/>
      <c r="J57" s="232"/>
      <c r="K57" s="116"/>
      <c r="L57" s="116"/>
    </row>
    <row r="58" spans="9:12" s="114" customFormat="1" ht="13.8" x14ac:dyDescent="0.25">
      <c r="I58" s="116"/>
      <c r="J58" s="232"/>
      <c r="K58" s="116"/>
      <c r="L58" s="116"/>
    </row>
    <row r="59" spans="9:12" s="114" customFormat="1" ht="13.8" x14ac:dyDescent="0.25">
      <c r="I59" s="116"/>
      <c r="J59" s="232"/>
      <c r="K59" s="116"/>
      <c r="L59" s="116"/>
    </row>
    <row r="60" spans="9:12" s="114" customFormat="1" ht="13.8" x14ac:dyDescent="0.25">
      <c r="I60" s="116"/>
      <c r="J60" s="232"/>
      <c r="K60" s="116"/>
      <c r="L60" s="116"/>
    </row>
    <row r="61" spans="9:12" s="114" customFormat="1" ht="13.8" x14ac:dyDescent="0.25">
      <c r="I61" s="116"/>
      <c r="J61" s="232"/>
      <c r="K61" s="116"/>
      <c r="L61" s="116"/>
    </row>
    <row r="62" spans="9:12" s="114" customFormat="1" ht="13.8" x14ac:dyDescent="0.25">
      <c r="I62" s="116"/>
      <c r="J62" s="232"/>
      <c r="K62" s="116"/>
      <c r="L62" s="116"/>
    </row>
  </sheetData>
  <mergeCells count="9">
    <mergeCell ref="A25:J25"/>
    <mergeCell ref="A26:J26"/>
    <mergeCell ref="A27:J27"/>
    <mergeCell ref="A28:J28"/>
    <mergeCell ref="A1:L1"/>
    <mergeCell ref="A2:I2"/>
    <mergeCell ref="A23:J23"/>
    <mergeCell ref="A24:J24"/>
    <mergeCell ref="A21:L21"/>
  </mergeCells>
  <pageMargins left="0.70866141732283472" right="0.70866141732283472" top="0.74803149606299213" bottom="0.74803149606299213" header="0.31496062992125984" footer="0.31496062992125984"/>
  <pageSetup paperSize="8" orientation="landscape" horizontalDpi="1200" verticalDpi="12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O21"/>
  <sheetViews>
    <sheetView zoomScale="120" zoomScaleNormal="120" zoomScalePageLayoutView="120" workbookViewId="0">
      <selection activeCell="L17" sqref="L17"/>
    </sheetView>
  </sheetViews>
  <sheetFormatPr defaultColWidth="8.77734375" defaultRowHeight="13.8" x14ac:dyDescent="0.25"/>
  <cols>
    <col min="1" max="1" width="3.33203125" style="43" customWidth="1"/>
    <col min="2" max="2" width="17.77734375" style="43" customWidth="1"/>
    <col min="3" max="3" width="11" style="43" customWidth="1"/>
    <col min="4" max="4" width="11.33203125" style="43" customWidth="1"/>
    <col min="5" max="5" width="9.77734375" style="43" customWidth="1"/>
    <col min="6" max="6" width="9.33203125" style="43" customWidth="1"/>
    <col min="7" max="7" width="11.6640625" style="43" customWidth="1"/>
    <col min="8" max="8" width="9.6640625" style="43" customWidth="1"/>
    <col min="9" max="9" width="11.33203125" style="43" customWidth="1"/>
    <col min="10" max="10" width="19.109375" style="43" customWidth="1"/>
    <col min="11" max="11" width="21.109375" style="129" customWidth="1"/>
    <col min="12" max="12" width="22.33203125" style="129" customWidth="1"/>
    <col min="13" max="13" width="18" style="43" customWidth="1"/>
    <col min="14" max="14" width="9" style="43" customWidth="1"/>
    <col min="15" max="15" width="8.33203125" style="43" customWidth="1"/>
    <col min="16" max="16384" width="8.77734375" style="43"/>
  </cols>
  <sheetData>
    <row r="1" spans="1:15" ht="17.399999999999999" x14ac:dyDescent="0.25">
      <c r="A1" s="414" t="s">
        <v>278</v>
      </c>
      <c r="B1" s="414"/>
      <c r="C1" s="414"/>
      <c r="D1" s="414"/>
      <c r="E1" s="414"/>
      <c r="F1" s="414"/>
      <c r="G1" s="414"/>
      <c r="H1" s="414"/>
      <c r="I1" s="414"/>
      <c r="J1" s="414"/>
      <c r="K1" s="414"/>
      <c r="L1" s="414"/>
      <c r="M1" s="414"/>
      <c r="N1" s="414"/>
      <c r="O1" s="414"/>
    </row>
    <row r="2" spans="1:15" x14ac:dyDescent="0.25">
      <c r="A2" s="388"/>
      <c r="B2" s="388"/>
      <c r="C2" s="388"/>
      <c r="D2" s="388"/>
      <c r="E2" s="388"/>
      <c r="F2" s="388"/>
      <c r="G2" s="388"/>
      <c r="H2" s="388"/>
      <c r="I2" s="388"/>
      <c r="J2" s="388"/>
    </row>
    <row r="3" spans="1:15" ht="41.4" x14ac:dyDescent="0.25">
      <c r="A3" s="133" t="s">
        <v>81</v>
      </c>
      <c r="B3" s="133" t="s">
        <v>279</v>
      </c>
      <c r="C3" s="133" t="s">
        <v>280</v>
      </c>
      <c r="D3" s="133" t="s">
        <v>281</v>
      </c>
      <c r="E3" s="133" t="s">
        <v>282</v>
      </c>
      <c r="F3" s="133" t="s">
        <v>283</v>
      </c>
      <c r="G3" s="133" t="s">
        <v>284</v>
      </c>
      <c r="H3" s="133" t="s">
        <v>285</v>
      </c>
      <c r="I3" s="133" t="s">
        <v>286</v>
      </c>
      <c r="J3" s="133" t="s">
        <v>287</v>
      </c>
      <c r="K3" s="133" t="s">
        <v>241</v>
      </c>
      <c r="L3" s="133" t="s">
        <v>288</v>
      </c>
      <c r="M3" s="133" t="s">
        <v>289</v>
      </c>
      <c r="N3" s="133" t="s">
        <v>290</v>
      </c>
      <c r="O3" s="133" t="s">
        <v>291</v>
      </c>
    </row>
    <row r="4" spans="1:15" ht="30" customHeight="1" x14ac:dyDescent="0.25">
      <c r="A4" s="130">
        <v>1</v>
      </c>
      <c r="B4" s="131" t="s">
        <v>292</v>
      </c>
      <c r="C4" s="132" t="s">
        <v>293</v>
      </c>
      <c r="D4" s="132" t="s">
        <v>294</v>
      </c>
      <c r="E4" s="132">
        <v>16</v>
      </c>
      <c r="F4" s="132">
        <v>60</v>
      </c>
      <c r="G4" s="132">
        <v>4</v>
      </c>
      <c r="H4" s="311">
        <v>1000</v>
      </c>
      <c r="I4" s="311">
        <f t="shared" ref="I4:I13" si="0">(H4*G4*F4*E4)/1000</f>
        <v>3840</v>
      </c>
      <c r="J4" s="130" t="s">
        <v>295</v>
      </c>
      <c r="K4" s="132" t="s">
        <v>296</v>
      </c>
      <c r="L4" s="132" t="s">
        <v>297</v>
      </c>
      <c r="M4" s="132" t="s">
        <v>298</v>
      </c>
      <c r="N4" s="130">
        <v>400</v>
      </c>
      <c r="O4" s="130">
        <v>800</v>
      </c>
    </row>
    <row r="5" spans="1:15" ht="27.6" x14ac:dyDescent="0.25">
      <c r="A5" s="130">
        <v>2</v>
      </c>
      <c r="B5" s="131" t="s">
        <v>299</v>
      </c>
      <c r="C5" s="132" t="s">
        <v>300</v>
      </c>
      <c r="D5" s="132" t="s">
        <v>301</v>
      </c>
      <c r="E5" s="132"/>
      <c r="F5" s="132"/>
      <c r="G5" s="132"/>
      <c r="H5" s="132"/>
      <c r="I5" s="132">
        <f t="shared" si="0"/>
        <v>0</v>
      </c>
      <c r="J5" s="130"/>
      <c r="K5" s="132"/>
      <c r="L5" s="132"/>
      <c r="M5" s="130"/>
      <c r="N5" s="130"/>
      <c r="O5" s="130"/>
    </row>
    <row r="6" spans="1:15" x14ac:dyDescent="0.25">
      <c r="A6" s="130">
        <v>3</v>
      </c>
      <c r="B6" s="131" t="s">
        <v>302</v>
      </c>
      <c r="C6" s="132" t="s">
        <v>303</v>
      </c>
      <c r="D6" s="132"/>
      <c r="E6" s="132"/>
      <c r="F6" s="132"/>
      <c r="G6" s="132"/>
      <c r="H6" s="132"/>
      <c r="I6" s="132">
        <f t="shared" si="0"/>
        <v>0</v>
      </c>
      <c r="J6" s="130"/>
      <c r="K6" s="132"/>
      <c r="L6" s="132"/>
      <c r="M6" s="130"/>
      <c r="N6" s="130"/>
      <c r="O6" s="130"/>
    </row>
    <row r="7" spans="1:15" x14ac:dyDescent="0.25">
      <c r="A7" s="130">
        <v>4</v>
      </c>
      <c r="B7" s="132"/>
      <c r="C7" s="132"/>
      <c r="D7" s="132"/>
      <c r="E7" s="132"/>
      <c r="F7" s="132"/>
      <c r="G7" s="132"/>
      <c r="H7" s="132"/>
      <c r="I7" s="132">
        <f t="shared" si="0"/>
        <v>0</v>
      </c>
      <c r="J7" s="130"/>
      <c r="K7" s="132"/>
      <c r="L7" s="132"/>
      <c r="M7" s="130"/>
      <c r="N7" s="130"/>
      <c r="O7" s="130"/>
    </row>
    <row r="8" spans="1:15" x14ac:dyDescent="0.25">
      <c r="A8" s="130">
        <v>5</v>
      </c>
      <c r="B8" s="132"/>
      <c r="C8" s="132"/>
      <c r="D8" s="132"/>
      <c r="E8" s="132"/>
      <c r="F8" s="132"/>
      <c r="G8" s="132"/>
      <c r="H8" s="132"/>
      <c r="I8" s="132">
        <f t="shared" si="0"/>
        <v>0</v>
      </c>
      <c r="J8" s="130"/>
      <c r="K8" s="132"/>
      <c r="L8" s="132"/>
      <c r="M8" s="130"/>
      <c r="N8" s="130"/>
      <c r="O8" s="130"/>
    </row>
    <row r="9" spans="1:15" x14ac:dyDescent="0.25">
      <c r="A9" s="130"/>
      <c r="B9" s="132"/>
      <c r="C9" s="132"/>
      <c r="D9" s="132"/>
      <c r="E9" s="132"/>
      <c r="F9" s="132"/>
      <c r="G9" s="132"/>
      <c r="H9" s="132"/>
      <c r="I9" s="132">
        <f t="shared" si="0"/>
        <v>0</v>
      </c>
      <c r="J9" s="130"/>
      <c r="K9" s="132"/>
      <c r="L9" s="132"/>
      <c r="M9" s="130"/>
      <c r="N9" s="130"/>
      <c r="O9" s="130"/>
    </row>
    <row r="10" spans="1:15" x14ac:dyDescent="0.25">
      <c r="A10" s="130"/>
      <c r="B10" s="132"/>
      <c r="C10" s="132"/>
      <c r="D10" s="132"/>
      <c r="E10" s="132"/>
      <c r="F10" s="132"/>
      <c r="G10" s="132"/>
      <c r="H10" s="132"/>
      <c r="I10" s="132">
        <f t="shared" si="0"/>
        <v>0</v>
      </c>
      <c r="J10" s="130"/>
      <c r="K10" s="132"/>
      <c r="L10" s="132"/>
      <c r="M10" s="130"/>
      <c r="N10" s="130"/>
      <c r="O10" s="130"/>
    </row>
    <row r="11" spans="1:15" x14ac:dyDescent="0.25">
      <c r="A11" s="130"/>
      <c r="B11" s="132"/>
      <c r="C11" s="132"/>
      <c r="D11" s="132"/>
      <c r="E11" s="132"/>
      <c r="F11" s="132"/>
      <c r="G11" s="132"/>
      <c r="H11" s="132"/>
      <c r="I11" s="132">
        <f t="shared" si="0"/>
        <v>0</v>
      </c>
      <c r="J11" s="130"/>
      <c r="K11" s="132"/>
      <c r="L11" s="132"/>
      <c r="M11" s="130"/>
      <c r="N11" s="130"/>
      <c r="O11" s="130"/>
    </row>
    <row r="12" spans="1:15" x14ac:dyDescent="0.25">
      <c r="A12" s="130"/>
      <c r="B12" s="132"/>
      <c r="C12" s="132"/>
      <c r="D12" s="132"/>
      <c r="E12" s="132"/>
      <c r="F12" s="132"/>
      <c r="G12" s="132"/>
      <c r="H12" s="132"/>
      <c r="I12" s="132">
        <f t="shared" si="0"/>
        <v>0</v>
      </c>
      <c r="J12" s="130"/>
      <c r="K12" s="132"/>
      <c r="L12" s="132"/>
      <c r="M12" s="130"/>
      <c r="N12" s="130"/>
      <c r="O12" s="130"/>
    </row>
    <row r="13" spans="1:15" x14ac:dyDescent="0.25">
      <c r="A13" s="130"/>
      <c r="B13" s="132"/>
      <c r="C13" s="132"/>
      <c r="D13" s="132"/>
      <c r="E13" s="132"/>
      <c r="F13" s="132"/>
      <c r="G13" s="132"/>
      <c r="H13" s="132"/>
      <c r="I13" s="132">
        <f t="shared" si="0"/>
        <v>0</v>
      </c>
      <c r="J13" s="130"/>
      <c r="K13" s="132"/>
      <c r="L13" s="132"/>
      <c r="M13" s="130"/>
      <c r="N13" s="130"/>
      <c r="O13" s="130"/>
    </row>
    <row r="15" spans="1:15" s="3" customFormat="1" ht="17.399999999999999" x14ac:dyDescent="0.3">
      <c r="A15" s="459" t="s">
        <v>932</v>
      </c>
      <c r="B15" s="459"/>
      <c r="C15" s="459"/>
      <c r="D15" s="459"/>
      <c r="E15" s="459"/>
      <c r="F15" s="459"/>
      <c r="G15" s="459"/>
      <c r="H15" s="459"/>
      <c r="I15" s="459"/>
      <c r="J15" s="459"/>
      <c r="K15" s="459"/>
      <c r="L15" s="459"/>
      <c r="M15" s="459"/>
      <c r="N15" s="459"/>
      <c r="O15" s="459"/>
    </row>
    <row r="16" spans="1:15" s="3" customFormat="1" x14ac:dyDescent="0.25">
      <c r="A16" s="196"/>
      <c r="B16" s="196"/>
      <c r="C16" s="196"/>
      <c r="D16" s="196"/>
      <c r="E16" s="196"/>
      <c r="F16" s="196"/>
      <c r="G16" s="196"/>
      <c r="J16" s="337"/>
      <c r="K16" s="337"/>
    </row>
    <row r="17" spans="1:11" s="3" customFormat="1" x14ac:dyDescent="0.25">
      <c r="A17" s="458" t="s">
        <v>1097</v>
      </c>
      <c r="B17" s="458"/>
      <c r="C17" s="458"/>
      <c r="D17" s="458"/>
      <c r="E17" s="458"/>
      <c r="F17" s="458"/>
      <c r="G17" s="458"/>
      <c r="H17" s="458"/>
      <c r="I17" s="458"/>
      <c r="J17" s="458"/>
      <c r="K17" s="337"/>
    </row>
    <row r="18" spans="1:11" s="3" customFormat="1" ht="13.95" customHeight="1" x14ac:dyDescent="0.25">
      <c r="A18" s="460" t="s">
        <v>1088</v>
      </c>
      <c r="B18" s="460"/>
      <c r="C18" s="460"/>
      <c r="D18" s="460"/>
      <c r="E18" s="460"/>
      <c r="F18" s="460"/>
      <c r="G18" s="460"/>
      <c r="H18" s="460"/>
      <c r="I18" s="460"/>
      <c r="J18" s="460"/>
      <c r="K18" s="337"/>
    </row>
    <row r="19" spans="1:11" s="3" customFormat="1" ht="13.95" customHeight="1" x14ac:dyDescent="0.25">
      <c r="A19" s="408" t="s">
        <v>1098</v>
      </c>
      <c r="B19" s="408"/>
      <c r="C19" s="408"/>
      <c r="D19" s="408"/>
      <c r="E19" s="408"/>
      <c r="F19" s="408"/>
      <c r="G19" s="408"/>
      <c r="H19" s="408"/>
      <c r="I19" s="408"/>
      <c r="J19" s="408"/>
      <c r="K19" s="337"/>
    </row>
    <row r="20" spans="1:11" s="3" customFormat="1" ht="13.95" customHeight="1" x14ac:dyDescent="0.25">
      <c r="A20" s="458" t="s">
        <v>1099</v>
      </c>
      <c r="B20" s="458"/>
      <c r="C20" s="458"/>
      <c r="D20" s="458"/>
      <c r="E20" s="458"/>
      <c r="F20" s="458"/>
      <c r="G20" s="458"/>
      <c r="H20" s="458"/>
      <c r="I20" s="458"/>
      <c r="J20" s="458"/>
      <c r="K20" s="337"/>
    </row>
    <row r="21" spans="1:11" s="3" customFormat="1" x14ac:dyDescent="0.25">
      <c r="A21" s="479" t="s">
        <v>1096</v>
      </c>
      <c r="B21" s="479"/>
      <c r="C21" s="479"/>
      <c r="D21" s="479"/>
      <c r="E21" s="479"/>
      <c r="F21" s="479"/>
      <c r="G21" s="479"/>
      <c r="H21" s="479"/>
      <c r="I21" s="479"/>
      <c r="J21" s="479"/>
      <c r="K21" s="337"/>
    </row>
  </sheetData>
  <mergeCells count="8">
    <mergeCell ref="A19:J19"/>
    <mergeCell ref="A20:J20"/>
    <mergeCell ref="A21:J21"/>
    <mergeCell ref="A1:O1"/>
    <mergeCell ref="A2:J2"/>
    <mergeCell ref="A17:J17"/>
    <mergeCell ref="A18:J18"/>
    <mergeCell ref="A15:O15"/>
  </mergeCells>
  <pageMargins left="0.5" right="0.5" top="0.75" bottom="0.75" header="0.3" footer="0.3"/>
  <pageSetup paperSize="9" orientation="landscape"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CA3D"/>
    <pageSetUpPr autoPageBreaks="0"/>
  </sheetPr>
  <dimension ref="A1:N39"/>
  <sheetViews>
    <sheetView zoomScale="120" zoomScaleNormal="120" zoomScalePageLayoutView="120" workbookViewId="0">
      <selection activeCell="P22" sqref="P22"/>
    </sheetView>
  </sheetViews>
  <sheetFormatPr defaultColWidth="8.77734375" defaultRowHeight="13.2" x14ac:dyDescent="0.25"/>
  <cols>
    <col min="1" max="1" width="9.6640625" style="29" customWidth="1"/>
    <col min="2" max="2" width="10.6640625" style="29" customWidth="1"/>
    <col min="3" max="3" width="6.6640625" style="29" customWidth="1"/>
    <col min="4" max="4" width="19.6640625" style="29" customWidth="1"/>
    <col min="5" max="5" width="10.109375" style="29" bestFit="1" customWidth="1"/>
    <col min="6" max="6" width="8.77734375" style="29"/>
    <col min="7" max="7" width="9.6640625" style="29" customWidth="1"/>
    <col min="8" max="9" width="10.6640625" style="29" customWidth="1"/>
    <col min="10" max="10" width="6.6640625" style="29" customWidth="1"/>
    <col min="11" max="11" width="19.6640625" style="29" customWidth="1"/>
    <col min="12" max="16384" width="8.77734375" style="29"/>
  </cols>
  <sheetData>
    <row r="1" spans="1:14" s="1" customFormat="1" ht="18.75" customHeight="1" x14ac:dyDescent="0.25">
      <c r="A1" s="413" t="s">
        <v>574</v>
      </c>
      <c r="B1" s="413"/>
      <c r="C1" s="413"/>
      <c r="D1" s="413"/>
      <c r="E1" s="413"/>
      <c r="F1" s="413"/>
      <c r="G1" s="413"/>
      <c r="H1" s="413"/>
      <c r="I1" s="413"/>
      <c r="J1" s="413"/>
      <c r="K1" s="413"/>
      <c r="L1" s="413"/>
      <c r="M1" s="166"/>
      <c r="N1" s="166"/>
    </row>
    <row r="2" spans="1:14" s="166" customFormat="1" ht="10.050000000000001" customHeight="1" x14ac:dyDescent="0.25">
      <c r="A2" s="164"/>
      <c r="B2" s="164"/>
      <c r="C2" s="164"/>
      <c r="D2" s="164"/>
      <c r="E2" s="164"/>
      <c r="F2" s="164"/>
      <c r="G2" s="164"/>
      <c r="H2" s="164"/>
      <c r="I2" s="164"/>
    </row>
    <row r="3" spans="1:14" s="166" customFormat="1" ht="30" customHeight="1" x14ac:dyDescent="0.25">
      <c r="A3" s="480" t="s">
        <v>575</v>
      </c>
      <c r="B3" s="480"/>
      <c r="C3" s="480"/>
      <c r="D3" s="480"/>
      <c r="E3" s="480"/>
      <c r="F3" s="480"/>
      <c r="G3" s="480"/>
      <c r="H3" s="480"/>
      <c r="I3" s="480"/>
      <c r="J3" s="480"/>
      <c r="K3" s="480"/>
      <c r="L3" s="480"/>
      <c r="M3" s="167"/>
      <c r="N3" s="167"/>
    </row>
    <row r="4" spans="1:14" ht="13.8" thickBot="1" x14ac:dyDescent="0.3"/>
    <row r="5" spans="1:14" ht="13.8" thickBot="1" x14ac:dyDescent="0.3">
      <c r="A5" s="481" t="s">
        <v>576</v>
      </c>
      <c r="B5" s="482"/>
      <c r="C5" s="482"/>
      <c r="D5" s="482"/>
      <c r="E5" s="483"/>
      <c r="G5" s="481" t="s">
        <v>577</v>
      </c>
      <c r="H5" s="482"/>
      <c r="I5" s="482"/>
      <c r="J5" s="482"/>
      <c r="K5" s="482"/>
      <c r="L5" s="483"/>
    </row>
    <row r="6" spans="1:14" x14ac:dyDescent="0.25">
      <c r="A6" s="174"/>
      <c r="B6" s="175"/>
      <c r="C6" s="175"/>
      <c r="D6" s="175"/>
      <c r="E6" s="176"/>
      <c r="G6" s="174"/>
      <c r="H6" s="175" t="s">
        <v>578</v>
      </c>
      <c r="I6" s="175" t="s">
        <v>579</v>
      </c>
      <c r="J6" s="175"/>
      <c r="K6" s="175"/>
      <c r="L6" s="176"/>
    </row>
    <row r="7" spans="1:14" x14ac:dyDescent="0.25">
      <c r="A7" s="177" t="s">
        <v>580</v>
      </c>
      <c r="B7" s="172">
        <v>-50000</v>
      </c>
      <c r="C7" s="168"/>
      <c r="D7" s="168" t="s">
        <v>581</v>
      </c>
      <c r="E7" s="178">
        <v>0.1</v>
      </c>
      <c r="G7" s="177" t="s">
        <v>215</v>
      </c>
      <c r="H7" s="173">
        <v>-50000</v>
      </c>
      <c r="I7" s="173">
        <v>-75000</v>
      </c>
      <c r="J7" s="168"/>
      <c r="K7" s="168" t="s">
        <v>581</v>
      </c>
      <c r="L7" s="178">
        <v>0.1</v>
      </c>
    </row>
    <row r="8" spans="1:14" x14ac:dyDescent="0.25">
      <c r="A8" s="177" t="s">
        <v>582</v>
      </c>
      <c r="B8" s="172">
        <v>8000</v>
      </c>
      <c r="C8" s="168"/>
      <c r="D8" s="168" t="s">
        <v>583</v>
      </c>
      <c r="E8" s="178">
        <v>0.03</v>
      </c>
      <c r="G8" s="177" t="s">
        <v>582</v>
      </c>
      <c r="H8" s="173">
        <v>-8000</v>
      </c>
      <c r="I8" s="173">
        <v>-4000</v>
      </c>
      <c r="J8" s="168"/>
      <c r="K8" s="168" t="s">
        <v>583</v>
      </c>
      <c r="L8" s="178">
        <v>0.03</v>
      </c>
    </row>
    <row r="9" spans="1:14" x14ac:dyDescent="0.25">
      <c r="A9" s="177" t="s">
        <v>584</v>
      </c>
      <c r="B9" s="169">
        <f>B8*(1+$E$8)</f>
        <v>8240</v>
      </c>
      <c r="C9" s="168"/>
      <c r="D9" s="168"/>
      <c r="E9" s="179"/>
      <c r="G9" s="177" t="s">
        <v>584</v>
      </c>
      <c r="H9" s="170">
        <f t="shared" ref="H9:H17" si="0">H8*(1+$L$8)</f>
        <v>-8240</v>
      </c>
      <c r="I9" s="170">
        <f t="shared" ref="I9:I17" si="1">I8*(1+$L$8)</f>
        <v>-4120</v>
      </c>
      <c r="J9" s="168"/>
      <c r="K9" s="168"/>
      <c r="L9" s="179"/>
    </row>
    <row r="10" spans="1:14" x14ac:dyDescent="0.25">
      <c r="A10" s="177" t="s">
        <v>585</v>
      </c>
      <c r="B10" s="169">
        <f t="shared" ref="B10:B17" si="2">B9*(1+E$8)</f>
        <v>8487.2000000000007</v>
      </c>
      <c r="C10" s="168"/>
      <c r="D10" s="168"/>
      <c r="E10" s="179"/>
      <c r="G10" s="177" t="s">
        <v>585</v>
      </c>
      <c r="H10" s="170">
        <f t="shared" si="0"/>
        <v>-8487.2000000000007</v>
      </c>
      <c r="I10" s="170">
        <f t="shared" si="1"/>
        <v>-4243.6000000000004</v>
      </c>
      <c r="J10" s="168"/>
      <c r="K10" s="168"/>
      <c r="L10" s="179"/>
    </row>
    <row r="11" spans="1:14" x14ac:dyDescent="0.25">
      <c r="A11" s="177" t="s">
        <v>586</v>
      </c>
      <c r="B11" s="169">
        <f t="shared" si="2"/>
        <v>8741.8160000000007</v>
      </c>
      <c r="C11" s="168"/>
      <c r="D11" s="168"/>
      <c r="E11" s="179"/>
      <c r="G11" s="177" t="s">
        <v>586</v>
      </c>
      <c r="H11" s="170">
        <f t="shared" si="0"/>
        <v>-8741.8160000000007</v>
      </c>
      <c r="I11" s="170">
        <f t="shared" si="1"/>
        <v>-4370.9080000000004</v>
      </c>
      <c r="J11" s="168"/>
      <c r="K11" s="168"/>
      <c r="L11" s="179"/>
    </row>
    <row r="12" spans="1:14" x14ac:dyDescent="0.25">
      <c r="A12" s="177" t="s">
        <v>587</v>
      </c>
      <c r="B12" s="169">
        <f t="shared" si="2"/>
        <v>9004.0704800000003</v>
      </c>
      <c r="C12" s="168"/>
      <c r="D12" s="168" t="s">
        <v>588</v>
      </c>
      <c r="E12" s="183">
        <f>NPV(E7,B7:B17)</f>
        <v>4609.0450274743498</v>
      </c>
      <c r="G12" s="177" t="s">
        <v>587</v>
      </c>
      <c r="H12" s="170">
        <f t="shared" si="0"/>
        <v>-9004.0704800000003</v>
      </c>
      <c r="I12" s="170">
        <f t="shared" si="1"/>
        <v>-4502.0352400000002</v>
      </c>
      <c r="J12" s="168"/>
      <c r="K12" s="168"/>
      <c r="L12" s="179"/>
    </row>
    <row r="13" spans="1:14" x14ac:dyDescent="0.25">
      <c r="A13" s="177" t="s">
        <v>589</v>
      </c>
      <c r="B13" s="169">
        <f t="shared" si="2"/>
        <v>9274.1925944000013</v>
      </c>
      <c r="C13" s="168"/>
      <c r="D13" s="168" t="s">
        <v>590</v>
      </c>
      <c r="E13" s="184">
        <f>IRR(B7:B17)</f>
        <v>0.1219782306826982</v>
      </c>
      <c r="G13" s="177" t="s">
        <v>589</v>
      </c>
      <c r="H13" s="170">
        <f t="shared" si="0"/>
        <v>-9274.1925944000013</v>
      </c>
      <c r="I13" s="170">
        <f t="shared" si="1"/>
        <v>-4637.0962972000007</v>
      </c>
      <c r="J13" s="168"/>
      <c r="K13" s="168"/>
      <c r="L13" s="179"/>
    </row>
    <row r="14" spans="1:14" x14ac:dyDescent="0.25">
      <c r="A14" s="177" t="s">
        <v>591</v>
      </c>
      <c r="B14" s="169">
        <f t="shared" si="2"/>
        <v>9552.4183722320013</v>
      </c>
      <c r="C14" s="168"/>
      <c r="D14" s="168"/>
      <c r="E14" s="179"/>
      <c r="G14" s="177" t="s">
        <v>591</v>
      </c>
      <c r="H14" s="170">
        <f t="shared" si="0"/>
        <v>-9552.4183722320013</v>
      </c>
      <c r="I14" s="170">
        <f t="shared" si="1"/>
        <v>-4776.2091861160006</v>
      </c>
      <c r="J14" s="168"/>
      <c r="K14" s="168"/>
      <c r="L14" s="179"/>
    </row>
    <row r="15" spans="1:14" x14ac:dyDescent="0.25">
      <c r="A15" s="177" t="s">
        <v>592</v>
      </c>
      <c r="B15" s="169">
        <f t="shared" si="2"/>
        <v>9838.990923398962</v>
      </c>
      <c r="C15" s="168"/>
      <c r="D15" s="168"/>
      <c r="E15" s="179"/>
      <c r="G15" s="177" t="s">
        <v>592</v>
      </c>
      <c r="H15" s="170">
        <f t="shared" si="0"/>
        <v>-9838.990923398962</v>
      </c>
      <c r="I15" s="170">
        <f t="shared" si="1"/>
        <v>-4919.495461699481</v>
      </c>
      <c r="J15" s="168"/>
      <c r="K15" s="168"/>
      <c r="L15" s="179"/>
    </row>
    <row r="16" spans="1:14" x14ac:dyDescent="0.25">
      <c r="A16" s="177" t="s">
        <v>593</v>
      </c>
      <c r="B16" s="169">
        <f t="shared" si="2"/>
        <v>10134.16065110093</v>
      </c>
      <c r="C16" s="168"/>
      <c r="D16" s="168"/>
      <c r="E16" s="179"/>
      <c r="G16" s="177" t="s">
        <v>593</v>
      </c>
      <c r="H16" s="170">
        <f t="shared" si="0"/>
        <v>-10134.16065110093</v>
      </c>
      <c r="I16" s="170">
        <f t="shared" si="1"/>
        <v>-5067.0803255504652</v>
      </c>
      <c r="J16" s="168"/>
      <c r="K16" s="168"/>
      <c r="L16" s="179"/>
    </row>
    <row r="17" spans="1:12" x14ac:dyDescent="0.25">
      <c r="A17" s="177" t="s">
        <v>594</v>
      </c>
      <c r="B17" s="169">
        <f t="shared" si="2"/>
        <v>10438.185470633958</v>
      </c>
      <c r="C17" s="168"/>
      <c r="D17" s="168"/>
      <c r="E17" s="179"/>
      <c r="G17" s="177" t="s">
        <v>594</v>
      </c>
      <c r="H17" s="170">
        <f t="shared" si="0"/>
        <v>-10438.185470633958</v>
      </c>
      <c r="I17" s="170">
        <f t="shared" si="1"/>
        <v>-5219.0927353169791</v>
      </c>
      <c r="J17" s="168"/>
      <c r="K17" s="168"/>
      <c r="L17" s="179"/>
    </row>
    <row r="18" spans="1:12" x14ac:dyDescent="0.25">
      <c r="A18" s="177"/>
      <c r="B18" s="168"/>
      <c r="C18" s="168"/>
      <c r="D18" s="168"/>
      <c r="E18" s="179"/>
      <c r="G18" s="177"/>
      <c r="H18" s="168"/>
      <c r="I18" s="168"/>
      <c r="J18" s="168"/>
      <c r="K18" s="168"/>
      <c r="L18" s="179"/>
    </row>
    <row r="19" spans="1:12" x14ac:dyDescent="0.25">
      <c r="A19" s="177"/>
      <c r="B19" s="168"/>
      <c r="C19" s="168"/>
      <c r="D19" s="168"/>
      <c r="E19" s="179"/>
      <c r="G19" s="177" t="s">
        <v>595</v>
      </c>
      <c r="H19" s="171">
        <f>NPV(L7,H7:H17)</f>
        <v>-95518.135936565246</v>
      </c>
      <c r="I19" s="171">
        <f>NPV(L7,I7:I17)</f>
        <v>-93213.613422828057</v>
      </c>
      <c r="J19" s="168"/>
      <c r="K19" s="168"/>
      <c r="L19" s="179"/>
    </row>
    <row r="20" spans="1:12" x14ac:dyDescent="0.25">
      <c r="A20" s="177"/>
      <c r="B20" s="168"/>
      <c r="C20" s="168"/>
      <c r="D20" s="168"/>
      <c r="E20" s="179"/>
      <c r="G20" s="177"/>
      <c r="H20" s="168"/>
      <c r="I20" s="168"/>
      <c r="J20" s="168"/>
      <c r="K20" s="168"/>
      <c r="L20" s="179"/>
    </row>
    <row r="21" spans="1:12" x14ac:dyDescent="0.25">
      <c r="A21" s="177"/>
      <c r="B21" s="168"/>
      <c r="C21" s="168"/>
      <c r="D21" s="168"/>
      <c r="E21" s="179"/>
      <c r="G21" s="177"/>
      <c r="H21" s="168"/>
      <c r="I21" s="168"/>
      <c r="J21" s="168"/>
      <c r="K21" s="168"/>
      <c r="L21" s="179"/>
    </row>
    <row r="22" spans="1:12" x14ac:dyDescent="0.25">
      <c r="A22" s="177"/>
      <c r="B22" s="168"/>
      <c r="C22" s="168"/>
      <c r="D22" s="168"/>
      <c r="E22" s="179"/>
      <c r="G22" s="177"/>
      <c r="H22" s="168"/>
      <c r="I22" s="168"/>
      <c r="J22" s="168"/>
      <c r="K22" s="168"/>
      <c r="L22" s="179"/>
    </row>
    <row r="23" spans="1:12" ht="13.8" thickBot="1" x14ac:dyDescent="0.3">
      <c r="A23" s="180"/>
      <c r="B23" s="181"/>
      <c r="C23" s="181"/>
      <c r="D23" s="181"/>
      <c r="E23" s="182"/>
      <c r="G23" s="180"/>
      <c r="H23" s="181"/>
      <c r="I23" s="181"/>
      <c r="J23" s="181"/>
      <c r="K23" s="181"/>
      <c r="L23" s="182"/>
    </row>
    <row r="25" spans="1:12" x14ac:dyDescent="0.25">
      <c r="A25" s="29" t="s">
        <v>596</v>
      </c>
      <c r="G25" s="29" t="s">
        <v>597</v>
      </c>
    </row>
    <row r="26" spans="1:12" x14ac:dyDescent="0.25">
      <c r="A26" s="29" t="s">
        <v>598</v>
      </c>
      <c r="G26" s="29" t="s">
        <v>599</v>
      </c>
    </row>
    <row r="27" spans="1:12" x14ac:dyDescent="0.25">
      <c r="A27" s="29" t="s">
        <v>600</v>
      </c>
    </row>
    <row r="28" spans="1:12" x14ac:dyDescent="0.25">
      <c r="A28" s="29" t="s">
        <v>601</v>
      </c>
    </row>
    <row r="31" spans="1:12" s="3" customFormat="1" ht="17.399999999999999" x14ac:dyDescent="0.3">
      <c r="A31" s="459" t="s">
        <v>932</v>
      </c>
      <c r="B31" s="459"/>
      <c r="C31" s="459"/>
      <c r="D31" s="459"/>
      <c r="E31" s="459"/>
      <c r="F31" s="459"/>
      <c r="G31" s="459"/>
      <c r="H31" s="459"/>
      <c r="I31" s="459"/>
      <c r="J31" s="459"/>
      <c r="K31" s="459"/>
      <c r="L31" s="459"/>
    </row>
    <row r="32" spans="1:12" s="3" customFormat="1" ht="13.8" x14ac:dyDescent="0.25">
      <c r="A32" s="196"/>
      <c r="B32" s="196"/>
      <c r="C32" s="196"/>
      <c r="D32" s="196"/>
      <c r="E32" s="196"/>
      <c r="F32" s="196"/>
      <c r="G32" s="196"/>
      <c r="J32" s="337"/>
      <c r="K32" s="337"/>
    </row>
    <row r="33" spans="1:11" s="3" customFormat="1" ht="13.8" x14ac:dyDescent="0.25">
      <c r="A33" s="458" t="s">
        <v>1100</v>
      </c>
      <c r="B33" s="458"/>
      <c r="C33" s="458"/>
      <c r="D33" s="458"/>
      <c r="E33" s="458"/>
      <c r="F33" s="458"/>
      <c r="G33" s="458"/>
      <c r="H33" s="458"/>
      <c r="I33" s="458"/>
      <c r="J33" s="458"/>
      <c r="K33" s="337"/>
    </row>
    <row r="34" spans="1:11" s="3" customFormat="1" ht="13.95" customHeight="1" x14ac:dyDescent="0.25">
      <c r="A34" s="460" t="s">
        <v>1101</v>
      </c>
      <c r="B34" s="460"/>
      <c r="C34" s="460"/>
      <c r="D34" s="460"/>
      <c r="E34" s="460"/>
      <c r="F34" s="460"/>
      <c r="G34" s="460"/>
      <c r="H34" s="460"/>
      <c r="I34" s="460"/>
      <c r="J34" s="460"/>
      <c r="K34" s="337"/>
    </row>
    <row r="35" spans="1:11" s="3" customFormat="1" ht="13.95" customHeight="1" x14ac:dyDescent="0.25">
      <c r="A35" s="408"/>
      <c r="B35" s="408"/>
      <c r="C35" s="408"/>
      <c r="D35" s="408"/>
      <c r="E35" s="408"/>
      <c r="F35" s="408"/>
      <c r="G35" s="408"/>
      <c r="H35" s="408"/>
      <c r="I35" s="408"/>
      <c r="J35" s="408"/>
      <c r="K35" s="337"/>
    </row>
    <row r="36" spans="1:11" s="3" customFormat="1" ht="13.95" customHeight="1" x14ac:dyDescent="0.25">
      <c r="A36" s="458"/>
      <c r="B36" s="458"/>
      <c r="C36" s="458"/>
      <c r="D36" s="458"/>
      <c r="E36" s="458"/>
      <c r="F36" s="458"/>
      <c r="G36" s="458"/>
      <c r="H36" s="458"/>
      <c r="I36" s="458"/>
      <c r="J36" s="458"/>
      <c r="K36" s="337"/>
    </row>
    <row r="37" spans="1:11" s="3" customFormat="1" ht="13.8" x14ac:dyDescent="0.25">
      <c r="A37" s="479"/>
      <c r="B37" s="479"/>
      <c r="C37" s="479"/>
      <c r="D37" s="479"/>
      <c r="E37" s="479"/>
      <c r="F37" s="479"/>
      <c r="G37" s="479"/>
      <c r="H37" s="479"/>
      <c r="I37" s="479"/>
      <c r="J37" s="479"/>
      <c r="K37" s="337"/>
    </row>
    <row r="38" spans="1:11" s="3" customFormat="1" ht="13.95" customHeight="1" x14ac:dyDescent="0.25">
      <c r="K38" s="337"/>
    </row>
    <row r="39" spans="1:11" s="3" customFormat="1" ht="13.8" x14ac:dyDescent="0.25">
      <c r="A39" s="458"/>
      <c r="B39" s="458"/>
      <c r="C39" s="458"/>
      <c r="D39" s="458"/>
      <c r="E39" s="458"/>
      <c r="F39" s="458"/>
      <c r="G39" s="458"/>
      <c r="H39" s="458"/>
      <c r="I39" s="458"/>
      <c r="J39" s="458"/>
      <c r="K39" s="337"/>
    </row>
  </sheetData>
  <mergeCells count="11">
    <mergeCell ref="A39:J39"/>
    <mergeCell ref="A33:J33"/>
    <mergeCell ref="A34:J34"/>
    <mergeCell ref="A35:J35"/>
    <mergeCell ref="A36:J36"/>
    <mergeCell ref="A37:J37"/>
    <mergeCell ref="A1:L1"/>
    <mergeCell ref="A3:L3"/>
    <mergeCell ref="A5:E5"/>
    <mergeCell ref="G5:L5"/>
    <mergeCell ref="A31:L31"/>
  </mergeCells>
  <pageMargins left="0.70866141732283472" right="0.70866141732283472" top="0.35433070866141736" bottom="0.15748031496062992" header="0.31496062992125984" footer="0.31496062992125984"/>
  <pageSetup paperSize="9" orientation="landscape"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CA3D"/>
  </sheetPr>
  <dimension ref="A1:E21"/>
  <sheetViews>
    <sheetView workbookViewId="0">
      <selection activeCell="F46" sqref="F46"/>
    </sheetView>
  </sheetViews>
  <sheetFormatPr defaultColWidth="11.5546875" defaultRowHeight="14.4" x14ac:dyDescent="0.3"/>
  <cols>
    <col min="1" max="1" width="36.109375" customWidth="1"/>
    <col min="2" max="2" width="19.77734375" customWidth="1"/>
    <col min="3" max="3" width="6.109375" bestFit="1" customWidth="1"/>
    <col min="4" max="4" width="9.109375" bestFit="1" customWidth="1"/>
    <col min="5" max="5" width="31.33203125" customWidth="1"/>
  </cols>
  <sheetData>
    <row r="1" spans="1:5" s="24" customFormat="1" x14ac:dyDescent="0.3"/>
    <row r="2" spans="1:5" s="24" customFormat="1" x14ac:dyDescent="0.3"/>
    <row r="3" spans="1:5" s="24" customFormat="1" x14ac:dyDescent="0.3"/>
    <row r="4" spans="1:5" s="24" customFormat="1" x14ac:dyDescent="0.3"/>
    <row r="6" spans="1:5" x14ac:dyDescent="0.3">
      <c r="A6" s="341"/>
    </row>
    <row r="7" spans="1:5" ht="17.399999999999999" x14ac:dyDescent="0.3">
      <c r="A7" s="377" t="s">
        <v>1132</v>
      </c>
      <c r="B7" s="377"/>
      <c r="C7" s="377"/>
      <c r="D7" s="377"/>
      <c r="E7" s="377"/>
    </row>
    <row r="8" spans="1:5" ht="15" thickBot="1" x14ac:dyDescent="0.35">
      <c r="A8" s="387"/>
      <c r="B8" s="388"/>
      <c r="C8" s="388"/>
      <c r="D8" s="388"/>
      <c r="E8" s="337"/>
    </row>
    <row r="9" spans="1:5" ht="15" thickBot="1" x14ac:dyDescent="0.35">
      <c r="A9" s="187" t="s">
        <v>1102</v>
      </c>
      <c r="B9" s="188" t="s">
        <v>1103</v>
      </c>
      <c r="C9" s="188" t="s">
        <v>1104</v>
      </c>
      <c r="D9" s="189" t="s">
        <v>1105</v>
      </c>
      <c r="E9" s="187" t="s">
        <v>1106</v>
      </c>
    </row>
    <row r="10" spans="1:5" ht="52.8" x14ac:dyDescent="0.3">
      <c r="A10" s="352" t="s">
        <v>1107</v>
      </c>
      <c r="B10" s="356" t="s">
        <v>1108</v>
      </c>
      <c r="C10" s="353">
        <v>3</v>
      </c>
      <c r="D10" s="354"/>
      <c r="E10" s="355" t="s">
        <v>1109</v>
      </c>
    </row>
    <row r="11" spans="1:5" ht="39.6" x14ac:dyDescent="0.3">
      <c r="A11" s="352" t="s">
        <v>1110</v>
      </c>
      <c r="B11" s="356" t="s">
        <v>1111</v>
      </c>
      <c r="C11" s="353">
        <v>4</v>
      </c>
      <c r="D11" s="354"/>
      <c r="E11" s="355" t="s">
        <v>1112</v>
      </c>
    </row>
    <row r="12" spans="1:5" ht="52.8" x14ac:dyDescent="0.3">
      <c r="A12" s="356" t="s">
        <v>1113</v>
      </c>
      <c r="B12" s="356" t="s">
        <v>1114</v>
      </c>
      <c r="C12" s="353">
        <v>2</v>
      </c>
      <c r="D12" s="354"/>
      <c r="E12" s="355" t="s">
        <v>1115</v>
      </c>
    </row>
    <row r="13" spans="1:5" ht="26.4" x14ac:dyDescent="0.3">
      <c r="A13" s="352" t="s">
        <v>1116</v>
      </c>
      <c r="B13" s="356" t="s">
        <v>1117</v>
      </c>
      <c r="C13" s="353">
        <v>3</v>
      </c>
      <c r="D13" s="354"/>
      <c r="E13" s="355" t="s">
        <v>1118</v>
      </c>
    </row>
    <row r="14" spans="1:5" ht="39.6" x14ac:dyDescent="0.3">
      <c r="A14" s="352" t="s">
        <v>1119</v>
      </c>
      <c r="B14" s="356" t="s">
        <v>1120</v>
      </c>
      <c r="C14" s="353">
        <v>4</v>
      </c>
      <c r="D14" s="354"/>
      <c r="E14" s="355" t="s">
        <v>1121</v>
      </c>
    </row>
    <row r="15" spans="1:5" ht="39.6" x14ac:dyDescent="0.3">
      <c r="A15" s="356" t="s">
        <v>1122</v>
      </c>
      <c r="B15" s="356" t="s">
        <v>336</v>
      </c>
      <c r="C15" s="353">
        <v>2</v>
      </c>
      <c r="D15" s="354"/>
      <c r="E15" s="355" t="s">
        <v>1123</v>
      </c>
    </row>
    <row r="16" spans="1:5" ht="39.6" x14ac:dyDescent="0.3">
      <c r="A16" s="357" t="s">
        <v>1124</v>
      </c>
      <c r="B16" s="356" t="s">
        <v>120</v>
      </c>
      <c r="C16" s="353">
        <v>3</v>
      </c>
      <c r="D16" s="354"/>
      <c r="E16" s="355" t="s">
        <v>1125</v>
      </c>
    </row>
    <row r="17" spans="1:5" ht="39.6" x14ac:dyDescent="0.3">
      <c r="A17" s="357" t="s">
        <v>1126</v>
      </c>
      <c r="B17" s="358" t="s">
        <v>1127</v>
      </c>
      <c r="C17" s="353">
        <v>4</v>
      </c>
      <c r="D17" s="354"/>
      <c r="E17" s="355" t="s">
        <v>1128</v>
      </c>
    </row>
    <row r="18" spans="1:5" ht="52.8" x14ac:dyDescent="0.3">
      <c r="A18" s="356" t="s">
        <v>1129</v>
      </c>
      <c r="B18" s="358" t="s">
        <v>1130</v>
      </c>
      <c r="C18" s="353">
        <v>4</v>
      </c>
      <c r="D18" s="354"/>
      <c r="E18" s="355" t="s">
        <v>1131</v>
      </c>
    </row>
    <row r="19" spans="1:5" x14ac:dyDescent="0.3">
      <c r="A19" s="3"/>
      <c r="B19" s="3"/>
      <c r="C19" s="3"/>
      <c r="D19" s="3"/>
      <c r="E19" s="3"/>
    </row>
    <row r="21" spans="1:5" ht="64.05" customHeight="1" x14ac:dyDescent="0.3">
      <c r="A21" s="389" t="s">
        <v>1133</v>
      </c>
      <c r="B21" s="389"/>
      <c r="C21" s="389"/>
      <c r="D21" s="389"/>
      <c r="E21" s="389"/>
    </row>
  </sheetData>
  <mergeCells count="3">
    <mergeCell ref="A8:D8"/>
    <mergeCell ref="A21:E21"/>
    <mergeCell ref="A7:E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78642"/>
  </sheetPr>
  <dimension ref="A1:XFD56"/>
  <sheetViews>
    <sheetView zoomScale="90" zoomScaleNormal="90" zoomScalePageLayoutView="90" workbookViewId="0">
      <pane xSplit="6" ySplit="4" topLeftCell="G33" activePane="bottomRight" state="frozen"/>
      <selection pane="topRight" activeCell="I1" sqref="I1"/>
      <selection pane="bottomLeft" activeCell="A7" sqref="A7"/>
      <selection pane="bottomRight" activeCell="E34" sqref="E34"/>
    </sheetView>
  </sheetViews>
  <sheetFormatPr defaultColWidth="14.33203125" defaultRowHeight="15.75" customHeight="1" x14ac:dyDescent="0.25"/>
  <cols>
    <col min="1" max="1" width="3.33203125" style="9" bestFit="1" customWidth="1"/>
    <col min="2" max="2" width="32.109375" style="9" customWidth="1"/>
    <col min="3" max="3" width="48.77734375" style="9" customWidth="1"/>
    <col min="4" max="4" width="15.77734375" style="9" customWidth="1"/>
    <col min="5" max="5" width="18.6640625" style="27" bestFit="1" customWidth="1"/>
    <col min="6" max="6" width="15.109375" style="9" bestFit="1" customWidth="1"/>
    <col min="7" max="7" width="23" style="9" bestFit="1" customWidth="1"/>
    <col min="8" max="8" width="23.77734375" style="9" bestFit="1" customWidth="1"/>
    <col min="9" max="9" width="19.33203125" style="9" customWidth="1"/>
    <col min="10" max="10" width="14" style="9" bestFit="1" customWidth="1"/>
    <col min="11" max="11" width="13.33203125" style="9" bestFit="1" customWidth="1"/>
    <col min="12" max="12" width="10.6640625" style="9" bestFit="1" customWidth="1"/>
    <col min="13" max="13" width="11.6640625" style="9" bestFit="1" customWidth="1"/>
    <col min="14" max="14" width="11" style="9" bestFit="1" customWidth="1"/>
    <col min="15" max="15" width="13.109375" style="9" bestFit="1" customWidth="1"/>
    <col min="16" max="16" width="14.109375" style="9" bestFit="1" customWidth="1"/>
    <col min="17" max="17" width="15" style="9" bestFit="1" customWidth="1"/>
    <col min="18" max="18" width="15.6640625" style="9" bestFit="1" customWidth="1"/>
    <col min="19" max="19" width="16.33203125" style="9" bestFit="1" customWidth="1"/>
    <col min="20" max="20" width="17" style="9" bestFit="1" customWidth="1"/>
    <col min="21" max="16384" width="14.33203125" style="9"/>
  </cols>
  <sheetData>
    <row r="1" spans="1:28" ht="17.399999999999999" x14ac:dyDescent="0.3">
      <c r="A1" s="377" t="s">
        <v>837</v>
      </c>
      <c r="B1" s="377"/>
      <c r="C1" s="377"/>
      <c r="D1" s="377"/>
      <c r="E1" s="377"/>
      <c r="F1" s="377"/>
      <c r="G1" s="377"/>
      <c r="H1" s="377"/>
      <c r="I1" s="377"/>
      <c r="J1" s="377"/>
      <c r="K1" s="377"/>
      <c r="L1" s="377"/>
      <c r="M1" s="377"/>
      <c r="N1" s="377"/>
      <c r="O1" s="377"/>
      <c r="P1" s="377"/>
      <c r="Q1" s="377"/>
      <c r="R1" s="377"/>
      <c r="S1" s="377"/>
      <c r="T1" s="377"/>
      <c r="U1" s="377"/>
    </row>
    <row r="2" spans="1:28" s="361" customFormat="1" ht="17.399999999999999" x14ac:dyDescent="0.3">
      <c r="A2" s="360"/>
      <c r="B2" s="360"/>
      <c r="C2" s="360"/>
      <c r="D2" s="360"/>
      <c r="E2" s="360"/>
      <c r="F2" s="360"/>
      <c r="G2" s="360" t="s">
        <v>0</v>
      </c>
      <c r="H2" s="360"/>
      <c r="I2" s="360"/>
      <c r="J2" s="360"/>
      <c r="K2" s="360"/>
      <c r="L2" s="360"/>
      <c r="M2" s="360"/>
      <c r="N2" s="360"/>
      <c r="O2" s="360"/>
      <c r="P2" s="360"/>
      <c r="Q2" s="360"/>
      <c r="R2" s="360"/>
      <c r="S2" s="360"/>
      <c r="T2" s="360"/>
      <c r="U2" s="360"/>
    </row>
    <row r="3" spans="1:28" s="7" customFormat="1" ht="41.4" x14ac:dyDescent="0.25">
      <c r="B3" s="21" t="s">
        <v>824</v>
      </c>
      <c r="E3" s="25"/>
      <c r="G3" s="362" t="s">
        <v>57</v>
      </c>
      <c r="H3" s="363" t="s">
        <v>58</v>
      </c>
      <c r="I3" s="363" t="s">
        <v>59</v>
      </c>
      <c r="J3" s="363" t="s">
        <v>60</v>
      </c>
      <c r="K3" s="362" t="s">
        <v>61</v>
      </c>
      <c r="L3" s="362" t="s">
        <v>62</v>
      </c>
      <c r="M3" s="363" t="s">
        <v>63</v>
      </c>
      <c r="N3" s="362" t="s">
        <v>64</v>
      </c>
      <c r="O3" s="364" t="s">
        <v>65</v>
      </c>
      <c r="P3" s="365" t="s">
        <v>66</v>
      </c>
      <c r="Q3" s="364" t="s">
        <v>3</v>
      </c>
      <c r="R3" s="366" t="s">
        <v>67</v>
      </c>
      <c r="S3" s="363" t="s">
        <v>68</v>
      </c>
      <c r="T3" s="366" t="s">
        <v>69</v>
      </c>
      <c r="U3" s="366" t="s">
        <v>825</v>
      </c>
    </row>
    <row r="4" spans="1:28" s="12" customFormat="1" ht="41.4" x14ac:dyDescent="0.25">
      <c r="A4" s="15" t="s">
        <v>81</v>
      </c>
      <c r="B4" s="16" t="s">
        <v>82</v>
      </c>
      <c r="C4" s="16" t="s">
        <v>83</v>
      </c>
      <c r="D4" s="16" t="s">
        <v>84</v>
      </c>
      <c r="E4" s="28" t="s">
        <v>2</v>
      </c>
      <c r="F4" s="17" t="s">
        <v>3</v>
      </c>
      <c r="G4" s="18" t="s">
        <v>70</v>
      </c>
      <c r="H4" s="18" t="s">
        <v>71</v>
      </c>
      <c r="I4" s="18" t="s">
        <v>72</v>
      </c>
      <c r="J4" s="18" t="s">
        <v>73</v>
      </c>
      <c r="K4" s="18" t="s">
        <v>74</v>
      </c>
      <c r="L4" s="18" t="s">
        <v>75</v>
      </c>
      <c r="M4" s="18" t="s">
        <v>76</v>
      </c>
      <c r="N4" s="76" t="s">
        <v>77</v>
      </c>
      <c r="O4" s="76" t="s">
        <v>78</v>
      </c>
      <c r="P4" s="76" t="s">
        <v>79</v>
      </c>
      <c r="Q4" s="76" t="s">
        <v>80</v>
      </c>
      <c r="R4" s="76" t="s">
        <v>910</v>
      </c>
      <c r="S4" s="76" t="s">
        <v>913</v>
      </c>
      <c r="T4" s="76" t="s">
        <v>911</v>
      </c>
      <c r="U4" s="76" t="s">
        <v>912</v>
      </c>
    </row>
    <row r="5" spans="1:28" ht="13.05" customHeight="1" x14ac:dyDescent="0.25">
      <c r="A5" s="79"/>
      <c r="B5" s="80" t="s">
        <v>87</v>
      </c>
      <c r="C5" s="80"/>
      <c r="D5" s="80"/>
      <c r="E5" s="80"/>
      <c r="F5" s="80"/>
      <c r="G5" s="81"/>
      <c r="H5" s="81"/>
      <c r="I5" s="81"/>
      <c r="J5" s="81"/>
      <c r="K5" s="81"/>
      <c r="L5" s="81"/>
      <c r="M5" s="81"/>
      <c r="N5" s="81"/>
      <c r="O5" s="81"/>
      <c r="P5" s="81"/>
      <c r="Q5" s="81"/>
      <c r="R5" s="81"/>
      <c r="S5" s="82"/>
      <c r="T5" s="82"/>
      <c r="U5" s="82"/>
      <c r="V5" s="8"/>
      <c r="W5" s="8"/>
      <c r="X5" s="8"/>
      <c r="Y5" s="8"/>
      <c r="Z5" s="8"/>
      <c r="AA5" s="8"/>
      <c r="AB5" s="8"/>
    </row>
    <row r="6" spans="1:28" ht="41.4" x14ac:dyDescent="0.25">
      <c r="A6" s="10">
        <v>1</v>
      </c>
      <c r="B6" s="10" t="s">
        <v>89</v>
      </c>
      <c r="C6" s="10" t="s">
        <v>90</v>
      </c>
      <c r="D6" s="10" t="s">
        <v>91</v>
      </c>
      <c r="E6" s="367" t="s">
        <v>92</v>
      </c>
      <c r="F6" s="10" t="s">
        <v>93</v>
      </c>
      <c r="G6" s="9" t="s">
        <v>893</v>
      </c>
      <c r="H6" s="11" t="s">
        <v>894</v>
      </c>
      <c r="I6" s="11" t="s">
        <v>895</v>
      </c>
      <c r="J6" s="9" t="s">
        <v>895</v>
      </c>
      <c r="K6" s="9" t="s">
        <v>895</v>
      </c>
      <c r="L6" s="9" t="s">
        <v>895</v>
      </c>
      <c r="M6" s="9" t="s">
        <v>895</v>
      </c>
      <c r="N6" s="9" t="s">
        <v>895</v>
      </c>
      <c r="O6" s="9" t="s">
        <v>895</v>
      </c>
      <c r="P6" s="9" t="s">
        <v>895</v>
      </c>
      <c r="Q6" s="9" t="s">
        <v>895</v>
      </c>
      <c r="R6" s="9" t="s">
        <v>895</v>
      </c>
      <c r="S6" s="9" t="s">
        <v>895</v>
      </c>
      <c r="T6" s="9" t="s">
        <v>895</v>
      </c>
      <c r="U6" s="9" t="s">
        <v>895</v>
      </c>
    </row>
    <row r="7" spans="1:28" ht="41.4" x14ac:dyDescent="0.25">
      <c r="A7" s="10">
        <v>2</v>
      </c>
      <c r="B7" s="10" t="s">
        <v>95</v>
      </c>
      <c r="C7" s="10" t="s">
        <v>96</v>
      </c>
      <c r="D7" s="10" t="s">
        <v>91</v>
      </c>
      <c r="E7" s="367" t="s">
        <v>92</v>
      </c>
      <c r="F7" s="10" t="s">
        <v>93</v>
      </c>
      <c r="G7" s="9" t="s">
        <v>893</v>
      </c>
      <c r="H7" s="11" t="s">
        <v>894</v>
      </c>
      <c r="I7" s="11" t="s">
        <v>895</v>
      </c>
      <c r="J7" s="9" t="s">
        <v>895</v>
      </c>
      <c r="K7" s="9" t="s">
        <v>895</v>
      </c>
      <c r="L7" s="9" t="s">
        <v>895</v>
      </c>
      <c r="M7" s="9" t="s">
        <v>895</v>
      </c>
      <c r="N7" s="9" t="s">
        <v>895</v>
      </c>
      <c r="O7" s="9" t="s">
        <v>895</v>
      </c>
      <c r="P7" s="9" t="s">
        <v>895</v>
      </c>
      <c r="Q7" s="9" t="s">
        <v>895</v>
      </c>
      <c r="R7" s="9" t="s">
        <v>895</v>
      </c>
      <c r="S7" s="9" t="s">
        <v>895</v>
      </c>
      <c r="T7" s="9" t="s">
        <v>895</v>
      </c>
      <c r="U7" s="9" t="s">
        <v>895</v>
      </c>
    </row>
    <row r="8" spans="1:28" ht="138" x14ac:dyDescent="0.4">
      <c r="A8" s="10">
        <v>3</v>
      </c>
      <c r="B8" s="10" t="s">
        <v>97</v>
      </c>
      <c r="C8" s="4" t="s">
        <v>98</v>
      </c>
      <c r="D8" s="10" t="s">
        <v>99</v>
      </c>
      <c r="E8" s="367" t="s">
        <v>100</v>
      </c>
      <c r="F8" s="10" t="s">
        <v>93</v>
      </c>
      <c r="G8" s="23"/>
      <c r="H8" s="11" t="s">
        <v>893</v>
      </c>
      <c r="I8" s="11" t="s">
        <v>894</v>
      </c>
      <c r="J8" s="11"/>
      <c r="K8" s="11"/>
      <c r="L8" s="11"/>
      <c r="M8" s="11"/>
      <c r="N8" s="11"/>
      <c r="O8" s="11"/>
      <c r="P8" s="11"/>
      <c r="Q8" s="11" t="s">
        <v>895</v>
      </c>
    </row>
    <row r="9" spans="1:28" ht="124.2" x14ac:dyDescent="0.25">
      <c r="A9" s="10">
        <v>4</v>
      </c>
      <c r="B9" s="10" t="s">
        <v>870</v>
      </c>
      <c r="C9" s="10" t="s">
        <v>101</v>
      </c>
      <c r="D9" s="10" t="s">
        <v>102</v>
      </c>
      <c r="E9" s="367" t="s">
        <v>100</v>
      </c>
      <c r="F9" s="10" t="s">
        <v>93</v>
      </c>
      <c r="G9" s="315" t="s">
        <v>896</v>
      </c>
      <c r="H9" s="11" t="s">
        <v>893</v>
      </c>
      <c r="I9" s="11" t="s">
        <v>894</v>
      </c>
      <c r="J9" s="11" t="s">
        <v>896</v>
      </c>
      <c r="K9" s="11" t="s">
        <v>896</v>
      </c>
      <c r="L9" s="11" t="s">
        <v>896</v>
      </c>
      <c r="M9" s="11" t="s">
        <v>896</v>
      </c>
      <c r="N9" s="11" t="s">
        <v>896</v>
      </c>
      <c r="O9" s="11" t="s">
        <v>896</v>
      </c>
      <c r="P9" s="11" t="s">
        <v>896</v>
      </c>
      <c r="Q9" s="11" t="s">
        <v>896</v>
      </c>
      <c r="R9" s="9" t="s">
        <v>896</v>
      </c>
      <c r="S9" s="9" t="s">
        <v>896</v>
      </c>
      <c r="T9" s="9" t="s">
        <v>896</v>
      </c>
      <c r="U9" s="9" t="s">
        <v>896</v>
      </c>
    </row>
    <row r="10" spans="1:28" ht="69" x14ac:dyDescent="0.25">
      <c r="A10" s="10">
        <v>5</v>
      </c>
      <c r="B10" s="10" t="s">
        <v>103</v>
      </c>
      <c r="C10" s="10" t="s">
        <v>104</v>
      </c>
      <c r="D10" s="10" t="s">
        <v>105</v>
      </c>
      <c r="E10" s="10" t="s">
        <v>104</v>
      </c>
      <c r="F10" s="10" t="s">
        <v>93</v>
      </c>
      <c r="G10" s="9" t="s">
        <v>896</v>
      </c>
      <c r="H10" s="11" t="s">
        <v>893</v>
      </c>
      <c r="I10" s="11" t="s">
        <v>894</v>
      </c>
    </row>
    <row r="11" spans="1:28" ht="27.6" x14ac:dyDescent="0.25">
      <c r="A11" s="10">
        <v>6</v>
      </c>
      <c r="B11" s="10" t="s">
        <v>107</v>
      </c>
      <c r="C11" s="10" t="s">
        <v>108</v>
      </c>
      <c r="D11" s="10" t="s">
        <v>91</v>
      </c>
      <c r="E11" s="367" t="s">
        <v>109</v>
      </c>
      <c r="F11" s="10" t="s">
        <v>110</v>
      </c>
      <c r="G11" s="9" t="s">
        <v>893</v>
      </c>
      <c r="H11" s="11" t="s">
        <v>896</v>
      </c>
      <c r="I11" s="11" t="s">
        <v>894</v>
      </c>
      <c r="J11" s="11" t="s">
        <v>895</v>
      </c>
      <c r="K11" s="11" t="s">
        <v>895</v>
      </c>
      <c r="L11" s="11" t="s">
        <v>895</v>
      </c>
      <c r="M11" s="11" t="s">
        <v>895</v>
      </c>
      <c r="N11" s="11" t="s">
        <v>895</v>
      </c>
      <c r="O11" s="11" t="s">
        <v>895</v>
      </c>
      <c r="P11" s="11" t="s">
        <v>895</v>
      </c>
      <c r="Q11" s="11" t="s">
        <v>897</v>
      </c>
      <c r="R11" s="9" t="s">
        <v>895</v>
      </c>
      <c r="S11" s="9" t="s">
        <v>895</v>
      </c>
      <c r="T11" s="9" t="s">
        <v>895</v>
      </c>
      <c r="U11" s="9" t="s">
        <v>895</v>
      </c>
    </row>
    <row r="12" spans="1:28" ht="69" x14ac:dyDescent="0.25">
      <c r="A12" s="10">
        <v>7</v>
      </c>
      <c r="B12" s="10" t="s">
        <v>112</v>
      </c>
      <c r="C12" s="10" t="s">
        <v>113</v>
      </c>
      <c r="D12" s="10" t="s">
        <v>91</v>
      </c>
      <c r="E12" s="10" t="s">
        <v>114</v>
      </c>
      <c r="F12" s="10" t="s">
        <v>93</v>
      </c>
      <c r="G12" s="9" t="s">
        <v>896</v>
      </c>
      <c r="H12" s="11" t="s">
        <v>893</v>
      </c>
      <c r="I12" s="11" t="s">
        <v>894</v>
      </c>
      <c r="J12" s="9" t="s">
        <v>896</v>
      </c>
      <c r="K12" s="9" t="s">
        <v>896</v>
      </c>
      <c r="L12" s="9" t="s">
        <v>896</v>
      </c>
      <c r="M12" s="9" t="s">
        <v>896</v>
      </c>
      <c r="N12" s="9" t="s">
        <v>896</v>
      </c>
      <c r="O12" s="9" t="s">
        <v>896</v>
      </c>
      <c r="P12" s="9" t="s">
        <v>896</v>
      </c>
      <c r="Q12" s="9" t="s">
        <v>896</v>
      </c>
    </row>
    <row r="13" spans="1:28" ht="96.6" x14ac:dyDescent="0.25">
      <c r="A13" s="10">
        <v>8</v>
      </c>
      <c r="B13" s="10" t="s">
        <v>116</v>
      </c>
      <c r="C13" s="10" t="s">
        <v>117</v>
      </c>
      <c r="D13" s="10" t="s">
        <v>118</v>
      </c>
      <c r="E13" s="367" t="s">
        <v>871</v>
      </c>
      <c r="F13" s="10" t="s">
        <v>119</v>
      </c>
      <c r="G13" s="9" t="s">
        <v>896</v>
      </c>
      <c r="H13" s="10" t="s">
        <v>893</v>
      </c>
      <c r="I13" s="11" t="s">
        <v>894</v>
      </c>
      <c r="L13" s="9" t="s">
        <v>896</v>
      </c>
      <c r="N13" s="9" t="s">
        <v>896</v>
      </c>
      <c r="P13" s="9" t="s">
        <v>897</v>
      </c>
    </row>
    <row r="14" spans="1:28" ht="151.80000000000001" x14ac:dyDescent="0.25">
      <c r="A14" s="10">
        <v>9</v>
      </c>
      <c r="B14" s="10" t="s">
        <v>898</v>
      </c>
      <c r="C14" s="22" t="s">
        <v>872</v>
      </c>
      <c r="D14" s="10" t="s">
        <v>91</v>
      </c>
      <c r="E14" s="367" t="s">
        <v>121</v>
      </c>
      <c r="F14" s="10" t="s">
        <v>122</v>
      </c>
      <c r="G14" s="9" t="s">
        <v>895</v>
      </c>
      <c r="H14" s="11" t="s">
        <v>893</v>
      </c>
      <c r="I14" s="11" t="s">
        <v>894</v>
      </c>
      <c r="J14" s="9" t="s">
        <v>896</v>
      </c>
      <c r="K14" s="9" t="s">
        <v>895</v>
      </c>
      <c r="L14" s="9" t="s">
        <v>895</v>
      </c>
      <c r="M14" s="9" t="s">
        <v>895</v>
      </c>
      <c r="N14" s="9" t="s">
        <v>895</v>
      </c>
      <c r="O14" s="9" t="s">
        <v>895</v>
      </c>
      <c r="P14" s="9" t="s">
        <v>895</v>
      </c>
      <c r="Q14" s="9" t="s">
        <v>895</v>
      </c>
      <c r="R14" s="9" t="s">
        <v>895</v>
      </c>
      <c r="S14" s="9" t="s">
        <v>895</v>
      </c>
      <c r="T14" s="9" t="s">
        <v>895</v>
      </c>
      <c r="U14" s="9" t="s">
        <v>895</v>
      </c>
    </row>
    <row r="15" spans="1:28" ht="41.4" x14ac:dyDescent="0.25">
      <c r="A15" s="10">
        <v>10</v>
      </c>
      <c r="B15" s="10" t="s">
        <v>123</v>
      </c>
      <c r="C15" s="10" t="s">
        <v>124</v>
      </c>
      <c r="D15" s="10" t="s">
        <v>105</v>
      </c>
      <c r="E15" s="367" t="s">
        <v>873</v>
      </c>
      <c r="F15" s="10" t="s">
        <v>122</v>
      </c>
      <c r="G15" s="9" t="s">
        <v>895</v>
      </c>
      <c r="H15" s="11" t="s">
        <v>893</v>
      </c>
      <c r="I15" s="11" t="s">
        <v>894</v>
      </c>
      <c r="J15" s="9" t="s">
        <v>896</v>
      </c>
      <c r="K15" s="9" t="s">
        <v>895</v>
      </c>
      <c r="L15" s="9" t="s">
        <v>895</v>
      </c>
      <c r="M15" s="9" t="s">
        <v>895</v>
      </c>
      <c r="N15" s="9" t="s">
        <v>895</v>
      </c>
      <c r="O15" s="9" t="s">
        <v>895</v>
      </c>
      <c r="P15" s="9" t="s">
        <v>895</v>
      </c>
      <c r="Q15" s="9" t="s">
        <v>895</v>
      </c>
      <c r="R15" s="9" t="s">
        <v>895</v>
      </c>
      <c r="S15" s="9" t="s">
        <v>895</v>
      </c>
      <c r="T15" s="9" t="s">
        <v>895</v>
      </c>
      <c r="U15" s="9" t="s">
        <v>895</v>
      </c>
    </row>
    <row r="16" spans="1:28" ht="13.05" customHeight="1" x14ac:dyDescent="0.25">
      <c r="A16" s="83"/>
      <c r="B16" s="84" t="s">
        <v>125</v>
      </c>
      <c r="C16" s="84"/>
      <c r="D16" s="84"/>
      <c r="E16" s="85"/>
      <c r="F16" s="84"/>
      <c r="G16" s="86"/>
      <c r="H16" s="86"/>
      <c r="I16" s="86"/>
      <c r="J16" s="86"/>
      <c r="K16" s="86"/>
      <c r="L16" s="86"/>
      <c r="M16" s="86"/>
      <c r="N16" s="86"/>
      <c r="O16" s="86"/>
      <c r="P16" s="86"/>
      <c r="Q16" s="86"/>
      <c r="R16" s="86"/>
      <c r="S16" s="87"/>
      <c r="T16" s="87"/>
      <c r="U16" s="87"/>
      <c r="V16" s="8"/>
      <c r="W16" s="8"/>
      <c r="X16" s="8"/>
      <c r="Y16" s="8"/>
      <c r="Z16" s="8"/>
      <c r="AA16" s="8"/>
      <c r="AB16" s="8"/>
    </row>
    <row r="17" spans="1:28" ht="55.2" x14ac:dyDescent="0.25">
      <c r="A17" s="10">
        <v>11</v>
      </c>
      <c r="B17" s="10" t="s">
        <v>126</v>
      </c>
      <c r="C17" s="10" t="s">
        <v>127</v>
      </c>
      <c r="D17" s="10" t="s">
        <v>558</v>
      </c>
      <c r="E17" s="367" t="s">
        <v>128</v>
      </c>
      <c r="F17" s="10" t="s">
        <v>93</v>
      </c>
      <c r="I17" s="9" t="s">
        <v>894</v>
      </c>
      <c r="J17" s="9" t="s">
        <v>895</v>
      </c>
      <c r="K17" s="9" t="s">
        <v>895</v>
      </c>
      <c r="L17" s="9" t="s">
        <v>895</v>
      </c>
      <c r="M17" s="9" t="s">
        <v>895</v>
      </c>
      <c r="N17" s="9" t="s">
        <v>895</v>
      </c>
      <c r="O17" s="9" t="s">
        <v>896</v>
      </c>
      <c r="P17" s="9" t="s">
        <v>895</v>
      </c>
      <c r="Q17" s="9" t="s">
        <v>895</v>
      </c>
    </row>
    <row r="18" spans="1:28" ht="55.2" x14ac:dyDescent="0.25">
      <c r="A18" s="10">
        <v>12</v>
      </c>
      <c r="B18" s="10" t="s">
        <v>129</v>
      </c>
      <c r="C18" s="10" t="s">
        <v>130</v>
      </c>
      <c r="D18" s="10" t="s">
        <v>558</v>
      </c>
      <c r="E18" s="367" t="s">
        <v>128</v>
      </c>
      <c r="F18" s="10" t="s">
        <v>93</v>
      </c>
      <c r="I18" s="9" t="s">
        <v>894</v>
      </c>
      <c r="J18" s="9" t="s">
        <v>895</v>
      </c>
      <c r="K18" s="9" t="s">
        <v>895</v>
      </c>
      <c r="L18" s="9" t="s">
        <v>895</v>
      </c>
      <c r="M18" s="9" t="s">
        <v>895</v>
      </c>
      <c r="N18" s="9" t="s">
        <v>895</v>
      </c>
      <c r="O18" s="9" t="s">
        <v>896</v>
      </c>
      <c r="P18" s="9" t="s">
        <v>895</v>
      </c>
      <c r="Q18" s="9" t="s">
        <v>895</v>
      </c>
    </row>
    <row r="19" spans="1:28" ht="41.4" x14ac:dyDescent="0.25">
      <c r="A19" s="10">
        <v>13</v>
      </c>
      <c r="B19" s="10" t="s">
        <v>132</v>
      </c>
      <c r="C19" s="10" t="s">
        <v>829</v>
      </c>
      <c r="D19" s="10" t="s">
        <v>91</v>
      </c>
      <c r="E19" s="367" t="s">
        <v>828</v>
      </c>
      <c r="F19" s="10" t="s">
        <v>133</v>
      </c>
      <c r="I19" s="9" t="s">
        <v>894</v>
      </c>
      <c r="J19" s="9" t="s">
        <v>897</v>
      </c>
      <c r="K19" s="9" t="s">
        <v>895</v>
      </c>
    </row>
    <row r="20" spans="1:28" ht="110.4" x14ac:dyDescent="0.25">
      <c r="A20" s="10">
        <v>14</v>
      </c>
      <c r="B20" s="10" t="s">
        <v>134</v>
      </c>
      <c r="C20" s="10" t="s">
        <v>890</v>
      </c>
      <c r="D20" s="10" t="s">
        <v>105</v>
      </c>
      <c r="E20" s="367" t="s">
        <v>135</v>
      </c>
      <c r="F20" s="10" t="s">
        <v>133</v>
      </c>
      <c r="G20" s="10"/>
      <c r="I20" s="9" t="s">
        <v>894</v>
      </c>
      <c r="J20" s="9" t="s">
        <v>897</v>
      </c>
      <c r="K20" s="9" t="s">
        <v>895</v>
      </c>
      <c r="P20" s="9" t="s">
        <v>896</v>
      </c>
    </row>
    <row r="21" spans="1:28" ht="179.4" x14ac:dyDescent="0.25">
      <c r="A21" s="10">
        <v>15</v>
      </c>
      <c r="B21" s="10" t="s">
        <v>136</v>
      </c>
      <c r="C21" s="10" t="s">
        <v>137</v>
      </c>
      <c r="D21" s="10" t="s">
        <v>91</v>
      </c>
      <c r="E21" s="367" t="s">
        <v>138</v>
      </c>
      <c r="F21" s="10" t="s">
        <v>133</v>
      </c>
      <c r="I21" s="9" t="s">
        <v>894</v>
      </c>
      <c r="J21" s="9" t="s">
        <v>897</v>
      </c>
      <c r="K21" s="9" t="s">
        <v>896</v>
      </c>
      <c r="R21" s="9" t="s">
        <v>895</v>
      </c>
      <c r="S21" s="9" t="s">
        <v>895</v>
      </c>
      <c r="T21" s="9" t="s">
        <v>895</v>
      </c>
      <c r="U21" s="9" t="s">
        <v>895</v>
      </c>
    </row>
    <row r="22" spans="1:28" ht="82.8" x14ac:dyDescent="0.25">
      <c r="A22" s="10">
        <v>16</v>
      </c>
      <c r="B22" s="10" t="s">
        <v>874</v>
      </c>
      <c r="C22" s="10" t="s">
        <v>139</v>
      </c>
      <c r="D22" s="10" t="s">
        <v>105</v>
      </c>
      <c r="E22" s="367" t="s">
        <v>140</v>
      </c>
      <c r="F22" s="10" t="s">
        <v>133</v>
      </c>
      <c r="G22" s="9" t="s">
        <v>896</v>
      </c>
      <c r="H22" s="9" t="s">
        <v>896</v>
      </c>
      <c r="I22" s="9" t="s">
        <v>894</v>
      </c>
      <c r="J22" s="9" t="s">
        <v>896</v>
      </c>
      <c r="K22" s="9" t="s">
        <v>896</v>
      </c>
      <c r="L22" s="9" t="s">
        <v>896</v>
      </c>
      <c r="M22" s="9" t="s">
        <v>896</v>
      </c>
      <c r="N22" s="9" t="s">
        <v>896</v>
      </c>
      <c r="O22" s="9" t="s">
        <v>896</v>
      </c>
      <c r="P22" s="9" t="s">
        <v>896</v>
      </c>
      <c r="Q22" s="9" t="s">
        <v>896</v>
      </c>
      <c r="R22" s="9" t="s">
        <v>896</v>
      </c>
      <c r="S22" s="9" t="s">
        <v>896</v>
      </c>
      <c r="T22" s="9" t="s">
        <v>896</v>
      </c>
      <c r="U22" s="9" t="s">
        <v>896</v>
      </c>
    </row>
    <row r="23" spans="1:28" ht="262.8" x14ac:dyDescent="0.3">
      <c r="A23" s="10">
        <v>17</v>
      </c>
      <c r="B23" s="10" t="s">
        <v>141</v>
      </c>
      <c r="C23" s="10" t="s">
        <v>877</v>
      </c>
      <c r="D23" s="10" t="s">
        <v>91</v>
      </c>
      <c r="E23" s="376" t="s">
        <v>142</v>
      </c>
      <c r="F23" s="10" t="s">
        <v>133</v>
      </c>
      <c r="I23" s="9" t="s">
        <v>894</v>
      </c>
      <c r="J23" s="9" t="s">
        <v>895</v>
      </c>
      <c r="K23" s="9" t="s">
        <v>895</v>
      </c>
    </row>
    <row r="24" spans="1:28" ht="96.6" x14ac:dyDescent="0.25">
      <c r="A24" s="10">
        <v>18</v>
      </c>
      <c r="B24" s="10" t="s">
        <v>143</v>
      </c>
      <c r="C24" s="10" t="s">
        <v>144</v>
      </c>
      <c r="D24" s="10" t="s">
        <v>91</v>
      </c>
      <c r="E24" s="367" t="s">
        <v>878</v>
      </c>
      <c r="F24" s="10" t="s">
        <v>133</v>
      </c>
      <c r="I24" s="9" t="s">
        <v>894</v>
      </c>
      <c r="J24" s="9" t="s">
        <v>897</v>
      </c>
      <c r="K24" s="9" t="s">
        <v>897</v>
      </c>
      <c r="M24" s="9" t="s">
        <v>897</v>
      </c>
    </row>
    <row r="25" spans="1:28" ht="55.2" x14ac:dyDescent="0.25">
      <c r="A25" s="10">
        <v>19</v>
      </c>
      <c r="B25" s="10" t="s">
        <v>145</v>
      </c>
      <c r="C25" s="10" t="s">
        <v>146</v>
      </c>
      <c r="D25" s="10" t="s">
        <v>105</v>
      </c>
      <c r="E25" s="367" t="s">
        <v>140</v>
      </c>
      <c r="F25" s="10" t="s">
        <v>133</v>
      </c>
      <c r="I25" s="9" t="s">
        <v>894</v>
      </c>
      <c r="J25" s="9" t="s">
        <v>896</v>
      </c>
      <c r="K25" s="9" t="s">
        <v>896</v>
      </c>
      <c r="L25" s="9" t="s">
        <v>896</v>
      </c>
      <c r="M25" s="9" t="s">
        <v>896</v>
      </c>
      <c r="N25" s="9" t="s">
        <v>896</v>
      </c>
      <c r="R25" s="9" t="s">
        <v>896</v>
      </c>
      <c r="S25" s="9" t="s">
        <v>896</v>
      </c>
      <c r="T25" s="9" t="s">
        <v>896</v>
      </c>
      <c r="U25" s="9" t="s">
        <v>896</v>
      </c>
    </row>
    <row r="26" spans="1:28" ht="69" x14ac:dyDescent="0.25">
      <c r="A26" s="10">
        <v>20</v>
      </c>
      <c r="B26" s="10" t="s">
        <v>148</v>
      </c>
      <c r="C26" s="10" t="s">
        <v>149</v>
      </c>
      <c r="D26" s="10" t="s">
        <v>105</v>
      </c>
      <c r="E26" s="367" t="s">
        <v>140</v>
      </c>
      <c r="F26" s="10" t="s">
        <v>133</v>
      </c>
      <c r="I26" s="9" t="s">
        <v>894</v>
      </c>
      <c r="J26" s="9" t="s">
        <v>896</v>
      </c>
      <c r="K26" s="9" t="s">
        <v>897</v>
      </c>
      <c r="L26" s="9" t="s">
        <v>896</v>
      </c>
      <c r="M26" s="9" t="s">
        <v>896</v>
      </c>
      <c r="N26" s="9" t="s">
        <v>897</v>
      </c>
      <c r="R26" s="9" t="s">
        <v>896</v>
      </c>
      <c r="S26" s="9" t="s">
        <v>896</v>
      </c>
      <c r="T26" s="9" t="s">
        <v>896</v>
      </c>
      <c r="U26" s="9" t="s">
        <v>896</v>
      </c>
    </row>
    <row r="27" spans="1:28" ht="13.05" customHeight="1" x14ac:dyDescent="0.25">
      <c r="A27" s="88"/>
      <c r="B27" s="89" t="s">
        <v>150</v>
      </c>
      <c r="C27" s="89"/>
      <c r="D27" s="89"/>
      <c r="E27" s="90"/>
      <c r="F27" s="89"/>
      <c r="G27" s="89"/>
      <c r="H27" s="89"/>
      <c r="I27" s="89"/>
      <c r="J27" s="89"/>
      <c r="K27" s="89"/>
      <c r="L27" s="89"/>
      <c r="M27" s="89"/>
      <c r="N27" s="89"/>
      <c r="O27" s="89"/>
      <c r="P27" s="89"/>
      <c r="Q27" s="89"/>
      <c r="R27" s="89"/>
      <c r="S27" s="91"/>
      <c r="T27" s="91"/>
      <c r="U27" s="91"/>
      <c r="V27" s="8"/>
      <c r="W27" s="8"/>
      <c r="X27" s="8"/>
      <c r="Y27" s="8"/>
      <c r="Z27" s="8"/>
      <c r="AA27" s="8"/>
      <c r="AB27" s="8"/>
    </row>
    <row r="28" spans="1:28" ht="69" x14ac:dyDescent="0.25">
      <c r="A28" s="10">
        <v>21</v>
      </c>
      <c r="B28" s="10" t="s">
        <v>152</v>
      </c>
      <c r="C28" s="10" t="s">
        <v>153</v>
      </c>
      <c r="D28" s="10" t="s">
        <v>105</v>
      </c>
      <c r="E28" s="367" t="s">
        <v>879</v>
      </c>
      <c r="F28" s="10" t="s">
        <v>93</v>
      </c>
      <c r="G28" s="10"/>
      <c r="H28" s="10" t="s">
        <v>893</v>
      </c>
      <c r="I28" s="9" t="s">
        <v>894</v>
      </c>
      <c r="Q28" s="9" t="s">
        <v>896</v>
      </c>
    </row>
    <row r="29" spans="1:28" ht="69" x14ac:dyDescent="0.25">
      <c r="A29" s="10">
        <v>22</v>
      </c>
      <c r="B29" s="10" t="s">
        <v>154</v>
      </c>
      <c r="C29" s="10" t="s">
        <v>155</v>
      </c>
      <c r="D29" s="10" t="s">
        <v>105</v>
      </c>
      <c r="E29" s="10" t="s">
        <v>880</v>
      </c>
      <c r="F29" s="10" t="s">
        <v>156</v>
      </c>
      <c r="G29" s="10"/>
      <c r="H29" s="10" t="s">
        <v>895</v>
      </c>
      <c r="I29" s="9" t="s">
        <v>893</v>
      </c>
      <c r="J29" s="9" t="s">
        <v>895</v>
      </c>
      <c r="K29" s="9" t="s">
        <v>895</v>
      </c>
      <c r="L29" s="9" t="s">
        <v>895</v>
      </c>
      <c r="M29" s="9" t="s">
        <v>895</v>
      </c>
      <c r="N29" s="9" t="s">
        <v>895</v>
      </c>
      <c r="O29" s="9" t="s">
        <v>895</v>
      </c>
      <c r="P29" s="9" t="s">
        <v>895</v>
      </c>
      <c r="Q29" s="9" t="s">
        <v>894</v>
      </c>
    </row>
    <row r="30" spans="1:28" ht="41.4" x14ac:dyDescent="0.25">
      <c r="A30" s="10">
        <v>23</v>
      </c>
      <c r="B30" s="10" t="s">
        <v>881</v>
      </c>
      <c r="C30" s="10"/>
      <c r="D30" s="10" t="s">
        <v>157</v>
      </c>
      <c r="E30" s="367" t="s">
        <v>882</v>
      </c>
      <c r="F30" s="10" t="s">
        <v>156</v>
      </c>
      <c r="G30" s="10" t="s">
        <v>895</v>
      </c>
      <c r="H30" s="10" t="s">
        <v>893</v>
      </c>
      <c r="I30" s="9" t="s">
        <v>894</v>
      </c>
      <c r="J30" s="9" t="s">
        <v>895</v>
      </c>
      <c r="K30" s="9" t="s">
        <v>895</v>
      </c>
      <c r="L30" s="9" t="s">
        <v>895</v>
      </c>
      <c r="M30" s="9" t="s">
        <v>895</v>
      </c>
      <c r="N30" s="9" t="s">
        <v>895</v>
      </c>
      <c r="O30" s="9" t="s">
        <v>895</v>
      </c>
      <c r="P30" s="9" t="s">
        <v>895</v>
      </c>
      <c r="Q30" s="9" t="s">
        <v>896</v>
      </c>
      <c r="R30" s="9" t="s">
        <v>895</v>
      </c>
      <c r="S30" s="9" t="s">
        <v>895</v>
      </c>
      <c r="T30" s="9" t="s">
        <v>895</v>
      </c>
      <c r="U30" s="9" t="s">
        <v>895</v>
      </c>
    </row>
    <row r="31" spans="1:28" ht="41.4" x14ac:dyDescent="0.25">
      <c r="A31" s="10">
        <v>24</v>
      </c>
      <c r="B31" s="10" t="s">
        <v>158</v>
      </c>
      <c r="C31" s="10" t="s">
        <v>159</v>
      </c>
      <c r="D31" s="10" t="s">
        <v>105</v>
      </c>
      <c r="E31" s="367" t="s">
        <v>883</v>
      </c>
      <c r="F31" s="10" t="s">
        <v>156</v>
      </c>
      <c r="G31" s="10"/>
      <c r="H31" s="10"/>
      <c r="I31" s="9" t="s">
        <v>893</v>
      </c>
      <c r="J31" s="9" t="s">
        <v>895</v>
      </c>
      <c r="K31" s="9" t="s">
        <v>895</v>
      </c>
      <c r="L31" s="9" t="s">
        <v>895</v>
      </c>
      <c r="M31" s="9" t="s">
        <v>895</v>
      </c>
      <c r="Q31" s="9" t="s">
        <v>894</v>
      </c>
    </row>
    <row r="32" spans="1:28" ht="69" x14ac:dyDescent="0.25">
      <c r="A32" s="10">
        <v>25</v>
      </c>
      <c r="B32" s="10" t="s">
        <v>160</v>
      </c>
      <c r="C32" s="10" t="s">
        <v>161</v>
      </c>
      <c r="D32" s="10" t="s">
        <v>91</v>
      </c>
      <c r="E32" s="367" t="s">
        <v>882</v>
      </c>
      <c r="F32" s="10" t="s">
        <v>93</v>
      </c>
      <c r="G32" s="10" t="s">
        <v>897</v>
      </c>
      <c r="H32" s="10"/>
      <c r="I32" s="9" t="s">
        <v>893</v>
      </c>
      <c r="Q32" s="9" t="s">
        <v>894</v>
      </c>
    </row>
    <row r="33" spans="1:28" ht="234.6" x14ac:dyDescent="0.25">
      <c r="A33" s="10">
        <v>26</v>
      </c>
      <c r="B33" s="10" t="s">
        <v>163</v>
      </c>
      <c r="C33" s="5" t="s">
        <v>884</v>
      </c>
      <c r="D33" s="10" t="s">
        <v>91</v>
      </c>
      <c r="E33" s="10" t="s">
        <v>885</v>
      </c>
      <c r="F33" s="10" t="s">
        <v>133</v>
      </c>
      <c r="G33" s="10"/>
      <c r="H33" s="10" t="s">
        <v>895</v>
      </c>
      <c r="I33" s="9" t="s">
        <v>894</v>
      </c>
      <c r="J33" s="9" t="s">
        <v>895</v>
      </c>
      <c r="K33" s="9" t="s">
        <v>895</v>
      </c>
      <c r="L33" s="9" t="s">
        <v>895</v>
      </c>
      <c r="M33" s="9" t="s">
        <v>895</v>
      </c>
      <c r="N33" s="9" t="s">
        <v>895</v>
      </c>
      <c r="O33" s="9" t="s">
        <v>895</v>
      </c>
      <c r="P33" s="9" t="s">
        <v>895</v>
      </c>
      <c r="Q33" s="9" t="s">
        <v>895</v>
      </c>
      <c r="R33" s="9" t="s">
        <v>895</v>
      </c>
      <c r="S33" s="9" t="s">
        <v>895</v>
      </c>
      <c r="T33" s="9" t="s">
        <v>895</v>
      </c>
      <c r="U33" s="9" t="s">
        <v>895</v>
      </c>
    </row>
    <row r="34" spans="1:28" ht="97.2" x14ac:dyDescent="0.3">
      <c r="A34" s="10">
        <v>27</v>
      </c>
      <c r="B34" s="10" t="s">
        <v>165</v>
      </c>
      <c r="C34" s="10" t="s">
        <v>166</v>
      </c>
      <c r="D34" s="10" t="s">
        <v>91</v>
      </c>
      <c r="E34" s="376" t="s">
        <v>886</v>
      </c>
      <c r="F34" s="10" t="s">
        <v>167</v>
      </c>
      <c r="G34" s="10"/>
      <c r="H34" s="10"/>
      <c r="I34" s="9" t="s">
        <v>893</v>
      </c>
      <c r="J34" s="9" t="s">
        <v>894</v>
      </c>
      <c r="K34" s="9" t="s">
        <v>895</v>
      </c>
      <c r="R34" s="9" t="s">
        <v>896</v>
      </c>
      <c r="S34" s="9" t="s">
        <v>896</v>
      </c>
      <c r="T34" s="9" t="s">
        <v>896</v>
      </c>
      <c r="U34" s="9" t="s">
        <v>896</v>
      </c>
    </row>
    <row r="35" spans="1:28" ht="69.599999999999994" x14ac:dyDescent="0.3">
      <c r="A35" s="10">
        <v>28</v>
      </c>
      <c r="B35" s="10" t="s">
        <v>168</v>
      </c>
      <c r="C35" s="10" t="s">
        <v>169</v>
      </c>
      <c r="D35" s="10" t="s">
        <v>105</v>
      </c>
      <c r="E35" s="376" t="s">
        <v>887</v>
      </c>
      <c r="F35" s="10" t="s">
        <v>170</v>
      </c>
      <c r="G35" s="10"/>
      <c r="H35" s="10"/>
      <c r="I35" s="9" t="s">
        <v>893</v>
      </c>
      <c r="L35" s="9" t="s">
        <v>894</v>
      </c>
      <c r="M35" s="9" t="s">
        <v>896</v>
      </c>
      <c r="N35" s="9" t="s">
        <v>897</v>
      </c>
    </row>
    <row r="36" spans="1:28" ht="41.4" x14ac:dyDescent="0.25">
      <c r="A36" s="10">
        <v>29</v>
      </c>
      <c r="B36" s="10" t="s">
        <v>171</v>
      </c>
      <c r="C36" s="10" t="s">
        <v>888</v>
      </c>
      <c r="D36" s="10" t="s">
        <v>91</v>
      </c>
      <c r="E36" s="10" t="s">
        <v>172</v>
      </c>
      <c r="F36" s="10" t="s">
        <v>173</v>
      </c>
      <c r="G36" s="10"/>
      <c r="H36" s="10"/>
      <c r="I36" s="9" t="s">
        <v>897</v>
      </c>
      <c r="N36" s="9" t="s">
        <v>893</v>
      </c>
      <c r="Q36" s="9" t="s">
        <v>894</v>
      </c>
    </row>
    <row r="37" spans="1:28" ht="55.2" x14ac:dyDescent="0.25">
      <c r="A37" s="10">
        <v>30</v>
      </c>
      <c r="B37" s="10" t="s">
        <v>174</v>
      </c>
      <c r="C37" s="10" t="s">
        <v>104</v>
      </c>
      <c r="D37" s="10" t="s">
        <v>105</v>
      </c>
      <c r="E37" s="10" t="s">
        <v>175</v>
      </c>
      <c r="F37" s="10" t="s">
        <v>176</v>
      </c>
      <c r="G37" s="10"/>
      <c r="H37" s="10"/>
      <c r="I37" s="9" t="s">
        <v>893</v>
      </c>
      <c r="J37" s="9" t="s">
        <v>896</v>
      </c>
      <c r="K37" s="9" t="s">
        <v>896</v>
      </c>
      <c r="L37" s="9" t="s">
        <v>896</v>
      </c>
      <c r="M37" s="9" t="s">
        <v>896</v>
      </c>
      <c r="N37" s="9" t="s">
        <v>894</v>
      </c>
    </row>
    <row r="38" spans="1:28" ht="41.4" x14ac:dyDescent="0.25">
      <c r="A38" s="10">
        <v>31</v>
      </c>
      <c r="B38" s="10" t="s">
        <v>177</v>
      </c>
      <c r="C38" s="10" t="s">
        <v>178</v>
      </c>
      <c r="D38" s="10" t="s">
        <v>91</v>
      </c>
      <c r="E38" s="10" t="s">
        <v>175</v>
      </c>
      <c r="F38" s="10" t="s">
        <v>176</v>
      </c>
      <c r="G38" s="10"/>
      <c r="H38" s="10"/>
      <c r="I38" s="9" t="s">
        <v>893</v>
      </c>
      <c r="N38" s="9" t="s">
        <v>894</v>
      </c>
    </row>
    <row r="39" spans="1:28" ht="13.95" customHeight="1" x14ac:dyDescent="0.25">
      <c r="A39" s="92"/>
      <c r="B39" s="93" t="s">
        <v>179</v>
      </c>
      <c r="C39" s="93"/>
      <c r="D39" s="93"/>
      <c r="E39" s="94"/>
      <c r="F39" s="93"/>
      <c r="G39" s="93"/>
      <c r="H39" s="93"/>
      <c r="I39" s="93"/>
      <c r="J39" s="93"/>
      <c r="K39" s="93"/>
      <c r="L39" s="93"/>
      <c r="M39" s="93"/>
      <c r="N39" s="93"/>
      <c r="O39" s="93"/>
      <c r="P39" s="93"/>
      <c r="Q39" s="93"/>
      <c r="R39" s="93"/>
      <c r="S39" s="95"/>
      <c r="T39" s="95"/>
      <c r="U39" s="95"/>
      <c r="V39" s="8"/>
      <c r="W39" s="8"/>
      <c r="X39" s="8"/>
      <c r="Y39" s="8"/>
      <c r="Z39" s="8"/>
      <c r="AA39" s="8"/>
      <c r="AB39" s="8"/>
    </row>
    <row r="40" spans="1:28" ht="57.75" customHeight="1" x14ac:dyDescent="0.25">
      <c r="A40" s="10">
        <v>32</v>
      </c>
      <c r="B40" s="10" t="s">
        <v>181</v>
      </c>
      <c r="C40" s="10" t="s">
        <v>104</v>
      </c>
      <c r="D40" s="10" t="s">
        <v>105</v>
      </c>
      <c r="E40" s="367" t="s">
        <v>182</v>
      </c>
      <c r="F40" s="10" t="s">
        <v>133</v>
      </c>
      <c r="G40" s="10" t="s">
        <v>895</v>
      </c>
      <c r="H40" s="10" t="s">
        <v>895</v>
      </c>
      <c r="I40" s="9" t="s">
        <v>894</v>
      </c>
      <c r="J40" s="9" t="s">
        <v>895</v>
      </c>
      <c r="K40" s="9" t="s">
        <v>895</v>
      </c>
      <c r="L40" s="9" t="s">
        <v>895</v>
      </c>
      <c r="M40" s="9" t="s">
        <v>895</v>
      </c>
      <c r="N40" s="9" t="s">
        <v>895</v>
      </c>
      <c r="O40" s="9" t="s">
        <v>895</v>
      </c>
      <c r="P40" s="9" t="s">
        <v>895</v>
      </c>
      <c r="Q40" s="9" t="s">
        <v>895</v>
      </c>
      <c r="R40" s="9" t="s">
        <v>895</v>
      </c>
      <c r="S40" s="9" t="s">
        <v>895</v>
      </c>
      <c r="T40" s="9" t="s">
        <v>895</v>
      </c>
      <c r="U40" s="9" t="s">
        <v>895</v>
      </c>
    </row>
    <row r="41" spans="1:28" ht="83.4" x14ac:dyDescent="0.3">
      <c r="A41" s="10">
        <v>33</v>
      </c>
      <c r="B41" s="10" t="s">
        <v>184</v>
      </c>
      <c r="C41" s="10" t="s">
        <v>185</v>
      </c>
      <c r="D41" s="10" t="s">
        <v>91</v>
      </c>
      <c r="E41" s="376" t="s">
        <v>889</v>
      </c>
      <c r="F41" s="10" t="s">
        <v>133</v>
      </c>
      <c r="G41" s="10" t="s">
        <v>896</v>
      </c>
      <c r="H41" s="10" t="s">
        <v>893</v>
      </c>
      <c r="I41" s="9" t="s">
        <v>894</v>
      </c>
      <c r="J41" s="9" t="s">
        <v>896</v>
      </c>
      <c r="K41" s="9" t="s">
        <v>896</v>
      </c>
      <c r="L41" s="9" t="s">
        <v>896</v>
      </c>
      <c r="M41" s="9" t="s">
        <v>896</v>
      </c>
      <c r="N41" s="9" t="s">
        <v>896</v>
      </c>
      <c r="O41" s="9" t="s">
        <v>896</v>
      </c>
      <c r="P41" s="9" t="s">
        <v>896</v>
      </c>
      <c r="Q41" s="9" t="s">
        <v>896</v>
      </c>
      <c r="R41" s="9" t="s">
        <v>896</v>
      </c>
      <c r="S41" s="9" t="s">
        <v>896</v>
      </c>
      <c r="T41" s="9" t="s">
        <v>896</v>
      </c>
      <c r="U41" s="9" t="s">
        <v>896</v>
      </c>
    </row>
    <row r="42" spans="1:28" ht="41.4" x14ac:dyDescent="0.25">
      <c r="A42" s="10">
        <v>34</v>
      </c>
      <c r="B42" s="10" t="s">
        <v>187</v>
      </c>
      <c r="C42" s="10" t="s">
        <v>188</v>
      </c>
      <c r="D42" s="10" t="s">
        <v>105</v>
      </c>
      <c r="E42" s="367" t="s">
        <v>189</v>
      </c>
      <c r="F42" s="10" t="s">
        <v>133</v>
      </c>
      <c r="G42" s="10" t="s">
        <v>895</v>
      </c>
      <c r="H42" s="10" t="s">
        <v>893</v>
      </c>
      <c r="I42" s="9" t="s">
        <v>894</v>
      </c>
      <c r="J42" s="9" t="s">
        <v>896</v>
      </c>
      <c r="K42" s="9" t="s">
        <v>896</v>
      </c>
      <c r="L42" s="9" t="s">
        <v>896</v>
      </c>
      <c r="M42" s="9" t="s">
        <v>896</v>
      </c>
      <c r="N42" s="9" t="s">
        <v>896</v>
      </c>
      <c r="O42" s="9" t="s">
        <v>896</v>
      </c>
      <c r="P42" s="9" t="s">
        <v>896</v>
      </c>
      <c r="Q42" s="9" t="s">
        <v>896</v>
      </c>
      <c r="R42" s="9" t="s">
        <v>896</v>
      </c>
      <c r="S42" s="9" t="s">
        <v>896</v>
      </c>
      <c r="T42" s="9" t="s">
        <v>896</v>
      </c>
      <c r="U42" s="9" t="s">
        <v>896</v>
      </c>
    </row>
    <row r="43" spans="1:28" ht="28.2" thickBot="1" x14ac:dyDescent="0.3">
      <c r="A43" s="10">
        <v>35</v>
      </c>
      <c r="B43" s="10" t="s">
        <v>191</v>
      </c>
      <c r="C43" s="22" t="s">
        <v>104</v>
      </c>
      <c r="D43" s="10" t="s">
        <v>91</v>
      </c>
      <c r="E43" s="10" t="s">
        <v>192</v>
      </c>
      <c r="F43" s="10" t="s">
        <v>93</v>
      </c>
      <c r="G43" s="10" t="s">
        <v>895</v>
      </c>
      <c r="H43" s="10" t="s">
        <v>893</v>
      </c>
      <c r="I43" s="9" t="s">
        <v>894</v>
      </c>
      <c r="J43" s="9" t="s">
        <v>896</v>
      </c>
      <c r="K43" s="9" t="s">
        <v>896</v>
      </c>
      <c r="L43" s="9" t="s">
        <v>896</v>
      </c>
      <c r="M43" s="9" t="s">
        <v>896</v>
      </c>
      <c r="N43" s="9" t="s">
        <v>896</v>
      </c>
      <c r="O43" s="9" t="s">
        <v>896</v>
      </c>
      <c r="P43" s="9" t="s">
        <v>896</v>
      </c>
      <c r="Q43" s="9" t="s">
        <v>896</v>
      </c>
      <c r="R43" s="9" t="s">
        <v>896</v>
      </c>
      <c r="S43" s="9" t="s">
        <v>896</v>
      </c>
      <c r="T43" s="9" t="s">
        <v>896</v>
      </c>
      <c r="U43" s="9" t="s">
        <v>896</v>
      </c>
    </row>
    <row r="44" spans="1:28" s="5" customFormat="1" ht="152.4" thickBot="1" x14ac:dyDescent="0.3">
      <c r="E44" s="26"/>
      <c r="F44" s="17" t="s">
        <v>85</v>
      </c>
      <c r="G44" s="325" t="s">
        <v>86</v>
      </c>
      <c r="H44" s="326" t="s">
        <v>899</v>
      </c>
      <c r="I44" s="326" t="s">
        <v>906</v>
      </c>
      <c r="J44" s="326" t="s">
        <v>901</v>
      </c>
      <c r="K44" s="326" t="s">
        <v>901</v>
      </c>
      <c r="L44" s="326" t="s">
        <v>902</v>
      </c>
      <c r="M44" s="326" t="s">
        <v>899</v>
      </c>
      <c r="N44" s="326" t="s">
        <v>903</v>
      </c>
      <c r="O44" s="326" t="s">
        <v>899</v>
      </c>
      <c r="P44" s="326" t="s">
        <v>904</v>
      </c>
      <c r="Q44" s="326" t="s">
        <v>899</v>
      </c>
      <c r="R44" s="326" t="s">
        <v>905</v>
      </c>
      <c r="S44" s="326" t="s">
        <v>905</v>
      </c>
      <c r="T44" s="326" t="s">
        <v>905</v>
      </c>
      <c r="U44" s="327" t="s">
        <v>905</v>
      </c>
      <c r="V44" s="111"/>
    </row>
    <row r="47" spans="1:28" s="32" customFormat="1" ht="17.399999999999999" x14ac:dyDescent="0.25">
      <c r="A47" s="397" t="s">
        <v>932</v>
      </c>
      <c r="B47" s="397"/>
      <c r="C47" s="397"/>
      <c r="D47" s="397"/>
      <c r="E47" s="397"/>
      <c r="F47" s="397"/>
      <c r="G47" s="397"/>
      <c r="H47" s="397"/>
      <c r="I47" s="397"/>
      <c r="J47" s="397"/>
      <c r="K47" s="397"/>
      <c r="L47" s="397"/>
      <c r="M47" s="397"/>
      <c r="N47" s="397"/>
      <c r="O47" s="397"/>
      <c r="P47" s="397"/>
      <c r="Q47" s="397"/>
    </row>
    <row r="48" spans="1:28" ht="15.75" customHeight="1" thickBot="1" x14ac:dyDescent="0.3"/>
    <row r="49" spans="1:16384" ht="15.75" customHeight="1" x14ac:dyDescent="0.25">
      <c r="A49" s="398" t="s">
        <v>937</v>
      </c>
      <c r="B49" s="399"/>
      <c r="C49" s="399"/>
      <c r="D49" s="400"/>
    </row>
    <row r="50" spans="1:16384" ht="15.75" customHeight="1" x14ac:dyDescent="0.25">
      <c r="A50" s="401" t="s">
        <v>938</v>
      </c>
      <c r="B50" s="402"/>
      <c r="C50" s="402"/>
      <c r="D50" s="403"/>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c r="BU50" s="390"/>
      <c r="BV50" s="390"/>
      <c r="BW50" s="390"/>
      <c r="BX50" s="390"/>
      <c r="BY50" s="390"/>
      <c r="BZ50" s="390"/>
      <c r="CA50" s="390"/>
      <c r="CB50" s="390"/>
      <c r="CC50" s="390"/>
      <c r="CD50" s="390"/>
      <c r="CE50" s="390"/>
      <c r="CF50" s="390"/>
      <c r="CG50" s="390"/>
      <c r="CH50" s="390"/>
      <c r="CI50" s="390"/>
      <c r="CJ50" s="390"/>
      <c r="CK50" s="390"/>
      <c r="CL50" s="390"/>
      <c r="CM50" s="390"/>
      <c r="CN50" s="390"/>
      <c r="CO50" s="390"/>
      <c r="CP50" s="390"/>
      <c r="CQ50" s="390"/>
      <c r="CR50" s="390"/>
      <c r="CS50" s="390"/>
      <c r="CT50" s="390"/>
      <c r="CU50" s="390"/>
      <c r="CV50" s="390"/>
      <c r="CW50" s="390"/>
      <c r="CX50" s="390"/>
      <c r="CY50" s="390"/>
      <c r="CZ50" s="390"/>
      <c r="DA50" s="390"/>
      <c r="DB50" s="390"/>
      <c r="DC50" s="390"/>
      <c r="DD50" s="390"/>
      <c r="DE50" s="390"/>
      <c r="DF50" s="390"/>
      <c r="DG50" s="390"/>
      <c r="DH50" s="390"/>
      <c r="DI50" s="390"/>
      <c r="DJ50" s="390"/>
      <c r="DK50" s="390"/>
      <c r="DL50" s="390"/>
      <c r="DM50" s="390"/>
      <c r="DN50" s="390"/>
      <c r="DO50" s="390"/>
      <c r="DP50" s="390"/>
      <c r="DQ50" s="390"/>
      <c r="DR50" s="390"/>
      <c r="DS50" s="390"/>
      <c r="DT50" s="390"/>
      <c r="DU50" s="390"/>
      <c r="DV50" s="390"/>
      <c r="DW50" s="390"/>
      <c r="DX50" s="390"/>
      <c r="DY50" s="390"/>
      <c r="DZ50" s="390"/>
      <c r="EA50" s="390"/>
      <c r="EB50" s="390"/>
      <c r="EC50" s="390"/>
      <c r="ED50" s="390"/>
      <c r="EE50" s="390"/>
      <c r="EF50" s="390"/>
      <c r="EG50" s="390"/>
      <c r="EH50" s="390"/>
      <c r="EI50" s="390"/>
      <c r="EJ50" s="390"/>
      <c r="EK50" s="390"/>
      <c r="EL50" s="390"/>
      <c r="EM50" s="390"/>
      <c r="EN50" s="390"/>
      <c r="EO50" s="390"/>
      <c r="EP50" s="390"/>
      <c r="EQ50" s="390"/>
      <c r="ER50" s="390"/>
      <c r="ES50" s="390"/>
      <c r="ET50" s="390"/>
      <c r="EU50" s="390"/>
      <c r="EV50" s="390"/>
      <c r="EW50" s="390"/>
      <c r="EX50" s="390"/>
      <c r="EY50" s="390"/>
      <c r="EZ50" s="390"/>
      <c r="FA50" s="390"/>
      <c r="FB50" s="390"/>
      <c r="FC50" s="390"/>
      <c r="FD50" s="390"/>
      <c r="FE50" s="390"/>
      <c r="FF50" s="390"/>
      <c r="FG50" s="390"/>
      <c r="FH50" s="390"/>
      <c r="FI50" s="390"/>
      <c r="FJ50" s="390"/>
      <c r="FK50" s="390"/>
      <c r="FL50" s="390"/>
      <c r="FM50" s="390"/>
      <c r="FN50" s="390"/>
      <c r="FO50" s="390"/>
      <c r="FP50" s="390"/>
      <c r="FQ50" s="390"/>
      <c r="FR50" s="390"/>
      <c r="FS50" s="390"/>
      <c r="FT50" s="390"/>
      <c r="FU50" s="390"/>
      <c r="FV50" s="390"/>
      <c r="FW50" s="390"/>
      <c r="FX50" s="390"/>
      <c r="FY50" s="390"/>
      <c r="FZ50" s="390"/>
      <c r="GA50" s="390"/>
      <c r="GB50" s="390"/>
      <c r="GC50" s="390"/>
      <c r="GD50" s="390"/>
      <c r="GE50" s="390"/>
      <c r="GF50" s="390"/>
      <c r="GG50" s="390"/>
      <c r="GH50" s="390"/>
      <c r="GI50" s="390"/>
      <c r="GJ50" s="390"/>
      <c r="GK50" s="390"/>
      <c r="GL50" s="390"/>
      <c r="GM50" s="390"/>
      <c r="GN50" s="390"/>
      <c r="GO50" s="390"/>
      <c r="GP50" s="390"/>
      <c r="GQ50" s="390"/>
      <c r="GR50" s="390"/>
      <c r="GS50" s="390"/>
      <c r="GT50" s="390"/>
      <c r="GU50" s="390"/>
      <c r="GV50" s="390"/>
      <c r="GW50" s="390"/>
      <c r="GX50" s="390"/>
      <c r="GY50" s="390"/>
      <c r="GZ50" s="390"/>
      <c r="HA50" s="390"/>
      <c r="HB50" s="390"/>
      <c r="HC50" s="390"/>
      <c r="HD50" s="390"/>
      <c r="HE50" s="390"/>
      <c r="HF50" s="390"/>
      <c r="HG50" s="390"/>
      <c r="HH50" s="390"/>
      <c r="HI50" s="390"/>
      <c r="HJ50" s="390"/>
      <c r="HK50" s="390"/>
      <c r="HL50" s="390"/>
      <c r="HM50" s="390"/>
      <c r="HN50" s="390"/>
      <c r="HO50" s="390"/>
      <c r="HP50" s="390"/>
      <c r="HQ50" s="390"/>
      <c r="HR50" s="390"/>
      <c r="HS50" s="390"/>
      <c r="HT50" s="390"/>
      <c r="HU50" s="390"/>
      <c r="HV50" s="390"/>
      <c r="HW50" s="390"/>
      <c r="HX50" s="390"/>
      <c r="HY50" s="390"/>
      <c r="HZ50" s="390"/>
      <c r="IA50" s="390"/>
      <c r="IB50" s="390"/>
      <c r="IC50" s="390"/>
      <c r="ID50" s="390"/>
      <c r="IE50" s="390"/>
      <c r="IF50" s="390"/>
      <c r="IG50" s="390"/>
      <c r="IH50" s="390"/>
      <c r="II50" s="390"/>
      <c r="IJ50" s="390"/>
      <c r="IK50" s="390"/>
      <c r="IL50" s="390"/>
      <c r="IM50" s="390"/>
      <c r="IN50" s="390"/>
      <c r="IO50" s="390"/>
      <c r="IP50" s="390"/>
      <c r="IQ50" s="390"/>
      <c r="IR50" s="390"/>
      <c r="IS50" s="390"/>
      <c r="IT50" s="390"/>
      <c r="IU50" s="390"/>
      <c r="IV50" s="390"/>
      <c r="IW50" s="390"/>
      <c r="IX50" s="390"/>
      <c r="IY50" s="390"/>
      <c r="IZ50" s="390"/>
      <c r="JA50" s="390"/>
      <c r="JB50" s="390"/>
      <c r="JC50" s="390"/>
      <c r="JD50" s="390"/>
      <c r="JE50" s="390"/>
      <c r="JF50" s="390"/>
      <c r="JG50" s="390"/>
      <c r="JH50" s="390"/>
      <c r="JI50" s="390"/>
      <c r="JJ50" s="390"/>
      <c r="JK50" s="390"/>
      <c r="JL50" s="390"/>
      <c r="JM50" s="390"/>
      <c r="JN50" s="390"/>
      <c r="JO50" s="390"/>
      <c r="JP50" s="390"/>
      <c r="JQ50" s="390"/>
      <c r="JR50" s="390"/>
      <c r="JS50" s="390"/>
      <c r="JT50" s="390"/>
      <c r="JU50" s="390"/>
      <c r="JV50" s="390"/>
      <c r="JW50" s="390"/>
      <c r="JX50" s="390"/>
      <c r="JY50" s="390"/>
      <c r="JZ50" s="390"/>
      <c r="KA50" s="390"/>
      <c r="KB50" s="390"/>
      <c r="KC50" s="390"/>
      <c r="KD50" s="390"/>
      <c r="KE50" s="390"/>
      <c r="KF50" s="390"/>
      <c r="KG50" s="390"/>
      <c r="KH50" s="390"/>
      <c r="KI50" s="390"/>
      <c r="KJ50" s="390"/>
      <c r="KK50" s="390"/>
      <c r="KL50" s="390"/>
      <c r="KM50" s="390"/>
      <c r="KN50" s="390"/>
      <c r="KO50" s="390"/>
      <c r="KP50" s="390"/>
      <c r="KQ50" s="390"/>
      <c r="KR50" s="390"/>
      <c r="KS50" s="390"/>
      <c r="KT50" s="390"/>
      <c r="KU50" s="390"/>
      <c r="KV50" s="390"/>
      <c r="KW50" s="390"/>
      <c r="KX50" s="390"/>
      <c r="KY50" s="390"/>
      <c r="KZ50" s="390"/>
      <c r="LA50" s="390"/>
      <c r="LB50" s="390"/>
      <c r="LC50" s="390"/>
      <c r="LD50" s="390"/>
      <c r="LE50" s="390"/>
      <c r="LF50" s="390"/>
      <c r="LG50" s="390"/>
      <c r="LH50" s="390"/>
      <c r="LI50" s="390"/>
      <c r="LJ50" s="390"/>
      <c r="LK50" s="390"/>
      <c r="LL50" s="390"/>
      <c r="LM50" s="390"/>
      <c r="LN50" s="390"/>
      <c r="LO50" s="390"/>
      <c r="LP50" s="390"/>
      <c r="LQ50" s="390"/>
      <c r="LR50" s="390"/>
      <c r="LS50" s="390"/>
      <c r="LT50" s="390"/>
      <c r="LU50" s="390"/>
      <c r="LV50" s="390"/>
      <c r="LW50" s="390"/>
      <c r="LX50" s="390"/>
      <c r="LY50" s="390"/>
      <c r="LZ50" s="390"/>
      <c r="MA50" s="390"/>
      <c r="MB50" s="390"/>
      <c r="MC50" s="390"/>
      <c r="MD50" s="390"/>
      <c r="ME50" s="390"/>
      <c r="MF50" s="390"/>
      <c r="MG50" s="390"/>
      <c r="MH50" s="390"/>
      <c r="MI50" s="390"/>
      <c r="MJ50" s="390"/>
      <c r="MK50" s="390"/>
      <c r="ML50" s="390"/>
      <c r="MM50" s="390"/>
      <c r="MN50" s="390"/>
      <c r="MO50" s="390"/>
      <c r="MP50" s="390"/>
      <c r="MQ50" s="390"/>
      <c r="MR50" s="390"/>
      <c r="MS50" s="390"/>
      <c r="MT50" s="390"/>
      <c r="MU50" s="390"/>
      <c r="MV50" s="390"/>
      <c r="MW50" s="390"/>
      <c r="MX50" s="390"/>
      <c r="MY50" s="390"/>
      <c r="MZ50" s="390"/>
      <c r="NA50" s="390"/>
      <c r="NB50" s="390"/>
      <c r="NC50" s="390"/>
      <c r="ND50" s="390"/>
      <c r="NE50" s="390"/>
      <c r="NF50" s="390"/>
      <c r="NG50" s="390"/>
      <c r="NH50" s="390"/>
      <c r="NI50" s="390"/>
      <c r="NJ50" s="390"/>
      <c r="NK50" s="390"/>
      <c r="NL50" s="390"/>
      <c r="NM50" s="390"/>
      <c r="NN50" s="390"/>
      <c r="NO50" s="390"/>
      <c r="NP50" s="390"/>
      <c r="NQ50" s="390"/>
      <c r="NR50" s="390"/>
      <c r="NS50" s="390"/>
      <c r="NT50" s="390"/>
      <c r="NU50" s="390"/>
      <c r="NV50" s="390"/>
      <c r="NW50" s="390"/>
      <c r="NX50" s="390"/>
      <c r="NY50" s="390"/>
      <c r="NZ50" s="390"/>
      <c r="OA50" s="390"/>
      <c r="OB50" s="390"/>
      <c r="OC50" s="390"/>
      <c r="OD50" s="390"/>
      <c r="OE50" s="390"/>
      <c r="OF50" s="390"/>
      <c r="OG50" s="390"/>
      <c r="OH50" s="390"/>
      <c r="OI50" s="390"/>
      <c r="OJ50" s="390"/>
      <c r="OK50" s="390"/>
      <c r="OL50" s="390"/>
      <c r="OM50" s="390"/>
      <c r="ON50" s="390"/>
      <c r="OO50" s="390"/>
      <c r="OP50" s="390"/>
      <c r="OQ50" s="390"/>
      <c r="OR50" s="390"/>
      <c r="OS50" s="390"/>
      <c r="OT50" s="390"/>
      <c r="OU50" s="390"/>
      <c r="OV50" s="390"/>
      <c r="OW50" s="390"/>
      <c r="OX50" s="390"/>
      <c r="OY50" s="390"/>
      <c r="OZ50" s="390"/>
      <c r="PA50" s="390"/>
      <c r="PB50" s="390"/>
      <c r="PC50" s="390"/>
      <c r="PD50" s="390"/>
      <c r="PE50" s="390"/>
      <c r="PF50" s="390"/>
      <c r="PG50" s="390"/>
      <c r="PH50" s="390"/>
      <c r="PI50" s="390"/>
      <c r="PJ50" s="390"/>
      <c r="PK50" s="390"/>
      <c r="PL50" s="390"/>
      <c r="PM50" s="390"/>
      <c r="PN50" s="390"/>
      <c r="PO50" s="390"/>
      <c r="PP50" s="390"/>
      <c r="PQ50" s="390"/>
      <c r="PR50" s="390"/>
      <c r="PS50" s="390"/>
      <c r="PT50" s="390"/>
      <c r="PU50" s="390"/>
      <c r="PV50" s="390"/>
      <c r="PW50" s="390"/>
      <c r="PX50" s="390"/>
      <c r="PY50" s="390"/>
      <c r="PZ50" s="390"/>
      <c r="QA50" s="390"/>
      <c r="QB50" s="390"/>
      <c r="QC50" s="390"/>
      <c r="QD50" s="390"/>
      <c r="QE50" s="390"/>
      <c r="QF50" s="390"/>
      <c r="QG50" s="390"/>
      <c r="QH50" s="390"/>
      <c r="QI50" s="390"/>
      <c r="QJ50" s="390"/>
      <c r="QK50" s="390"/>
      <c r="QL50" s="390"/>
      <c r="QM50" s="390"/>
      <c r="QN50" s="390"/>
      <c r="QO50" s="390"/>
      <c r="QP50" s="390"/>
      <c r="QQ50" s="390"/>
      <c r="QR50" s="390"/>
      <c r="QS50" s="390"/>
      <c r="QT50" s="390"/>
      <c r="QU50" s="390"/>
      <c r="QV50" s="390"/>
      <c r="QW50" s="390"/>
      <c r="QX50" s="390"/>
      <c r="QY50" s="390"/>
      <c r="QZ50" s="390"/>
      <c r="RA50" s="390"/>
      <c r="RB50" s="390"/>
      <c r="RC50" s="390"/>
      <c r="RD50" s="390"/>
      <c r="RE50" s="390"/>
      <c r="RF50" s="390"/>
      <c r="RG50" s="390"/>
      <c r="RH50" s="390"/>
      <c r="RI50" s="390"/>
      <c r="RJ50" s="390"/>
      <c r="RK50" s="390"/>
      <c r="RL50" s="390"/>
      <c r="RM50" s="390"/>
      <c r="RN50" s="390"/>
      <c r="RO50" s="390"/>
      <c r="RP50" s="390"/>
      <c r="RQ50" s="390"/>
      <c r="RR50" s="390"/>
      <c r="RS50" s="390"/>
      <c r="RT50" s="390"/>
      <c r="RU50" s="390"/>
      <c r="RV50" s="390"/>
      <c r="RW50" s="390"/>
      <c r="RX50" s="390"/>
      <c r="RY50" s="390"/>
      <c r="RZ50" s="390"/>
      <c r="SA50" s="390"/>
      <c r="SB50" s="390"/>
      <c r="SC50" s="390"/>
      <c r="SD50" s="390"/>
      <c r="SE50" s="390"/>
      <c r="SF50" s="390"/>
      <c r="SG50" s="390"/>
      <c r="SH50" s="390"/>
      <c r="SI50" s="390"/>
      <c r="SJ50" s="390"/>
      <c r="SK50" s="390"/>
      <c r="SL50" s="390"/>
      <c r="SM50" s="390"/>
      <c r="SN50" s="390"/>
      <c r="SO50" s="390"/>
      <c r="SP50" s="390"/>
      <c r="SQ50" s="390"/>
      <c r="SR50" s="390"/>
      <c r="SS50" s="390"/>
      <c r="ST50" s="390"/>
      <c r="SU50" s="390"/>
      <c r="SV50" s="390"/>
      <c r="SW50" s="390"/>
      <c r="SX50" s="390"/>
      <c r="SY50" s="390"/>
      <c r="SZ50" s="390"/>
      <c r="TA50" s="390"/>
      <c r="TB50" s="390"/>
      <c r="TC50" s="390"/>
      <c r="TD50" s="390"/>
      <c r="TE50" s="390"/>
      <c r="TF50" s="390"/>
      <c r="TG50" s="390"/>
      <c r="TH50" s="390"/>
      <c r="TI50" s="390"/>
      <c r="TJ50" s="390"/>
      <c r="TK50" s="390"/>
      <c r="TL50" s="390"/>
      <c r="TM50" s="390"/>
      <c r="TN50" s="390"/>
      <c r="TO50" s="390"/>
      <c r="TP50" s="390"/>
      <c r="TQ50" s="390"/>
      <c r="TR50" s="390"/>
      <c r="TS50" s="390"/>
      <c r="TT50" s="390"/>
      <c r="TU50" s="390"/>
      <c r="TV50" s="390"/>
      <c r="TW50" s="390"/>
      <c r="TX50" s="390"/>
      <c r="TY50" s="390"/>
      <c r="TZ50" s="390"/>
      <c r="UA50" s="390"/>
      <c r="UB50" s="390"/>
      <c r="UC50" s="390"/>
      <c r="UD50" s="390"/>
      <c r="UE50" s="390"/>
      <c r="UF50" s="390"/>
      <c r="UG50" s="390"/>
      <c r="UH50" s="390"/>
      <c r="UI50" s="390"/>
      <c r="UJ50" s="390"/>
      <c r="UK50" s="390"/>
      <c r="UL50" s="390"/>
      <c r="UM50" s="390"/>
      <c r="UN50" s="390"/>
      <c r="UO50" s="390"/>
      <c r="UP50" s="390"/>
      <c r="UQ50" s="390"/>
      <c r="UR50" s="390"/>
      <c r="US50" s="390"/>
      <c r="UT50" s="390"/>
      <c r="UU50" s="390"/>
      <c r="UV50" s="390"/>
      <c r="UW50" s="390"/>
      <c r="UX50" s="390"/>
      <c r="UY50" s="390"/>
      <c r="UZ50" s="390"/>
      <c r="VA50" s="390"/>
      <c r="VB50" s="390"/>
      <c r="VC50" s="390"/>
      <c r="VD50" s="390"/>
      <c r="VE50" s="390"/>
      <c r="VF50" s="390"/>
      <c r="VG50" s="390"/>
      <c r="VH50" s="390"/>
      <c r="VI50" s="390"/>
      <c r="VJ50" s="390"/>
      <c r="VK50" s="390"/>
      <c r="VL50" s="390"/>
      <c r="VM50" s="390"/>
      <c r="VN50" s="390"/>
      <c r="VO50" s="390"/>
      <c r="VP50" s="390"/>
      <c r="VQ50" s="390"/>
      <c r="VR50" s="390"/>
      <c r="VS50" s="390"/>
      <c r="VT50" s="390"/>
      <c r="VU50" s="390"/>
      <c r="VV50" s="390"/>
      <c r="VW50" s="390"/>
      <c r="VX50" s="390"/>
      <c r="VY50" s="390"/>
      <c r="VZ50" s="390"/>
      <c r="WA50" s="390"/>
      <c r="WB50" s="390"/>
      <c r="WC50" s="390"/>
      <c r="WD50" s="390"/>
      <c r="WE50" s="390"/>
      <c r="WF50" s="390"/>
      <c r="WG50" s="390"/>
      <c r="WH50" s="390"/>
      <c r="WI50" s="390"/>
      <c r="WJ50" s="390"/>
      <c r="WK50" s="390"/>
      <c r="WL50" s="390"/>
      <c r="WM50" s="390"/>
      <c r="WN50" s="390"/>
      <c r="WO50" s="390"/>
      <c r="WP50" s="390"/>
      <c r="WQ50" s="390"/>
      <c r="WR50" s="390"/>
      <c r="WS50" s="390"/>
      <c r="WT50" s="390"/>
      <c r="WU50" s="390"/>
      <c r="WV50" s="390"/>
      <c r="WW50" s="390"/>
      <c r="WX50" s="390"/>
      <c r="WY50" s="390"/>
      <c r="WZ50" s="390"/>
      <c r="XA50" s="390"/>
      <c r="XB50" s="390"/>
      <c r="XC50" s="390"/>
      <c r="XD50" s="390"/>
      <c r="XE50" s="390"/>
      <c r="XF50" s="390"/>
      <c r="XG50" s="390"/>
      <c r="XH50" s="390"/>
      <c r="XI50" s="390"/>
      <c r="XJ50" s="390"/>
      <c r="XK50" s="390"/>
      <c r="XL50" s="390"/>
      <c r="XM50" s="390"/>
      <c r="XN50" s="390"/>
      <c r="XO50" s="390"/>
      <c r="XP50" s="390"/>
      <c r="XQ50" s="390"/>
      <c r="XR50" s="390"/>
      <c r="XS50" s="390"/>
      <c r="XT50" s="390"/>
      <c r="XU50" s="390"/>
      <c r="XV50" s="390"/>
      <c r="XW50" s="390"/>
      <c r="XX50" s="390"/>
      <c r="XY50" s="390"/>
      <c r="XZ50" s="390"/>
      <c r="YA50" s="390"/>
      <c r="YB50" s="390"/>
      <c r="YC50" s="390"/>
      <c r="YD50" s="390"/>
      <c r="YE50" s="390"/>
      <c r="YF50" s="390"/>
      <c r="YG50" s="390"/>
      <c r="YH50" s="390"/>
      <c r="YI50" s="390"/>
      <c r="YJ50" s="390"/>
      <c r="YK50" s="390"/>
      <c r="YL50" s="390"/>
      <c r="YM50" s="390"/>
      <c r="YN50" s="390"/>
      <c r="YO50" s="390"/>
      <c r="YP50" s="390"/>
      <c r="YQ50" s="390"/>
      <c r="YR50" s="390"/>
      <c r="YS50" s="390"/>
      <c r="YT50" s="390"/>
      <c r="YU50" s="390"/>
      <c r="YV50" s="390"/>
      <c r="YW50" s="390"/>
      <c r="YX50" s="390"/>
      <c r="YY50" s="390"/>
      <c r="YZ50" s="390"/>
      <c r="ZA50" s="390"/>
      <c r="ZB50" s="390"/>
      <c r="ZC50" s="390"/>
      <c r="ZD50" s="390"/>
      <c r="ZE50" s="390"/>
      <c r="ZF50" s="390"/>
      <c r="ZG50" s="390"/>
      <c r="ZH50" s="390"/>
      <c r="ZI50" s="390"/>
      <c r="ZJ50" s="390"/>
      <c r="ZK50" s="390"/>
      <c r="ZL50" s="390"/>
      <c r="ZM50" s="390"/>
      <c r="ZN50" s="390"/>
      <c r="ZO50" s="390"/>
      <c r="ZP50" s="390"/>
      <c r="ZQ50" s="390"/>
      <c r="ZR50" s="390"/>
      <c r="ZS50" s="390"/>
      <c r="ZT50" s="390"/>
      <c r="ZU50" s="390"/>
      <c r="ZV50" s="390"/>
      <c r="ZW50" s="390"/>
      <c r="ZX50" s="390"/>
      <c r="ZY50" s="390"/>
      <c r="ZZ50" s="390"/>
      <c r="AAA50" s="390"/>
      <c r="AAB50" s="390"/>
      <c r="AAC50" s="390"/>
      <c r="AAD50" s="390"/>
      <c r="AAE50" s="390"/>
      <c r="AAF50" s="390"/>
      <c r="AAG50" s="390"/>
      <c r="AAH50" s="390"/>
      <c r="AAI50" s="390"/>
      <c r="AAJ50" s="390"/>
      <c r="AAK50" s="390"/>
      <c r="AAL50" s="390"/>
      <c r="AAM50" s="390"/>
      <c r="AAN50" s="390"/>
      <c r="AAO50" s="390"/>
      <c r="AAP50" s="390"/>
      <c r="AAQ50" s="390"/>
      <c r="AAR50" s="390"/>
      <c r="AAS50" s="390"/>
      <c r="AAT50" s="390"/>
      <c r="AAU50" s="390"/>
      <c r="AAV50" s="390"/>
      <c r="AAW50" s="390"/>
      <c r="AAX50" s="390"/>
      <c r="AAY50" s="390"/>
      <c r="AAZ50" s="390"/>
      <c r="ABA50" s="390"/>
      <c r="ABB50" s="390"/>
      <c r="ABC50" s="390"/>
      <c r="ABD50" s="390"/>
      <c r="ABE50" s="390"/>
      <c r="ABF50" s="390"/>
      <c r="ABG50" s="390"/>
      <c r="ABH50" s="390"/>
      <c r="ABI50" s="390"/>
      <c r="ABJ50" s="390"/>
      <c r="ABK50" s="390"/>
      <c r="ABL50" s="390"/>
      <c r="ABM50" s="390"/>
      <c r="ABN50" s="390"/>
      <c r="ABO50" s="390"/>
      <c r="ABP50" s="390"/>
      <c r="ABQ50" s="390"/>
      <c r="ABR50" s="390"/>
      <c r="ABS50" s="390"/>
      <c r="ABT50" s="390"/>
      <c r="ABU50" s="390"/>
      <c r="ABV50" s="390"/>
      <c r="ABW50" s="390"/>
      <c r="ABX50" s="390"/>
      <c r="ABY50" s="390"/>
      <c r="ABZ50" s="390"/>
      <c r="ACA50" s="390"/>
      <c r="ACB50" s="390"/>
      <c r="ACC50" s="390"/>
      <c r="ACD50" s="390"/>
      <c r="ACE50" s="390"/>
      <c r="ACF50" s="390"/>
      <c r="ACG50" s="390"/>
      <c r="ACH50" s="390"/>
      <c r="ACI50" s="390"/>
      <c r="ACJ50" s="390"/>
      <c r="ACK50" s="390"/>
      <c r="ACL50" s="390"/>
      <c r="ACM50" s="390"/>
      <c r="ACN50" s="390"/>
      <c r="ACO50" s="390"/>
      <c r="ACP50" s="390"/>
      <c r="ACQ50" s="390"/>
      <c r="ACR50" s="390"/>
      <c r="ACS50" s="390"/>
      <c r="ACT50" s="390"/>
      <c r="ACU50" s="390"/>
      <c r="ACV50" s="390"/>
      <c r="ACW50" s="390"/>
      <c r="ACX50" s="390"/>
      <c r="ACY50" s="390"/>
      <c r="ACZ50" s="390"/>
      <c r="ADA50" s="390"/>
      <c r="ADB50" s="390"/>
      <c r="ADC50" s="390"/>
      <c r="ADD50" s="390"/>
      <c r="ADE50" s="390"/>
      <c r="ADF50" s="390"/>
      <c r="ADG50" s="390"/>
      <c r="ADH50" s="390"/>
      <c r="ADI50" s="390"/>
      <c r="ADJ50" s="390"/>
      <c r="ADK50" s="390"/>
      <c r="ADL50" s="390"/>
      <c r="ADM50" s="390"/>
      <c r="ADN50" s="390"/>
      <c r="ADO50" s="390"/>
      <c r="ADP50" s="390"/>
      <c r="ADQ50" s="390"/>
      <c r="ADR50" s="390"/>
      <c r="ADS50" s="390"/>
      <c r="ADT50" s="390"/>
      <c r="ADU50" s="390"/>
      <c r="ADV50" s="390"/>
      <c r="ADW50" s="390"/>
      <c r="ADX50" s="390"/>
      <c r="ADY50" s="390"/>
      <c r="ADZ50" s="390"/>
      <c r="AEA50" s="390"/>
      <c r="AEB50" s="390"/>
      <c r="AEC50" s="390"/>
      <c r="AED50" s="390"/>
      <c r="AEE50" s="390"/>
      <c r="AEF50" s="390"/>
      <c r="AEG50" s="390"/>
      <c r="AEH50" s="390"/>
      <c r="AEI50" s="390"/>
      <c r="AEJ50" s="390"/>
      <c r="AEK50" s="390"/>
      <c r="AEL50" s="390"/>
      <c r="AEM50" s="390"/>
      <c r="AEN50" s="390"/>
      <c r="AEO50" s="390"/>
      <c r="AEP50" s="390"/>
      <c r="AEQ50" s="390"/>
      <c r="AER50" s="390"/>
      <c r="AES50" s="390"/>
      <c r="AET50" s="390"/>
      <c r="AEU50" s="390"/>
      <c r="AEV50" s="390"/>
      <c r="AEW50" s="390"/>
      <c r="AEX50" s="390"/>
      <c r="AEY50" s="390"/>
      <c r="AEZ50" s="390"/>
      <c r="AFA50" s="390"/>
      <c r="AFB50" s="390"/>
      <c r="AFC50" s="390"/>
      <c r="AFD50" s="390"/>
      <c r="AFE50" s="390"/>
      <c r="AFF50" s="390"/>
      <c r="AFG50" s="390"/>
      <c r="AFH50" s="390"/>
      <c r="AFI50" s="390"/>
      <c r="AFJ50" s="390"/>
      <c r="AFK50" s="390"/>
      <c r="AFL50" s="390"/>
      <c r="AFM50" s="390"/>
      <c r="AFN50" s="390"/>
      <c r="AFO50" s="390"/>
      <c r="AFP50" s="390"/>
      <c r="AFQ50" s="390"/>
      <c r="AFR50" s="390"/>
      <c r="AFS50" s="390"/>
      <c r="AFT50" s="390"/>
      <c r="AFU50" s="390"/>
      <c r="AFV50" s="390"/>
      <c r="AFW50" s="390"/>
      <c r="AFX50" s="390"/>
      <c r="AFY50" s="390"/>
      <c r="AFZ50" s="390"/>
      <c r="AGA50" s="390"/>
      <c r="AGB50" s="390"/>
      <c r="AGC50" s="390"/>
      <c r="AGD50" s="390"/>
      <c r="AGE50" s="390"/>
      <c r="AGF50" s="390"/>
      <c r="AGG50" s="390"/>
      <c r="AGH50" s="390"/>
      <c r="AGI50" s="390"/>
      <c r="AGJ50" s="390"/>
      <c r="AGK50" s="390"/>
      <c r="AGL50" s="390"/>
      <c r="AGM50" s="390"/>
      <c r="AGN50" s="390"/>
      <c r="AGO50" s="390"/>
      <c r="AGP50" s="390"/>
      <c r="AGQ50" s="390"/>
      <c r="AGR50" s="390"/>
      <c r="AGS50" s="390"/>
      <c r="AGT50" s="390"/>
      <c r="AGU50" s="390"/>
      <c r="AGV50" s="390"/>
      <c r="AGW50" s="390"/>
      <c r="AGX50" s="390"/>
      <c r="AGY50" s="390"/>
      <c r="AGZ50" s="390"/>
      <c r="AHA50" s="390"/>
      <c r="AHB50" s="390"/>
      <c r="AHC50" s="390"/>
      <c r="AHD50" s="390"/>
      <c r="AHE50" s="390"/>
      <c r="AHF50" s="390"/>
      <c r="AHG50" s="390"/>
      <c r="AHH50" s="390"/>
      <c r="AHI50" s="390"/>
      <c r="AHJ50" s="390"/>
      <c r="AHK50" s="390"/>
      <c r="AHL50" s="390"/>
      <c r="AHM50" s="390"/>
      <c r="AHN50" s="390"/>
      <c r="AHO50" s="390"/>
      <c r="AHP50" s="390"/>
      <c r="AHQ50" s="390"/>
      <c r="AHR50" s="390"/>
      <c r="AHS50" s="390"/>
      <c r="AHT50" s="390"/>
      <c r="AHU50" s="390"/>
      <c r="AHV50" s="390"/>
      <c r="AHW50" s="390"/>
      <c r="AHX50" s="390"/>
      <c r="AHY50" s="390"/>
      <c r="AHZ50" s="390"/>
      <c r="AIA50" s="390"/>
      <c r="AIB50" s="390"/>
      <c r="AIC50" s="390"/>
      <c r="AID50" s="390"/>
      <c r="AIE50" s="390"/>
      <c r="AIF50" s="390"/>
      <c r="AIG50" s="390"/>
      <c r="AIH50" s="390"/>
      <c r="AII50" s="390"/>
      <c r="AIJ50" s="390"/>
      <c r="AIK50" s="390"/>
      <c r="AIL50" s="390"/>
      <c r="AIM50" s="390"/>
      <c r="AIN50" s="390"/>
      <c r="AIO50" s="390"/>
      <c r="AIP50" s="390"/>
      <c r="AIQ50" s="390"/>
      <c r="AIR50" s="390"/>
      <c r="AIS50" s="390"/>
      <c r="AIT50" s="390"/>
      <c r="AIU50" s="390"/>
      <c r="AIV50" s="390"/>
      <c r="AIW50" s="390"/>
      <c r="AIX50" s="390"/>
      <c r="AIY50" s="390"/>
      <c r="AIZ50" s="390"/>
      <c r="AJA50" s="390"/>
      <c r="AJB50" s="390"/>
      <c r="AJC50" s="390"/>
      <c r="AJD50" s="390"/>
      <c r="AJE50" s="390"/>
      <c r="AJF50" s="390"/>
      <c r="AJG50" s="390"/>
      <c r="AJH50" s="390"/>
      <c r="AJI50" s="390"/>
      <c r="AJJ50" s="390"/>
      <c r="AJK50" s="390"/>
      <c r="AJL50" s="390"/>
      <c r="AJM50" s="390"/>
      <c r="AJN50" s="390"/>
      <c r="AJO50" s="390"/>
      <c r="AJP50" s="390"/>
      <c r="AJQ50" s="390"/>
      <c r="AJR50" s="390"/>
      <c r="AJS50" s="390"/>
      <c r="AJT50" s="390"/>
      <c r="AJU50" s="390"/>
      <c r="AJV50" s="390"/>
      <c r="AJW50" s="390"/>
      <c r="AJX50" s="390"/>
      <c r="AJY50" s="390"/>
      <c r="AJZ50" s="390"/>
      <c r="AKA50" s="390"/>
      <c r="AKB50" s="390"/>
      <c r="AKC50" s="390"/>
      <c r="AKD50" s="390"/>
      <c r="AKE50" s="390"/>
      <c r="AKF50" s="390"/>
      <c r="AKG50" s="390"/>
      <c r="AKH50" s="390"/>
      <c r="AKI50" s="390"/>
      <c r="AKJ50" s="390"/>
      <c r="AKK50" s="390"/>
      <c r="AKL50" s="390"/>
      <c r="AKM50" s="390"/>
      <c r="AKN50" s="390"/>
      <c r="AKO50" s="390"/>
      <c r="AKP50" s="390"/>
      <c r="AKQ50" s="390"/>
      <c r="AKR50" s="390"/>
      <c r="AKS50" s="390"/>
      <c r="AKT50" s="390"/>
      <c r="AKU50" s="390"/>
      <c r="AKV50" s="390"/>
      <c r="AKW50" s="390"/>
      <c r="AKX50" s="390"/>
      <c r="AKY50" s="390"/>
      <c r="AKZ50" s="390"/>
      <c r="ALA50" s="390"/>
      <c r="ALB50" s="390"/>
      <c r="ALC50" s="390"/>
      <c r="ALD50" s="390"/>
      <c r="ALE50" s="390"/>
      <c r="ALF50" s="390"/>
      <c r="ALG50" s="390"/>
      <c r="ALH50" s="390"/>
      <c r="ALI50" s="390"/>
      <c r="ALJ50" s="390"/>
      <c r="ALK50" s="390"/>
      <c r="ALL50" s="390"/>
      <c r="ALM50" s="390"/>
      <c r="ALN50" s="390"/>
      <c r="ALO50" s="390"/>
      <c r="ALP50" s="390"/>
      <c r="ALQ50" s="390"/>
      <c r="ALR50" s="390"/>
      <c r="ALS50" s="390"/>
      <c r="ALT50" s="390"/>
      <c r="ALU50" s="390"/>
      <c r="ALV50" s="390"/>
      <c r="ALW50" s="390"/>
      <c r="ALX50" s="390"/>
      <c r="ALY50" s="390"/>
      <c r="ALZ50" s="390"/>
      <c r="AMA50" s="390"/>
      <c r="AMB50" s="390"/>
      <c r="AMC50" s="390"/>
      <c r="AMD50" s="390"/>
      <c r="AME50" s="390"/>
      <c r="AMF50" s="390"/>
      <c r="AMG50" s="390"/>
      <c r="AMH50" s="390"/>
      <c r="AMI50" s="390"/>
      <c r="AMJ50" s="390"/>
      <c r="AMK50" s="390"/>
      <c r="AML50" s="390"/>
      <c r="AMM50" s="390"/>
      <c r="AMN50" s="390"/>
      <c r="AMO50" s="390"/>
      <c r="AMP50" s="390"/>
      <c r="AMQ50" s="390"/>
      <c r="AMR50" s="390"/>
      <c r="AMS50" s="390"/>
      <c r="AMT50" s="390"/>
      <c r="AMU50" s="390"/>
      <c r="AMV50" s="390"/>
      <c r="AMW50" s="390"/>
      <c r="AMX50" s="390"/>
      <c r="AMY50" s="390"/>
      <c r="AMZ50" s="390"/>
      <c r="ANA50" s="390"/>
      <c r="ANB50" s="390"/>
      <c r="ANC50" s="390"/>
      <c r="AND50" s="390"/>
      <c r="ANE50" s="390"/>
      <c r="ANF50" s="390"/>
      <c r="ANG50" s="390"/>
      <c r="ANH50" s="390"/>
      <c r="ANI50" s="390"/>
      <c r="ANJ50" s="390"/>
      <c r="ANK50" s="390"/>
      <c r="ANL50" s="390"/>
      <c r="ANM50" s="390"/>
      <c r="ANN50" s="390"/>
      <c r="ANO50" s="390"/>
      <c r="ANP50" s="390"/>
      <c r="ANQ50" s="390"/>
      <c r="ANR50" s="390"/>
      <c r="ANS50" s="390"/>
      <c r="ANT50" s="390"/>
      <c r="ANU50" s="390"/>
      <c r="ANV50" s="390"/>
      <c r="ANW50" s="390"/>
      <c r="ANX50" s="390"/>
      <c r="ANY50" s="390"/>
      <c r="ANZ50" s="390"/>
      <c r="AOA50" s="390"/>
      <c r="AOB50" s="390"/>
      <c r="AOC50" s="390"/>
      <c r="AOD50" s="390"/>
      <c r="AOE50" s="390"/>
      <c r="AOF50" s="390"/>
      <c r="AOG50" s="390"/>
      <c r="AOH50" s="390"/>
      <c r="AOI50" s="390"/>
      <c r="AOJ50" s="390"/>
      <c r="AOK50" s="390"/>
      <c r="AOL50" s="390"/>
      <c r="AOM50" s="390"/>
      <c r="AON50" s="390"/>
      <c r="AOO50" s="390"/>
      <c r="AOP50" s="390"/>
      <c r="AOQ50" s="390"/>
      <c r="AOR50" s="390"/>
      <c r="AOS50" s="390"/>
      <c r="AOT50" s="390"/>
      <c r="AOU50" s="390"/>
      <c r="AOV50" s="390"/>
      <c r="AOW50" s="390"/>
      <c r="AOX50" s="390"/>
      <c r="AOY50" s="390"/>
      <c r="AOZ50" s="390"/>
      <c r="APA50" s="390"/>
      <c r="APB50" s="390"/>
      <c r="APC50" s="390"/>
      <c r="APD50" s="390"/>
      <c r="APE50" s="390"/>
      <c r="APF50" s="390"/>
      <c r="APG50" s="390"/>
      <c r="APH50" s="390"/>
      <c r="API50" s="390"/>
      <c r="APJ50" s="390"/>
      <c r="APK50" s="390"/>
      <c r="APL50" s="390"/>
      <c r="APM50" s="390"/>
      <c r="APN50" s="390"/>
      <c r="APO50" s="390"/>
      <c r="APP50" s="390"/>
      <c r="APQ50" s="390"/>
      <c r="APR50" s="390"/>
      <c r="APS50" s="390"/>
      <c r="APT50" s="390"/>
      <c r="APU50" s="390"/>
      <c r="APV50" s="390"/>
      <c r="APW50" s="390"/>
      <c r="APX50" s="390"/>
      <c r="APY50" s="390"/>
      <c r="APZ50" s="390"/>
      <c r="AQA50" s="390"/>
      <c r="AQB50" s="390"/>
      <c r="AQC50" s="390"/>
      <c r="AQD50" s="390"/>
      <c r="AQE50" s="390"/>
      <c r="AQF50" s="390"/>
      <c r="AQG50" s="390"/>
      <c r="AQH50" s="390"/>
      <c r="AQI50" s="390"/>
      <c r="AQJ50" s="390"/>
      <c r="AQK50" s="390"/>
      <c r="AQL50" s="390"/>
      <c r="AQM50" s="390"/>
      <c r="AQN50" s="390"/>
      <c r="AQO50" s="390"/>
      <c r="AQP50" s="390"/>
      <c r="AQQ50" s="390"/>
      <c r="AQR50" s="390"/>
      <c r="AQS50" s="390"/>
      <c r="AQT50" s="390"/>
      <c r="AQU50" s="390"/>
      <c r="AQV50" s="390"/>
      <c r="AQW50" s="390"/>
      <c r="AQX50" s="390"/>
      <c r="AQY50" s="390"/>
      <c r="AQZ50" s="390"/>
      <c r="ARA50" s="390"/>
      <c r="ARB50" s="390"/>
      <c r="ARC50" s="390"/>
      <c r="ARD50" s="390"/>
      <c r="ARE50" s="390"/>
      <c r="ARF50" s="390"/>
      <c r="ARG50" s="390"/>
      <c r="ARH50" s="390"/>
      <c r="ARI50" s="390"/>
      <c r="ARJ50" s="390"/>
      <c r="ARK50" s="390"/>
      <c r="ARL50" s="390"/>
      <c r="ARM50" s="390"/>
      <c r="ARN50" s="390"/>
      <c r="ARO50" s="390"/>
      <c r="ARP50" s="390"/>
      <c r="ARQ50" s="390"/>
      <c r="ARR50" s="390"/>
      <c r="ARS50" s="390"/>
      <c r="ART50" s="390"/>
      <c r="ARU50" s="390"/>
      <c r="ARV50" s="390"/>
      <c r="ARW50" s="390"/>
      <c r="ARX50" s="390"/>
      <c r="ARY50" s="390"/>
      <c r="ARZ50" s="390"/>
      <c r="ASA50" s="390"/>
      <c r="ASB50" s="390"/>
      <c r="ASC50" s="390"/>
      <c r="ASD50" s="390"/>
      <c r="ASE50" s="390"/>
      <c r="ASF50" s="390"/>
      <c r="ASG50" s="390"/>
      <c r="ASH50" s="390"/>
      <c r="ASI50" s="390"/>
      <c r="ASJ50" s="390"/>
      <c r="ASK50" s="390"/>
      <c r="ASL50" s="390"/>
      <c r="ASM50" s="390"/>
      <c r="ASN50" s="390"/>
      <c r="ASO50" s="390"/>
      <c r="ASP50" s="390"/>
      <c r="ASQ50" s="390"/>
      <c r="ASR50" s="390"/>
      <c r="ASS50" s="390"/>
      <c r="AST50" s="390"/>
      <c r="ASU50" s="390"/>
      <c r="ASV50" s="390"/>
      <c r="ASW50" s="390"/>
      <c r="ASX50" s="390"/>
      <c r="ASY50" s="390"/>
      <c r="ASZ50" s="390"/>
      <c r="ATA50" s="390"/>
      <c r="ATB50" s="390"/>
      <c r="ATC50" s="390"/>
      <c r="ATD50" s="390"/>
      <c r="ATE50" s="390"/>
      <c r="ATF50" s="390"/>
      <c r="ATG50" s="390"/>
      <c r="ATH50" s="390"/>
      <c r="ATI50" s="390"/>
      <c r="ATJ50" s="390"/>
      <c r="ATK50" s="390"/>
      <c r="ATL50" s="390"/>
      <c r="ATM50" s="390"/>
      <c r="ATN50" s="390"/>
      <c r="ATO50" s="390"/>
      <c r="ATP50" s="390"/>
      <c r="ATQ50" s="390"/>
      <c r="ATR50" s="390"/>
      <c r="ATS50" s="390"/>
      <c r="ATT50" s="390"/>
      <c r="ATU50" s="390"/>
      <c r="ATV50" s="390"/>
      <c r="ATW50" s="390"/>
      <c r="ATX50" s="390"/>
      <c r="ATY50" s="390"/>
      <c r="ATZ50" s="390"/>
      <c r="AUA50" s="390"/>
      <c r="AUB50" s="390"/>
      <c r="AUC50" s="390"/>
      <c r="AUD50" s="390"/>
      <c r="AUE50" s="390"/>
      <c r="AUF50" s="390"/>
      <c r="AUG50" s="390"/>
      <c r="AUH50" s="390"/>
      <c r="AUI50" s="390"/>
      <c r="AUJ50" s="390"/>
      <c r="AUK50" s="390"/>
      <c r="AUL50" s="390"/>
      <c r="AUM50" s="390"/>
      <c r="AUN50" s="390"/>
      <c r="AUO50" s="390"/>
      <c r="AUP50" s="390"/>
      <c r="AUQ50" s="390"/>
      <c r="AUR50" s="390"/>
      <c r="AUS50" s="390"/>
      <c r="AUT50" s="390"/>
      <c r="AUU50" s="390"/>
      <c r="AUV50" s="390"/>
      <c r="AUW50" s="390"/>
      <c r="AUX50" s="390"/>
      <c r="AUY50" s="390"/>
      <c r="AUZ50" s="390"/>
      <c r="AVA50" s="390"/>
      <c r="AVB50" s="390"/>
      <c r="AVC50" s="390"/>
      <c r="AVD50" s="390"/>
      <c r="AVE50" s="390"/>
      <c r="AVF50" s="390"/>
      <c r="AVG50" s="390"/>
      <c r="AVH50" s="390"/>
      <c r="AVI50" s="390"/>
      <c r="AVJ50" s="390"/>
      <c r="AVK50" s="390"/>
      <c r="AVL50" s="390"/>
      <c r="AVM50" s="390"/>
      <c r="AVN50" s="390"/>
      <c r="AVO50" s="390"/>
      <c r="AVP50" s="390"/>
      <c r="AVQ50" s="390"/>
      <c r="AVR50" s="390"/>
      <c r="AVS50" s="390"/>
      <c r="AVT50" s="390"/>
      <c r="AVU50" s="390"/>
      <c r="AVV50" s="390"/>
      <c r="AVW50" s="390"/>
      <c r="AVX50" s="390"/>
      <c r="AVY50" s="390"/>
      <c r="AVZ50" s="390"/>
      <c r="AWA50" s="390"/>
      <c r="AWB50" s="390"/>
      <c r="AWC50" s="390"/>
      <c r="AWD50" s="390"/>
      <c r="AWE50" s="390"/>
      <c r="AWF50" s="390"/>
      <c r="AWG50" s="390"/>
      <c r="AWH50" s="390"/>
      <c r="AWI50" s="390"/>
      <c r="AWJ50" s="390"/>
      <c r="AWK50" s="390"/>
      <c r="AWL50" s="390"/>
      <c r="AWM50" s="390"/>
      <c r="AWN50" s="390"/>
      <c r="AWO50" s="390"/>
      <c r="AWP50" s="390"/>
      <c r="AWQ50" s="390"/>
      <c r="AWR50" s="390"/>
      <c r="AWS50" s="390"/>
      <c r="AWT50" s="390"/>
      <c r="AWU50" s="390"/>
      <c r="AWV50" s="390"/>
      <c r="AWW50" s="390"/>
      <c r="AWX50" s="390"/>
      <c r="AWY50" s="390"/>
      <c r="AWZ50" s="390"/>
      <c r="AXA50" s="390"/>
      <c r="AXB50" s="390"/>
      <c r="AXC50" s="390"/>
      <c r="AXD50" s="390"/>
      <c r="AXE50" s="390"/>
      <c r="AXF50" s="390"/>
      <c r="AXG50" s="390"/>
      <c r="AXH50" s="390"/>
      <c r="AXI50" s="390"/>
      <c r="AXJ50" s="390"/>
      <c r="AXK50" s="390"/>
      <c r="AXL50" s="390"/>
      <c r="AXM50" s="390"/>
      <c r="AXN50" s="390"/>
      <c r="AXO50" s="390"/>
      <c r="AXP50" s="390"/>
      <c r="AXQ50" s="390"/>
      <c r="AXR50" s="390"/>
      <c r="AXS50" s="390"/>
      <c r="AXT50" s="390"/>
      <c r="AXU50" s="390"/>
      <c r="AXV50" s="390"/>
      <c r="AXW50" s="390"/>
      <c r="AXX50" s="390"/>
      <c r="AXY50" s="390"/>
      <c r="AXZ50" s="390"/>
      <c r="AYA50" s="390"/>
      <c r="AYB50" s="390"/>
      <c r="AYC50" s="390"/>
      <c r="AYD50" s="390"/>
      <c r="AYE50" s="390"/>
      <c r="AYF50" s="390"/>
      <c r="AYG50" s="390"/>
      <c r="AYH50" s="390"/>
      <c r="AYI50" s="390"/>
      <c r="AYJ50" s="390"/>
      <c r="AYK50" s="390"/>
      <c r="AYL50" s="390"/>
      <c r="AYM50" s="390"/>
      <c r="AYN50" s="390"/>
      <c r="AYO50" s="390"/>
      <c r="AYP50" s="390"/>
      <c r="AYQ50" s="390"/>
      <c r="AYR50" s="390"/>
      <c r="AYS50" s="390"/>
      <c r="AYT50" s="390"/>
      <c r="AYU50" s="390"/>
      <c r="AYV50" s="390"/>
      <c r="AYW50" s="390"/>
      <c r="AYX50" s="390"/>
      <c r="AYY50" s="390"/>
      <c r="AYZ50" s="390"/>
      <c r="AZA50" s="390"/>
      <c r="AZB50" s="390"/>
      <c r="AZC50" s="390"/>
      <c r="AZD50" s="390"/>
      <c r="AZE50" s="390"/>
      <c r="AZF50" s="390"/>
      <c r="AZG50" s="390"/>
      <c r="AZH50" s="390"/>
      <c r="AZI50" s="390"/>
      <c r="AZJ50" s="390"/>
      <c r="AZK50" s="390"/>
      <c r="AZL50" s="390"/>
      <c r="AZM50" s="390"/>
      <c r="AZN50" s="390"/>
      <c r="AZO50" s="390"/>
      <c r="AZP50" s="390"/>
      <c r="AZQ50" s="390"/>
      <c r="AZR50" s="390"/>
      <c r="AZS50" s="390"/>
      <c r="AZT50" s="390"/>
      <c r="AZU50" s="390"/>
      <c r="AZV50" s="390"/>
      <c r="AZW50" s="390"/>
      <c r="AZX50" s="390"/>
      <c r="AZY50" s="390"/>
      <c r="AZZ50" s="390"/>
      <c r="BAA50" s="390"/>
      <c r="BAB50" s="390"/>
      <c r="BAC50" s="390"/>
      <c r="BAD50" s="390"/>
      <c r="BAE50" s="390"/>
      <c r="BAF50" s="390"/>
      <c r="BAG50" s="390"/>
      <c r="BAH50" s="390"/>
      <c r="BAI50" s="390"/>
      <c r="BAJ50" s="390"/>
      <c r="BAK50" s="390"/>
      <c r="BAL50" s="390"/>
      <c r="BAM50" s="390"/>
      <c r="BAN50" s="390"/>
      <c r="BAO50" s="390"/>
      <c r="BAP50" s="390"/>
      <c r="BAQ50" s="390"/>
      <c r="BAR50" s="390"/>
      <c r="BAS50" s="390"/>
      <c r="BAT50" s="390"/>
      <c r="BAU50" s="390"/>
      <c r="BAV50" s="390"/>
      <c r="BAW50" s="390"/>
      <c r="BAX50" s="390"/>
      <c r="BAY50" s="390"/>
      <c r="BAZ50" s="390"/>
      <c r="BBA50" s="390"/>
      <c r="BBB50" s="390"/>
      <c r="BBC50" s="390"/>
      <c r="BBD50" s="390"/>
      <c r="BBE50" s="390"/>
      <c r="BBF50" s="390"/>
      <c r="BBG50" s="390"/>
      <c r="BBH50" s="390"/>
      <c r="BBI50" s="390"/>
      <c r="BBJ50" s="390"/>
      <c r="BBK50" s="390"/>
      <c r="BBL50" s="390"/>
      <c r="BBM50" s="390"/>
      <c r="BBN50" s="390"/>
      <c r="BBO50" s="390"/>
      <c r="BBP50" s="390"/>
      <c r="BBQ50" s="390"/>
      <c r="BBR50" s="390"/>
      <c r="BBS50" s="390"/>
      <c r="BBT50" s="390"/>
      <c r="BBU50" s="390"/>
      <c r="BBV50" s="390"/>
      <c r="BBW50" s="390"/>
      <c r="BBX50" s="390"/>
      <c r="BBY50" s="390"/>
      <c r="BBZ50" s="390"/>
      <c r="BCA50" s="390"/>
      <c r="BCB50" s="390"/>
      <c r="BCC50" s="390"/>
      <c r="BCD50" s="390"/>
      <c r="BCE50" s="390"/>
      <c r="BCF50" s="390"/>
      <c r="BCG50" s="390"/>
      <c r="BCH50" s="390"/>
      <c r="BCI50" s="390"/>
      <c r="BCJ50" s="390"/>
      <c r="BCK50" s="390"/>
      <c r="BCL50" s="390"/>
      <c r="BCM50" s="390"/>
      <c r="BCN50" s="390"/>
      <c r="BCO50" s="390"/>
      <c r="BCP50" s="390"/>
      <c r="BCQ50" s="390"/>
      <c r="BCR50" s="390"/>
      <c r="BCS50" s="390"/>
      <c r="BCT50" s="390"/>
      <c r="BCU50" s="390"/>
      <c r="BCV50" s="390"/>
      <c r="BCW50" s="390"/>
      <c r="BCX50" s="390"/>
      <c r="BCY50" s="390"/>
      <c r="BCZ50" s="390"/>
      <c r="BDA50" s="390"/>
      <c r="BDB50" s="390"/>
      <c r="BDC50" s="390"/>
      <c r="BDD50" s="390"/>
      <c r="BDE50" s="390"/>
      <c r="BDF50" s="390"/>
      <c r="BDG50" s="390"/>
      <c r="BDH50" s="390"/>
      <c r="BDI50" s="390"/>
      <c r="BDJ50" s="390"/>
      <c r="BDK50" s="390"/>
      <c r="BDL50" s="390"/>
      <c r="BDM50" s="390"/>
      <c r="BDN50" s="390"/>
      <c r="BDO50" s="390"/>
      <c r="BDP50" s="390"/>
      <c r="BDQ50" s="390"/>
      <c r="BDR50" s="390"/>
      <c r="BDS50" s="390"/>
      <c r="BDT50" s="390"/>
      <c r="BDU50" s="390"/>
      <c r="BDV50" s="390"/>
      <c r="BDW50" s="390"/>
      <c r="BDX50" s="390"/>
      <c r="BDY50" s="390"/>
      <c r="BDZ50" s="390"/>
      <c r="BEA50" s="390"/>
      <c r="BEB50" s="390"/>
      <c r="BEC50" s="390"/>
      <c r="BED50" s="390"/>
      <c r="BEE50" s="390"/>
      <c r="BEF50" s="390"/>
      <c r="BEG50" s="390"/>
      <c r="BEH50" s="390"/>
      <c r="BEI50" s="390"/>
      <c r="BEJ50" s="390"/>
      <c r="BEK50" s="390"/>
      <c r="BEL50" s="390"/>
      <c r="BEM50" s="390"/>
      <c r="BEN50" s="390"/>
      <c r="BEO50" s="390"/>
      <c r="BEP50" s="390"/>
      <c r="BEQ50" s="390"/>
      <c r="BER50" s="390"/>
      <c r="BES50" s="390"/>
      <c r="BET50" s="390"/>
      <c r="BEU50" s="390"/>
      <c r="BEV50" s="390"/>
      <c r="BEW50" s="390"/>
      <c r="BEX50" s="390"/>
      <c r="BEY50" s="390"/>
      <c r="BEZ50" s="390"/>
      <c r="BFA50" s="390"/>
      <c r="BFB50" s="390"/>
      <c r="BFC50" s="390"/>
      <c r="BFD50" s="390"/>
      <c r="BFE50" s="390"/>
      <c r="BFF50" s="390"/>
      <c r="BFG50" s="390"/>
      <c r="BFH50" s="390"/>
      <c r="BFI50" s="390"/>
      <c r="BFJ50" s="390"/>
      <c r="BFK50" s="390"/>
      <c r="BFL50" s="390"/>
      <c r="BFM50" s="390"/>
      <c r="BFN50" s="390"/>
      <c r="BFO50" s="390"/>
      <c r="BFP50" s="390"/>
      <c r="BFQ50" s="390"/>
      <c r="BFR50" s="390"/>
      <c r="BFS50" s="390"/>
      <c r="BFT50" s="390"/>
      <c r="BFU50" s="390"/>
      <c r="BFV50" s="390"/>
      <c r="BFW50" s="390"/>
      <c r="BFX50" s="390"/>
      <c r="BFY50" s="390"/>
      <c r="BFZ50" s="390"/>
      <c r="BGA50" s="390"/>
      <c r="BGB50" s="390"/>
      <c r="BGC50" s="390"/>
      <c r="BGD50" s="390"/>
      <c r="BGE50" s="390"/>
      <c r="BGF50" s="390"/>
      <c r="BGG50" s="390"/>
      <c r="BGH50" s="390"/>
      <c r="BGI50" s="390"/>
      <c r="BGJ50" s="390"/>
      <c r="BGK50" s="390"/>
      <c r="BGL50" s="390"/>
      <c r="BGM50" s="390"/>
      <c r="BGN50" s="390"/>
      <c r="BGO50" s="390"/>
      <c r="BGP50" s="390"/>
      <c r="BGQ50" s="390"/>
      <c r="BGR50" s="390"/>
      <c r="BGS50" s="390"/>
      <c r="BGT50" s="390"/>
      <c r="BGU50" s="390"/>
      <c r="BGV50" s="390"/>
      <c r="BGW50" s="390"/>
      <c r="BGX50" s="390"/>
      <c r="BGY50" s="390"/>
      <c r="BGZ50" s="390"/>
      <c r="BHA50" s="390"/>
      <c r="BHB50" s="390"/>
      <c r="BHC50" s="390"/>
      <c r="BHD50" s="390"/>
      <c r="BHE50" s="390"/>
      <c r="BHF50" s="390"/>
      <c r="BHG50" s="390"/>
      <c r="BHH50" s="390"/>
      <c r="BHI50" s="390"/>
      <c r="BHJ50" s="390"/>
      <c r="BHK50" s="390"/>
      <c r="BHL50" s="390"/>
      <c r="BHM50" s="390"/>
      <c r="BHN50" s="390"/>
      <c r="BHO50" s="390"/>
      <c r="BHP50" s="390"/>
      <c r="BHQ50" s="390"/>
      <c r="BHR50" s="390"/>
      <c r="BHS50" s="390"/>
      <c r="BHT50" s="390"/>
      <c r="BHU50" s="390"/>
      <c r="BHV50" s="390"/>
      <c r="BHW50" s="390"/>
      <c r="BHX50" s="390"/>
      <c r="BHY50" s="390"/>
      <c r="BHZ50" s="390"/>
      <c r="BIA50" s="390"/>
      <c r="BIB50" s="390"/>
      <c r="BIC50" s="390"/>
      <c r="BID50" s="390"/>
      <c r="BIE50" s="390"/>
      <c r="BIF50" s="390"/>
      <c r="BIG50" s="390"/>
      <c r="BIH50" s="390"/>
      <c r="BII50" s="390"/>
      <c r="BIJ50" s="390"/>
      <c r="BIK50" s="390"/>
      <c r="BIL50" s="390"/>
      <c r="BIM50" s="390"/>
      <c r="BIN50" s="390"/>
      <c r="BIO50" s="390"/>
      <c r="BIP50" s="390"/>
      <c r="BIQ50" s="390"/>
      <c r="BIR50" s="390"/>
      <c r="BIS50" s="390"/>
      <c r="BIT50" s="390"/>
      <c r="BIU50" s="390"/>
      <c r="BIV50" s="390"/>
      <c r="BIW50" s="390"/>
      <c r="BIX50" s="390"/>
      <c r="BIY50" s="390"/>
      <c r="BIZ50" s="390"/>
      <c r="BJA50" s="390"/>
      <c r="BJB50" s="390"/>
      <c r="BJC50" s="390"/>
      <c r="BJD50" s="390"/>
      <c r="BJE50" s="390"/>
      <c r="BJF50" s="390"/>
      <c r="BJG50" s="390"/>
      <c r="BJH50" s="390"/>
      <c r="BJI50" s="390"/>
      <c r="BJJ50" s="390"/>
      <c r="BJK50" s="390"/>
      <c r="BJL50" s="390"/>
      <c r="BJM50" s="390"/>
      <c r="BJN50" s="390"/>
      <c r="BJO50" s="390"/>
      <c r="BJP50" s="390"/>
      <c r="BJQ50" s="390"/>
      <c r="BJR50" s="390"/>
      <c r="BJS50" s="390"/>
      <c r="BJT50" s="390"/>
      <c r="BJU50" s="390"/>
      <c r="BJV50" s="390"/>
      <c r="BJW50" s="390"/>
      <c r="BJX50" s="390"/>
      <c r="BJY50" s="390"/>
      <c r="BJZ50" s="390"/>
      <c r="BKA50" s="390"/>
      <c r="BKB50" s="390"/>
      <c r="BKC50" s="390"/>
      <c r="BKD50" s="390"/>
      <c r="BKE50" s="390"/>
      <c r="BKF50" s="390"/>
      <c r="BKG50" s="390"/>
      <c r="BKH50" s="390"/>
      <c r="BKI50" s="390"/>
      <c r="BKJ50" s="390"/>
      <c r="BKK50" s="390"/>
      <c r="BKL50" s="390"/>
      <c r="BKM50" s="390"/>
      <c r="BKN50" s="390"/>
      <c r="BKO50" s="390"/>
      <c r="BKP50" s="390"/>
      <c r="BKQ50" s="390"/>
      <c r="BKR50" s="390"/>
      <c r="BKS50" s="390"/>
      <c r="BKT50" s="390"/>
      <c r="BKU50" s="390"/>
      <c r="BKV50" s="390"/>
      <c r="BKW50" s="390"/>
      <c r="BKX50" s="390"/>
      <c r="BKY50" s="390"/>
      <c r="BKZ50" s="390"/>
      <c r="BLA50" s="390"/>
      <c r="BLB50" s="390"/>
      <c r="BLC50" s="390"/>
      <c r="BLD50" s="390"/>
      <c r="BLE50" s="390"/>
      <c r="BLF50" s="390"/>
      <c r="BLG50" s="390"/>
      <c r="BLH50" s="390"/>
      <c r="BLI50" s="390"/>
      <c r="BLJ50" s="390"/>
      <c r="BLK50" s="390"/>
      <c r="BLL50" s="390"/>
      <c r="BLM50" s="390"/>
      <c r="BLN50" s="390"/>
      <c r="BLO50" s="390"/>
      <c r="BLP50" s="390"/>
      <c r="BLQ50" s="390"/>
      <c r="BLR50" s="390"/>
      <c r="BLS50" s="390"/>
      <c r="BLT50" s="390"/>
      <c r="BLU50" s="390"/>
      <c r="BLV50" s="390"/>
      <c r="BLW50" s="390"/>
      <c r="BLX50" s="390"/>
      <c r="BLY50" s="390"/>
      <c r="BLZ50" s="390"/>
      <c r="BMA50" s="390"/>
      <c r="BMB50" s="390"/>
      <c r="BMC50" s="390"/>
      <c r="BMD50" s="390"/>
      <c r="BME50" s="390"/>
      <c r="BMF50" s="390"/>
      <c r="BMG50" s="390"/>
      <c r="BMH50" s="390"/>
      <c r="BMI50" s="390"/>
      <c r="BMJ50" s="390"/>
      <c r="BMK50" s="390"/>
      <c r="BML50" s="390"/>
      <c r="BMM50" s="390"/>
      <c r="BMN50" s="390"/>
      <c r="BMO50" s="390"/>
      <c r="BMP50" s="390"/>
      <c r="BMQ50" s="390"/>
      <c r="BMR50" s="390"/>
      <c r="BMS50" s="390"/>
      <c r="BMT50" s="390"/>
      <c r="BMU50" s="390"/>
      <c r="BMV50" s="390"/>
      <c r="BMW50" s="390"/>
      <c r="BMX50" s="390"/>
      <c r="BMY50" s="390"/>
      <c r="BMZ50" s="390"/>
      <c r="BNA50" s="390"/>
      <c r="BNB50" s="390"/>
      <c r="BNC50" s="390"/>
      <c r="BND50" s="390"/>
      <c r="BNE50" s="390"/>
      <c r="BNF50" s="390"/>
      <c r="BNG50" s="390"/>
      <c r="BNH50" s="390"/>
      <c r="BNI50" s="390"/>
      <c r="BNJ50" s="390"/>
      <c r="BNK50" s="390"/>
      <c r="BNL50" s="390"/>
      <c r="BNM50" s="390"/>
      <c r="BNN50" s="390"/>
      <c r="BNO50" s="390"/>
      <c r="BNP50" s="390"/>
      <c r="BNQ50" s="390"/>
      <c r="BNR50" s="390"/>
      <c r="BNS50" s="390"/>
      <c r="BNT50" s="390"/>
      <c r="BNU50" s="390"/>
      <c r="BNV50" s="390"/>
      <c r="BNW50" s="390"/>
      <c r="BNX50" s="390"/>
      <c r="BNY50" s="390"/>
      <c r="BNZ50" s="390"/>
      <c r="BOA50" s="390"/>
      <c r="BOB50" s="390"/>
      <c r="BOC50" s="390"/>
      <c r="BOD50" s="390"/>
      <c r="BOE50" s="390"/>
      <c r="BOF50" s="390"/>
      <c r="BOG50" s="390"/>
      <c r="BOH50" s="390"/>
      <c r="BOI50" s="390"/>
      <c r="BOJ50" s="390"/>
      <c r="BOK50" s="390"/>
      <c r="BOL50" s="390"/>
      <c r="BOM50" s="390"/>
      <c r="BON50" s="390"/>
      <c r="BOO50" s="390"/>
      <c r="BOP50" s="390"/>
      <c r="BOQ50" s="390"/>
      <c r="BOR50" s="390"/>
      <c r="BOS50" s="390"/>
      <c r="BOT50" s="390"/>
      <c r="BOU50" s="390"/>
      <c r="BOV50" s="390"/>
      <c r="BOW50" s="390"/>
      <c r="BOX50" s="390"/>
      <c r="BOY50" s="390"/>
      <c r="BOZ50" s="390"/>
      <c r="BPA50" s="390"/>
      <c r="BPB50" s="390"/>
      <c r="BPC50" s="390"/>
      <c r="BPD50" s="390"/>
      <c r="BPE50" s="390"/>
      <c r="BPF50" s="390"/>
      <c r="BPG50" s="390"/>
      <c r="BPH50" s="390"/>
      <c r="BPI50" s="390"/>
      <c r="BPJ50" s="390"/>
      <c r="BPK50" s="390"/>
      <c r="BPL50" s="390"/>
      <c r="BPM50" s="390"/>
      <c r="BPN50" s="390"/>
      <c r="BPO50" s="390"/>
      <c r="BPP50" s="390"/>
      <c r="BPQ50" s="390"/>
      <c r="BPR50" s="390"/>
      <c r="BPS50" s="390"/>
      <c r="BPT50" s="390"/>
      <c r="BPU50" s="390"/>
      <c r="BPV50" s="390"/>
      <c r="BPW50" s="390"/>
      <c r="BPX50" s="390"/>
      <c r="BPY50" s="390"/>
      <c r="BPZ50" s="390"/>
      <c r="BQA50" s="390"/>
      <c r="BQB50" s="390"/>
      <c r="BQC50" s="390"/>
      <c r="BQD50" s="390"/>
      <c r="BQE50" s="390"/>
      <c r="BQF50" s="390"/>
      <c r="BQG50" s="390"/>
      <c r="BQH50" s="390"/>
      <c r="BQI50" s="390"/>
      <c r="BQJ50" s="390"/>
      <c r="BQK50" s="390"/>
      <c r="BQL50" s="390"/>
      <c r="BQM50" s="390"/>
      <c r="BQN50" s="390"/>
      <c r="BQO50" s="390"/>
      <c r="BQP50" s="390"/>
      <c r="BQQ50" s="390"/>
      <c r="BQR50" s="390"/>
      <c r="BQS50" s="390"/>
      <c r="BQT50" s="390"/>
      <c r="BQU50" s="390"/>
      <c r="BQV50" s="390"/>
      <c r="BQW50" s="390"/>
      <c r="BQX50" s="390"/>
      <c r="BQY50" s="390"/>
      <c r="BQZ50" s="390"/>
      <c r="BRA50" s="390"/>
      <c r="BRB50" s="390"/>
      <c r="BRC50" s="390"/>
      <c r="BRD50" s="390"/>
      <c r="BRE50" s="390"/>
      <c r="BRF50" s="390"/>
      <c r="BRG50" s="390"/>
      <c r="BRH50" s="390"/>
      <c r="BRI50" s="390"/>
      <c r="BRJ50" s="390"/>
      <c r="BRK50" s="390"/>
      <c r="BRL50" s="390"/>
      <c r="BRM50" s="390"/>
      <c r="BRN50" s="390"/>
      <c r="BRO50" s="390"/>
      <c r="BRP50" s="390"/>
      <c r="BRQ50" s="390"/>
      <c r="BRR50" s="390"/>
      <c r="BRS50" s="390"/>
      <c r="BRT50" s="390"/>
      <c r="BRU50" s="390"/>
      <c r="BRV50" s="390"/>
      <c r="BRW50" s="390"/>
      <c r="BRX50" s="390"/>
      <c r="BRY50" s="390"/>
      <c r="BRZ50" s="390"/>
      <c r="BSA50" s="390"/>
      <c r="BSB50" s="390"/>
      <c r="BSC50" s="390"/>
      <c r="BSD50" s="390"/>
      <c r="BSE50" s="390"/>
      <c r="BSF50" s="390"/>
      <c r="BSG50" s="390"/>
      <c r="BSH50" s="390"/>
      <c r="BSI50" s="390"/>
      <c r="BSJ50" s="390"/>
      <c r="BSK50" s="390"/>
      <c r="BSL50" s="390"/>
      <c r="BSM50" s="390"/>
      <c r="BSN50" s="390"/>
      <c r="BSO50" s="390"/>
      <c r="BSP50" s="390"/>
      <c r="BSQ50" s="390"/>
      <c r="BSR50" s="390"/>
      <c r="BSS50" s="390"/>
      <c r="BST50" s="390"/>
      <c r="BSU50" s="390"/>
      <c r="BSV50" s="390"/>
      <c r="BSW50" s="390"/>
      <c r="BSX50" s="390"/>
      <c r="BSY50" s="390"/>
      <c r="BSZ50" s="390"/>
      <c r="BTA50" s="390"/>
      <c r="BTB50" s="390"/>
      <c r="BTC50" s="390"/>
      <c r="BTD50" s="390"/>
      <c r="BTE50" s="390"/>
      <c r="BTF50" s="390"/>
      <c r="BTG50" s="390"/>
      <c r="BTH50" s="390"/>
      <c r="BTI50" s="390"/>
      <c r="BTJ50" s="390"/>
      <c r="BTK50" s="390"/>
      <c r="BTL50" s="390"/>
      <c r="BTM50" s="390"/>
      <c r="BTN50" s="390"/>
      <c r="BTO50" s="390"/>
      <c r="BTP50" s="390"/>
      <c r="BTQ50" s="390"/>
      <c r="BTR50" s="390"/>
      <c r="BTS50" s="390"/>
      <c r="BTT50" s="390"/>
      <c r="BTU50" s="390"/>
      <c r="BTV50" s="390"/>
      <c r="BTW50" s="390"/>
      <c r="BTX50" s="390"/>
      <c r="BTY50" s="390"/>
      <c r="BTZ50" s="390"/>
      <c r="BUA50" s="390"/>
      <c r="BUB50" s="390"/>
      <c r="BUC50" s="390"/>
      <c r="BUD50" s="390"/>
      <c r="BUE50" s="390"/>
      <c r="BUF50" s="390"/>
      <c r="BUG50" s="390"/>
      <c r="BUH50" s="390"/>
      <c r="BUI50" s="390"/>
      <c r="BUJ50" s="390"/>
      <c r="BUK50" s="390"/>
      <c r="BUL50" s="390"/>
      <c r="BUM50" s="390"/>
      <c r="BUN50" s="390"/>
      <c r="BUO50" s="390"/>
      <c r="BUP50" s="390"/>
      <c r="BUQ50" s="390"/>
      <c r="BUR50" s="390"/>
      <c r="BUS50" s="390"/>
      <c r="BUT50" s="390"/>
      <c r="BUU50" s="390"/>
      <c r="BUV50" s="390"/>
      <c r="BUW50" s="390"/>
      <c r="BUX50" s="390"/>
      <c r="BUY50" s="390"/>
      <c r="BUZ50" s="390"/>
      <c r="BVA50" s="390"/>
      <c r="BVB50" s="390"/>
      <c r="BVC50" s="390"/>
      <c r="BVD50" s="390"/>
      <c r="BVE50" s="390"/>
      <c r="BVF50" s="390"/>
      <c r="BVG50" s="390"/>
      <c r="BVH50" s="390"/>
      <c r="BVI50" s="390"/>
      <c r="BVJ50" s="390"/>
      <c r="BVK50" s="390"/>
      <c r="BVL50" s="390"/>
      <c r="BVM50" s="390"/>
      <c r="BVN50" s="390"/>
      <c r="BVO50" s="390"/>
      <c r="BVP50" s="390"/>
      <c r="BVQ50" s="390"/>
      <c r="BVR50" s="390"/>
      <c r="BVS50" s="390"/>
      <c r="BVT50" s="390"/>
      <c r="BVU50" s="390"/>
      <c r="BVV50" s="390"/>
      <c r="BVW50" s="390"/>
      <c r="BVX50" s="390"/>
      <c r="BVY50" s="390"/>
      <c r="BVZ50" s="390"/>
      <c r="BWA50" s="390"/>
      <c r="BWB50" s="390"/>
      <c r="BWC50" s="390"/>
      <c r="BWD50" s="390"/>
      <c r="BWE50" s="390"/>
      <c r="BWF50" s="390"/>
      <c r="BWG50" s="390"/>
      <c r="BWH50" s="390"/>
      <c r="BWI50" s="390"/>
      <c r="BWJ50" s="390"/>
      <c r="BWK50" s="390"/>
      <c r="BWL50" s="390"/>
      <c r="BWM50" s="390"/>
      <c r="BWN50" s="390"/>
      <c r="BWO50" s="390"/>
      <c r="BWP50" s="390"/>
      <c r="BWQ50" s="390"/>
      <c r="BWR50" s="390"/>
      <c r="BWS50" s="390"/>
      <c r="BWT50" s="390"/>
      <c r="BWU50" s="390"/>
      <c r="BWV50" s="390"/>
      <c r="BWW50" s="390"/>
      <c r="BWX50" s="390"/>
      <c r="BWY50" s="390"/>
      <c r="BWZ50" s="390"/>
      <c r="BXA50" s="390"/>
      <c r="BXB50" s="390"/>
      <c r="BXC50" s="390"/>
      <c r="BXD50" s="390"/>
      <c r="BXE50" s="390"/>
      <c r="BXF50" s="390"/>
      <c r="BXG50" s="390"/>
      <c r="BXH50" s="390"/>
      <c r="BXI50" s="390"/>
      <c r="BXJ50" s="390"/>
      <c r="BXK50" s="390"/>
      <c r="BXL50" s="390"/>
      <c r="BXM50" s="390"/>
      <c r="BXN50" s="390"/>
      <c r="BXO50" s="390"/>
      <c r="BXP50" s="390"/>
      <c r="BXQ50" s="390"/>
      <c r="BXR50" s="390"/>
      <c r="BXS50" s="390"/>
      <c r="BXT50" s="390"/>
      <c r="BXU50" s="390"/>
      <c r="BXV50" s="390"/>
      <c r="BXW50" s="390"/>
      <c r="BXX50" s="390"/>
      <c r="BXY50" s="390"/>
      <c r="BXZ50" s="390"/>
      <c r="BYA50" s="390"/>
      <c r="BYB50" s="390"/>
      <c r="BYC50" s="390"/>
      <c r="BYD50" s="390"/>
      <c r="BYE50" s="390"/>
      <c r="BYF50" s="390"/>
      <c r="BYG50" s="390"/>
      <c r="BYH50" s="390"/>
      <c r="BYI50" s="390"/>
      <c r="BYJ50" s="390"/>
      <c r="BYK50" s="390"/>
      <c r="BYL50" s="390"/>
      <c r="BYM50" s="390"/>
      <c r="BYN50" s="390"/>
      <c r="BYO50" s="390"/>
      <c r="BYP50" s="390"/>
      <c r="BYQ50" s="390"/>
      <c r="BYR50" s="390"/>
      <c r="BYS50" s="390"/>
      <c r="BYT50" s="390"/>
      <c r="BYU50" s="390"/>
      <c r="BYV50" s="390"/>
      <c r="BYW50" s="390"/>
      <c r="BYX50" s="390"/>
      <c r="BYY50" s="390"/>
      <c r="BYZ50" s="390"/>
      <c r="BZA50" s="390"/>
      <c r="BZB50" s="390"/>
      <c r="BZC50" s="390"/>
      <c r="BZD50" s="390"/>
      <c r="BZE50" s="390"/>
      <c r="BZF50" s="390"/>
      <c r="BZG50" s="390"/>
      <c r="BZH50" s="390"/>
      <c r="BZI50" s="390"/>
      <c r="BZJ50" s="390"/>
      <c r="BZK50" s="390"/>
      <c r="BZL50" s="390"/>
      <c r="BZM50" s="390"/>
      <c r="BZN50" s="390"/>
      <c r="BZO50" s="390"/>
      <c r="BZP50" s="390"/>
      <c r="BZQ50" s="390"/>
      <c r="BZR50" s="390"/>
      <c r="BZS50" s="390"/>
      <c r="BZT50" s="390"/>
      <c r="BZU50" s="390"/>
      <c r="BZV50" s="390"/>
      <c r="BZW50" s="390"/>
      <c r="BZX50" s="390"/>
      <c r="BZY50" s="390"/>
      <c r="BZZ50" s="390"/>
      <c r="CAA50" s="390"/>
      <c r="CAB50" s="390"/>
      <c r="CAC50" s="390"/>
      <c r="CAD50" s="390"/>
      <c r="CAE50" s="390"/>
      <c r="CAF50" s="390"/>
      <c r="CAG50" s="390"/>
      <c r="CAH50" s="390"/>
      <c r="CAI50" s="390"/>
      <c r="CAJ50" s="390"/>
      <c r="CAK50" s="390"/>
      <c r="CAL50" s="390"/>
      <c r="CAM50" s="390"/>
      <c r="CAN50" s="390"/>
      <c r="CAO50" s="390"/>
      <c r="CAP50" s="390"/>
      <c r="CAQ50" s="390"/>
      <c r="CAR50" s="390"/>
      <c r="CAS50" s="390"/>
      <c r="CAT50" s="390"/>
      <c r="CAU50" s="390"/>
      <c r="CAV50" s="390"/>
      <c r="CAW50" s="390"/>
      <c r="CAX50" s="390"/>
      <c r="CAY50" s="390"/>
      <c r="CAZ50" s="390"/>
      <c r="CBA50" s="390"/>
      <c r="CBB50" s="390"/>
      <c r="CBC50" s="390"/>
      <c r="CBD50" s="390"/>
      <c r="CBE50" s="390"/>
      <c r="CBF50" s="390"/>
      <c r="CBG50" s="390"/>
      <c r="CBH50" s="390"/>
      <c r="CBI50" s="390"/>
      <c r="CBJ50" s="390"/>
      <c r="CBK50" s="390"/>
      <c r="CBL50" s="390"/>
      <c r="CBM50" s="390"/>
      <c r="CBN50" s="390"/>
      <c r="CBO50" s="390"/>
      <c r="CBP50" s="390"/>
      <c r="CBQ50" s="390"/>
      <c r="CBR50" s="390"/>
      <c r="CBS50" s="390"/>
      <c r="CBT50" s="390"/>
      <c r="CBU50" s="390"/>
      <c r="CBV50" s="390"/>
      <c r="CBW50" s="390"/>
      <c r="CBX50" s="390"/>
      <c r="CBY50" s="390"/>
      <c r="CBZ50" s="390"/>
      <c r="CCA50" s="390"/>
      <c r="CCB50" s="390"/>
      <c r="CCC50" s="390"/>
      <c r="CCD50" s="390"/>
      <c r="CCE50" s="390"/>
      <c r="CCF50" s="390"/>
      <c r="CCG50" s="390"/>
      <c r="CCH50" s="390"/>
      <c r="CCI50" s="390"/>
      <c r="CCJ50" s="390"/>
      <c r="CCK50" s="390"/>
      <c r="CCL50" s="390"/>
      <c r="CCM50" s="390"/>
      <c r="CCN50" s="390"/>
      <c r="CCO50" s="390"/>
      <c r="CCP50" s="390"/>
      <c r="CCQ50" s="390"/>
      <c r="CCR50" s="390"/>
      <c r="CCS50" s="390"/>
      <c r="CCT50" s="390"/>
      <c r="CCU50" s="390"/>
      <c r="CCV50" s="390"/>
      <c r="CCW50" s="390"/>
      <c r="CCX50" s="390"/>
      <c r="CCY50" s="390"/>
      <c r="CCZ50" s="390"/>
      <c r="CDA50" s="390"/>
      <c r="CDB50" s="390"/>
      <c r="CDC50" s="390"/>
      <c r="CDD50" s="390"/>
      <c r="CDE50" s="390"/>
      <c r="CDF50" s="390"/>
      <c r="CDG50" s="390"/>
      <c r="CDH50" s="390"/>
      <c r="CDI50" s="390"/>
      <c r="CDJ50" s="390"/>
      <c r="CDK50" s="390"/>
      <c r="CDL50" s="390"/>
      <c r="CDM50" s="390"/>
      <c r="CDN50" s="390"/>
      <c r="CDO50" s="390"/>
      <c r="CDP50" s="390"/>
      <c r="CDQ50" s="390"/>
      <c r="CDR50" s="390"/>
      <c r="CDS50" s="390"/>
      <c r="CDT50" s="390"/>
      <c r="CDU50" s="390"/>
      <c r="CDV50" s="390"/>
      <c r="CDW50" s="390"/>
      <c r="CDX50" s="390"/>
      <c r="CDY50" s="390"/>
      <c r="CDZ50" s="390"/>
      <c r="CEA50" s="390"/>
      <c r="CEB50" s="390"/>
      <c r="CEC50" s="390"/>
      <c r="CED50" s="390"/>
      <c r="CEE50" s="390"/>
      <c r="CEF50" s="390"/>
      <c r="CEG50" s="390"/>
      <c r="CEH50" s="390"/>
      <c r="CEI50" s="390"/>
      <c r="CEJ50" s="390"/>
      <c r="CEK50" s="390"/>
      <c r="CEL50" s="390"/>
      <c r="CEM50" s="390"/>
      <c r="CEN50" s="390"/>
      <c r="CEO50" s="390"/>
      <c r="CEP50" s="390"/>
      <c r="CEQ50" s="390"/>
      <c r="CER50" s="390"/>
      <c r="CES50" s="390"/>
      <c r="CET50" s="390"/>
      <c r="CEU50" s="390"/>
      <c r="CEV50" s="390"/>
      <c r="CEW50" s="390"/>
      <c r="CEX50" s="390"/>
      <c r="CEY50" s="390"/>
      <c r="CEZ50" s="390"/>
      <c r="CFA50" s="390"/>
      <c r="CFB50" s="390"/>
      <c r="CFC50" s="390"/>
      <c r="CFD50" s="390"/>
      <c r="CFE50" s="390"/>
      <c r="CFF50" s="390"/>
      <c r="CFG50" s="390"/>
      <c r="CFH50" s="390"/>
      <c r="CFI50" s="390"/>
      <c r="CFJ50" s="390"/>
      <c r="CFK50" s="390"/>
      <c r="CFL50" s="390"/>
      <c r="CFM50" s="390"/>
      <c r="CFN50" s="390"/>
      <c r="CFO50" s="390"/>
      <c r="CFP50" s="390"/>
      <c r="CFQ50" s="390"/>
      <c r="CFR50" s="390"/>
      <c r="CFS50" s="390"/>
      <c r="CFT50" s="390"/>
      <c r="CFU50" s="390"/>
      <c r="CFV50" s="390"/>
      <c r="CFW50" s="390"/>
      <c r="CFX50" s="390"/>
      <c r="CFY50" s="390"/>
      <c r="CFZ50" s="390"/>
      <c r="CGA50" s="390"/>
      <c r="CGB50" s="390"/>
      <c r="CGC50" s="390"/>
      <c r="CGD50" s="390"/>
      <c r="CGE50" s="390"/>
      <c r="CGF50" s="390"/>
      <c r="CGG50" s="390"/>
      <c r="CGH50" s="390"/>
      <c r="CGI50" s="390"/>
      <c r="CGJ50" s="390"/>
      <c r="CGK50" s="390"/>
      <c r="CGL50" s="390"/>
      <c r="CGM50" s="390"/>
      <c r="CGN50" s="390"/>
      <c r="CGO50" s="390"/>
      <c r="CGP50" s="390"/>
      <c r="CGQ50" s="390"/>
      <c r="CGR50" s="390"/>
      <c r="CGS50" s="390"/>
      <c r="CGT50" s="390"/>
      <c r="CGU50" s="390"/>
      <c r="CGV50" s="390"/>
      <c r="CGW50" s="390"/>
      <c r="CGX50" s="390"/>
      <c r="CGY50" s="390"/>
      <c r="CGZ50" s="390"/>
      <c r="CHA50" s="390"/>
      <c r="CHB50" s="390"/>
      <c r="CHC50" s="390"/>
      <c r="CHD50" s="390"/>
      <c r="CHE50" s="390"/>
      <c r="CHF50" s="390"/>
      <c r="CHG50" s="390"/>
      <c r="CHH50" s="390"/>
      <c r="CHI50" s="390"/>
      <c r="CHJ50" s="390"/>
      <c r="CHK50" s="390"/>
      <c r="CHL50" s="390"/>
      <c r="CHM50" s="390"/>
      <c r="CHN50" s="390"/>
      <c r="CHO50" s="390"/>
      <c r="CHP50" s="390"/>
      <c r="CHQ50" s="390"/>
      <c r="CHR50" s="390"/>
      <c r="CHS50" s="390"/>
      <c r="CHT50" s="390"/>
      <c r="CHU50" s="390"/>
      <c r="CHV50" s="390"/>
      <c r="CHW50" s="390"/>
      <c r="CHX50" s="390"/>
      <c r="CHY50" s="390"/>
      <c r="CHZ50" s="390"/>
      <c r="CIA50" s="390"/>
      <c r="CIB50" s="390"/>
      <c r="CIC50" s="390"/>
      <c r="CID50" s="390"/>
      <c r="CIE50" s="390"/>
      <c r="CIF50" s="390"/>
      <c r="CIG50" s="390"/>
      <c r="CIH50" s="390"/>
      <c r="CII50" s="390"/>
      <c r="CIJ50" s="390"/>
      <c r="CIK50" s="390"/>
      <c r="CIL50" s="390"/>
      <c r="CIM50" s="390"/>
      <c r="CIN50" s="390"/>
      <c r="CIO50" s="390"/>
      <c r="CIP50" s="390"/>
      <c r="CIQ50" s="390"/>
      <c r="CIR50" s="390"/>
      <c r="CIS50" s="390"/>
      <c r="CIT50" s="390"/>
      <c r="CIU50" s="390"/>
      <c r="CIV50" s="390"/>
      <c r="CIW50" s="390"/>
      <c r="CIX50" s="390"/>
      <c r="CIY50" s="390"/>
      <c r="CIZ50" s="390"/>
      <c r="CJA50" s="390"/>
      <c r="CJB50" s="390"/>
      <c r="CJC50" s="390"/>
      <c r="CJD50" s="390"/>
      <c r="CJE50" s="390"/>
      <c r="CJF50" s="390"/>
      <c r="CJG50" s="390"/>
      <c r="CJH50" s="390"/>
      <c r="CJI50" s="390"/>
      <c r="CJJ50" s="390"/>
      <c r="CJK50" s="390"/>
      <c r="CJL50" s="390"/>
      <c r="CJM50" s="390"/>
      <c r="CJN50" s="390"/>
      <c r="CJO50" s="390"/>
      <c r="CJP50" s="390"/>
      <c r="CJQ50" s="390"/>
      <c r="CJR50" s="390"/>
      <c r="CJS50" s="390"/>
      <c r="CJT50" s="390"/>
      <c r="CJU50" s="390"/>
      <c r="CJV50" s="390"/>
      <c r="CJW50" s="390"/>
      <c r="CJX50" s="390"/>
      <c r="CJY50" s="390"/>
      <c r="CJZ50" s="390"/>
      <c r="CKA50" s="390"/>
      <c r="CKB50" s="390"/>
      <c r="CKC50" s="390"/>
      <c r="CKD50" s="390"/>
      <c r="CKE50" s="390"/>
      <c r="CKF50" s="390"/>
      <c r="CKG50" s="390"/>
      <c r="CKH50" s="390"/>
      <c r="CKI50" s="390"/>
      <c r="CKJ50" s="390"/>
      <c r="CKK50" s="390"/>
      <c r="CKL50" s="390"/>
      <c r="CKM50" s="390"/>
      <c r="CKN50" s="390"/>
      <c r="CKO50" s="390"/>
      <c r="CKP50" s="390"/>
      <c r="CKQ50" s="390"/>
      <c r="CKR50" s="390"/>
      <c r="CKS50" s="390"/>
      <c r="CKT50" s="390"/>
      <c r="CKU50" s="390"/>
      <c r="CKV50" s="390"/>
      <c r="CKW50" s="390"/>
      <c r="CKX50" s="390"/>
      <c r="CKY50" s="390"/>
      <c r="CKZ50" s="390"/>
      <c r="CLA50" s="390"/>
      <c r="CLB50" s="390"/>
      <c r="CLC50" s="390"/>
      <c r="CLD50" s="390"/>
      <c r="CLE50" s="390"/>
      <c r="CLF50" s="390"/>
      <c r="CLG50" s="390"/>
      <c r="CLH50" s="390"/>
      <c r="CLI50" s="390"/>
      <c r="CLJ50" s="390"/>
      <c r="CLK50" s="390"/>
      <c r="CLL50" s="390"/>
      <c r="CLM50" s="390"/>
      <c r="CLN50" s="390"/>
      <c r="CLO50" s="390"/>
      <c r="CLP50" s="390"/>
      <c r="CLQ50" s="390"/>
      <c r="CLR50" s="390"/>
      <c r="CLS50" s="390"/>
      <c r="CLT50" s="390"/>
      <c r="CLU50" s="390"/>
      <c r="CLV50" s="390"/>
      <c r="CLW50" s="390"/>
      <c r="CLX50" s="390"/>
      <c r="CLY50" s="390"/>
      <c r="CLZ50" s="390"/>
      <c r="CMA50" s="390"/>
      <c r="CMB50" s="390"/>
      <c r="CMC50" s="390"/>
      <c r="CMD50" s="390"/>
      <c r="CME50" s="390"/>
      <c r="CMF50" s="390"/>
      <c r="CMG50" s="390"/>
      <c r="CMH50" s="390"/>
      <c r="CMI50" s="390"/>
      <c r="CMJ50" s="390"/>
      <c r="CMK50" s="390"/>
      <c r="CML50" s="390"/>
      <c r="CMM50" s="390"/>
      <c r="CMN50" s="390"/>
      <c r="CMO50" s="390"/>
      <c r="CMP50" s="390"/>
      <c r="CMQ50" s="390"/>
      <c r="CMR50" s="390"/>
      <c r="CMS50" s="390"/>
      <c r="CMT50" s="390"/>
      <c r="CMU50" s="390"/>
      <c r="CMV50" s="390"/>
      <c r="CMW50" s="390"/>
      <c r="CMX50" s="390"/>
      <c r="CMY50" s="390"/>
      <c r="CMZ50" s="390"/>
      <c r="CNA50" s="390"/>
      <c r="CNB50" s="390"/>
      <c r="CNC50" s="390"/>
      <c r="CND50" s="390"/>
      <c r="CNE50" s="390"/>
      <c r="CNF50" s="390"/>
      <c r="CNG50" s="390"/>
      <c r="CNH50" s="390"/>
      <c r="CNI50" s="390"/>
      <c r="CNJ50" s="390"/>
      <c r="CNK50" s="390"/>
      <c r="CNL50" s="390"/>
      <c r="CNM50" s="390"/>
      <c r="CNN50" s="390"/>
      <c r="CNO50" s="390"/>
      <c r="CNP50" s="390"/>
      <c r="CNQ50" s="390"/>
      <c r="CNR50" s="390"/>
      <c r="CNS50" s="390"/>
      <c r="CNT50" s="390"/>
      <c r="CNU50" s="390"/>
      <c r="CNV50" s="390"/>
      <c r="CNW50" s="390"/>
      <c r="CNX50" s="390"/>
      <c r="CNY50" s="390"/>
      <c r="CNZ50" s="390"/>
      <c r="COA50" s="390"/>
      <c r="COB50" s="390"/>
      <c r="COC50" s="390"/>
      <c r="COD50" s="390"/>
      <c r="COE50" s="390"/>
      <c r="COF50" s="390"/>
      <c r="COG50" s="390"/>
      <c r="COH50" s="390"/>
      <c r="COI50" s="390"/>
      <c r="COJ50" s="390"/>
      <c r="COK50" s="390"/>
      <c r="COL50" s="390"/>
      <c r="COM50" s="390"/>
      <c r="CON50" s="390"/>
      <c r="COO50" s="390"/>
      <c r="COP50" s="390"/>
      <c r="COQ50" s="390"/>
      <c r="COR50" s="390"/>
      <c r="COS50" s="390"/>
      <c r="COT50" s="390"/>
      <c r="COU50" s="390"/>
      <c r="COV50" s="390"/>
      <c r="COW50" s="390"/>
      <c r="COX50" s="390"/>
      <c r="COY50" s="390"/>
      <c r="COZ50" s="390"/>
      <c r="CPA50" s="390"/>
      <c r="CPB50" s="390"/>
      <c r="CPC50" s="390"/>
      <c r="CPD50" s="390"/>
      <c r="CPE50" s="390"/>
      <c r="CPF50" s="390"/>
      <c r="CPG50" s="390"/>
      <c r="CPH50" s="390"/>
      <c r="CPI50" s="390"/>
      <c r="CPJ50" s="390"/>
      <c r="CPK50" s="390"/>
      <c r="CPL50" s="390"/>
      <c r="CPM50" s="390"/>
      <c r="CPN50" s="390"/>
      <c r="CPO50" s="390"/>
      <c r="CPP50" s="390"/>
      <c r="CPQ50" s="390"/>
      <c r="CPR50" s="390"/>
      <c r="CPS50" s="390"/>
      <c r="CPT50" s="390"/>
      <c r="CPU50" s="390"/>
      <c r="CPV50" s="390"/>
      <c r="CPW50" s="390"/>
      <c r="CPX50" s="390"/>
      <c r="CPY50" s="390"/>
      <c r="CPZ50" s="390"/>
      <c r="CQA50" s="390"/>
      <c r="CQB50" s="390"/>
      <c r="CQC50" s="390"/>
      <c r="CQD50" s="390"/>
      <c r="CQE50" s="390"/>
      <c r="CQF50" s="390"/>
      <c r="CQG50" s="390"/>
      <c r="CQH50" s="390"/>
      <c r="CQI50" s="390"/>
      <c r="CQJ50" s="390"/>
      <c r="CQK50" s="390"/>
      <c r="CQL50" s="390"/>
      <c r="CQM50" s="390"/>
      <c r="CQN50" s="390"/>
      <c r="CQO50" s="390"/>
      <c r="CQP50" s="390"/>
      <c r="CQQ50" s="390"/>
      <c r="CQR50" s="390"/>
      <c r="CQS50" s="390"/>
      <c r="CQT50" s="390"/>
      <c r="CQU50" s="390"/>
      <c r="CQV50" s="390"/>
      <c r="CQW50" s="390"/>
      <c r="CQX50" s="390"/>
      <c r="CQY50" s="390"/>
      <c r="CQZ50" s="390"/>
      <c r="CRA50" s="390"/>
      <c r="CRB50" s="390"/>
      <c r="CRC50" s="390"/>
      <c r="CRD50" s="390"/>
      <c r="CRE50" s="390"/>
      <c r="CRF50" s="390"/>
      <c r="CRG50" s="390"/>
      <c r="CRH50" s="390"/>
      <c r="CRI50" s="390"/>
      <c r="CRJ50" s="390"/>
      <c r="CRK50" s="390"/>
      <c r="CRL50" s="390"/>
      <c r="CRM50" s="390"/>
      <c r="CRN50" s="390"/>
      <c r="CRO50" s="390"/>
      <c r="CRP50" s="390"/>
      <c r="CRQ50" s="390"/>
      <c r="CRR50" s="390"/>
      <c r="CRS50" s="390"/>
      <c r="CRT50" s="390"/>
      <c r="CRU50" s="390"/>
      <c r="CRV50" s="390"/>
      <c r="CRW50" s="390"/>
      <c r="CRX50" s="390"/>
      <c r="CRY50" s="390"/>
      <c r="CRZ50" s="390"/>
      <c r="CSA50" s="390"/>
      <c r="CSB50" s="390"/>
      <c r="CSC50" s="390"/>
      <c r="CSD50" s="390"/>
      <c r="CSE50" s="390"/>
      <c r="CSF50" s="390"/>
      <c r="CSG50" s="390"/>
      <c r="CSH50" s="390"/>
      <c r="CSI50" s="390"/>
      <c r="CSJ50" s="390"/>
      <c r="CSK50" s="390"/>
      <c r="CSL50" s="390"/>
      <c r="CSM50" s="390"/>
      <c r="CSN50" s="390"/>
      <c r="CSO50" s="390"/>
      <c r="CSP50" s="390"/>
      <c r="CSQ50" s="390"/>
      <c r="CSR50" s="390"/>
      <c r="CSS50" s="390"/>
      <c r="CST50" s="390"/>
      <c r="CSU50" s="390"/>
      <c r="CSV50" s="390"/>
      <c r="CSW50" s="390"/>
      <c r="CSX50" s="390"/>
      <c r="CSY50" s="390"/>
      <c r="CSZ50" s="390"/>
      <c r="CTA50" s="390"/>
      <c r="CTB50" s="390"/>
      <c r="CTC50" s="390"/>
      <c r="CTD50" s="390"/>
      <c r="CTE50" s="390"/>
      <c r="CTF50" s="390"/>
      <c r="CTG50" s="390"/>
      <c r="CTH50" s="390"/>
      <c r="CTI50" s="390"/>
      <c r="CTJ50" s="390"/>
      <c r="CTK50" s="390"/>
      <c r="CTL50" s="390"/>
      <c r="CTM50" s="390"/>
      <c r="CTN50" s="390"/>
      <c r="CTO50" s="390"/>
      <c r="CTP50" s="390"/>
      <c r="CTQ50" s="390"/>
      <c r="CTR50" s="390"/>
      <c r="CTS50" s="390"/>
      <c r="CTT50" s="390"/>
      <c r="CTU50" s="390"/>
      <c r="CTV50" s="390"/>
      <c r="CTW50" s="390"/>
      <c r="CTX50" s="390"/>
      <c r="CTY50" s="390"/>
      <c r="CTZ50" s="390"/>
      <c r="CUA50" s="390"/>
      <c r="CUB50" s="390"/>
      <c r="CUC50" s="390"/>
      <c r="CUD50" s="390"/>
      <c r="CUE50" s="390"/>
      <c r="CUF50" s="390"/>
      <c r="CUG50" s="390"/>
      <c r="CUH50" s="390"/>
      <c r="CUI50" s="390"/>
      <c r="CUJ50" s="390"/>
      <c r="CUK50" s="390"/>
      <c r="CUL50" s="390"/>
      <c r="CUM50" s="390"/>
      <c r="CUN50" s="390"/>
      <c r="CUO50" s="390"/>
      <c r="CUP50" s="390"/>
      <c r="CUQ50" s="390"/>
      <c r="CUR50" s="390"/>
      <c r="CUS50" s="390"/>
      <c r="CUT50" s="390"/>
      <c r="CUU50" s="390"/>
      <c r="CUV50" s="390"/>
      <c r="CUW50" s="390"/>
      <c r="CUX50" s="390"/>
      <c r="CUY50" s="390"/>
      <c r="CUZ50" s="390"/>
      <c r="CVA50" s="390"/>
      <c r="CVB50" s="390"/>
      <c r="CVC50" s="390"/>
      <c r="CVD50" s="390"/>
      <c r="CVE50" s="390"/>
      <c r="CVF50" s="390"/>
      <c r="CVG50" s="390"/>
      <c r="CVH50" s="390"/>
      <c r="CVI50" s="390"/>
      <c r="CVJ50" s="390"/>
      <c r="CVK50" s="390"/>
      <c r="CVL50" s="390"/>
      <c r="CVM50" s="390"/>
      <c r="CVN50" s="390"/>
      <c r="CVO50" s="390"/>
      <c r="CVP50" s="390"/>
      <c r="CVQ50" s="390"/>
      <c r="CVR50" s="390"/>
      <c r="CVS50" s="390"/>
      <c r="CVT50" s="390"/>
      <c r="CVU50" s="390"/>
      <c r="CVV50" s="390"/>
      <c r="CVW50" s="390"/>
      <c r="CVX50" s="390"/>
      <c r="CVY50" s="390"/>
      <c r="CVZ50" s="390"/>
      <c r="CWA50" s="390"/>
      <c r="CWB50" s="390"/>
      <c r="CWC50" s="390"/>
      <c r="CWD50" s="390"/>
      <c r="CWE50" s="390"/>
      <c r="CWF50" s="390"/>
      <c r="CWG50" s="390"/>
      <c r="CWH50" s="390"/>
      <c r="CWI50" s="390"/>
      <c r="CWJ50" s="390"/>
      <c r="CWK50" s="390"/>
      <c r="CWL50" s="390"/>
      <c r="CWM50" s="390"/>
      <c r="CWN50" s="390"/>
      <c r="CWO50" s="390"/>
      <c r="CWP50" s="390"/>
      <c r="CWQ50" s="390"/>
      <c r="CWR50" s="390"/>
      <c r="CWS50" s="390"/>
      <c r="CWT50" s="390"/>
      <c r="CWU50" s="390"/>
      <c r="CWV50" s="390"/>
      <c r="CWW50" s="390"/>
      <c r="CWX50" s="390"/>
      <c r="CWY50" s="390"/>
      <c r="CWZ50" s="390"/>
      <c r="CXA50" s="390"/>
      <c r="CXB50" s="390"/>
      <c r="CXC50" s="390"/>
      <c r="CXD50" s="390"/>
      <c r="CXE50" s="390"/>
      <c r="CXF50" s="390"/>
      <c r="CXG50" s="390"/>
      <c r="CXH50" s="390"/>
      <c r="CXI50" s="390"/>
      <c r="CXJ50" s="390"/>
      <c r="CXK50" s="390"/>
      <c r="CXL50" s="390"/>
      <c r="CXM50" s="390"/>
      <c r="CXN50" s="390"/>
      <c r="CXO50" s="390"/>
      <c r="CXP50" s="390"/>
      <c r="CXQ50" s="390"/>
      <c r="CXR50" s="390"/>
      <c r="CXS50" s="390"/>
      <c r="CXT50" s="390"/>
      <c r="CXU50" s="390"/>
      <c r="CXV50" s="390"/>
      <c r="CXW50" s="390"/>
      <c r="CXX50" s="390"/>
      <c r="CXY50" s="390"/>
      <c r="CXZ50" s="390"/>
      <c r="CYA50" s="390"/>
      <c r="CYB50" s="390"/>
      <c r="CYC50" s="390"/>
      <c r="CYD50" s="390"/>
      <c r="CYE50" s="390"/>
      <c r="CYF50" s="390"/>
      <c r="CYG50" s="390"/>
      <c r="CYH50" s="390"/>
      <c r="CYI50" s="390"/>
      <c r="CYJ50" s="390"/>
      <c r="CYK50" s="390"/>
      <c r="CYL50" s="390"/>
      <c r="CYM50" s="390"/>
      <c r="CYN50" s="390"/>
      <c r="CYO50" s="390"/>
      <c r="CYP50" s="390"/>
      <c r="CYQ50" s="390"/>
      <c r="CYR50" s="390"/>
      <c r="CYS50" s="390"/>
      <c r="CYT50" s="390"/>
      <c r="CYU50" s="390"/>
      <c r="CYV50" s="390"/>
      <c r="CYW50" s="390"/>
      <c r="CYX50" s="390"/>
      <c r="CYY50" s="390"/>
      <c r="CYZ50" s="390"/>
      <c r="CZA50" s="390"/>
      <c r="CZB50" s="390"/>
      <c r="CZC50" s="390"/>
      <c r="CZD50" s="390"/>
      <c r="CZE50" s="390"/>
      <c r="CZF50" s="390"/>
      <c r="CZG50" s="390"/>
      <c r="CZH50" s="390"/>
      <c r="CZI50" s="390"/>
      <c r="CZJ50" s="390"/>
      <c r="CZK50" s="390"/>
      <c r="CZL50" s="390"/>
      <c r="CZM50" s="390"/>
      <c r="CZN50" s="390"/>
      <c r="CZO50" s="390"/>
      <c r="CZP50" s="390"/>
      <c r="CZQ50" s="390"/>
      <c r="CZR50" s="390"/>
      <c r="CZS50" s="390"/>
      <c r="CZT50" s="390"/>
      <c r="CZU50" s="390"/>
      <c r="CZV50" s="390"/>
      <c r="CZW50" s="390"/>
      <c r="CZX50" s="390"/>
      <c r="CZY50" s="390"/>
      <c r="CZZ50" s="390"/>
      <c r="DAA50" s="390"/>
      <c r="DAB50" s="390"/>
      <c r="DAC50" s="390"/>
      <c r="DAD50" s="390"/>
      <c r="DAE50" s="390"/>
      <c r="DAF50" s="390"/>
      <c r="DAG50" s="390"/>
      <c r="DAH50" s="390"/>
      <c r="DAI50" s="390"/>
      <c r="DAJ50" s="390"/>
      <c r="DAK50" s="390"/>
      <c r="DAL50" s="390"/>
      <c r="DAM50" s="390"/>
      <c r="DAN50" s="390"/>
      <c r="DAO50" s="390"/>
      <c r="DAP50" s="390"/>
      <c r="DAQ50" s="390"/>
      <c r="DAR50" s="390"/>
      <c r="DAS50" s="390"/>
      <c r="DAT50" s="390"/>
      <c r="DAU50" s="390"/>
      <c r="DAV50" s="390"/>
      <c r="DAW50" s="390"/>
      <c r="DAX50" s="390"/>
      <c r="DAY50" s="390"/>
      <c r="DAZ50" s="390"/>
      <c r="DBA50" s="390"/>
      <c r="DBB50" s="390"/>
      <c r="DBC50" s="390"/>
      <c r="DBD50" s="390"/>
      <c r="DBE50" s="390"/>
      <c r="DBF50" s="390"/>
      <c r="DBG50" s="390"/>
      <c r="DBH50" s="390"/>
      <c r="DBI50" s="390"/>
      <c r="DBJ50" s="390"/>
      <c r="DBK50" s="390"/>
      <c r="DBL50" s="390"/>
      <c r="DBM50" s="390"/>
      <c r="DBN50" s="390"/>
      <c r="DBO50" s="390"/>
      <c r="DBP50" s="390"/>
      <c r="DBQ50" s="390"/>
      <c r="DBR50" s="390"/>
      <c r="DBS50" s="390"/>
      <c r="DBT50" s="390"/>
      <c r="DBU50" s="390"/>
      <c r="DBV50" s="390"/>
      <c r="DBW50" s="390"/>
      <c r="DBX50" s="390"/>
      <c r="DBY50" s="390"/>
      <c r="DBZ50" s="390"/>
      <c r="DCA50" s="390"/>
      <c r="DCB50" s="390"/>
      <c r="DCC50" s="390"/>
      <c r="DCD50" s="390"/>
      <c r="DCE50" s="390"/>
      <c r="DCF50" s="390"/>
      <c r="DCG50" s="390"/>
      <c r="DCH50" s="390"/>
      <c r="DCI50" s="390"/>
      <c r="DCJ50" s="390"/>
      <c r="DCK50" s="390"/>
      <c r="DCL50" s="390"/>
      <c r="DCM50" s="390"/>
      <c r="DCN50" s="390"/>
      <c r="DCO50" s="390"/>
      <c r="DCP50" s="390"/>
      <c r="DCQ50" s="390"/>
      <c r="DCR50" s="390"/>
      <c r="DCS50" s="390"/>
      <c r="DCT50" s="390"/>
      <c r="DCU50" s="390"/>
      <c r="DCV50" s="390"/>
      <c r="DCW50" s="390"/>
      <c r="DCX50" s="390"/>
      <c r="DCY50" s="390"/>
      <c r="DCZ50" s="390"/>
      <c r="DDA50" s="390"/>
      <c r="DDB50" s="390"/>
      <c r="DDC50" s="390"/>
      <c r="DDD50" s="390"/>
      <c r="DDE50" s="390"/>
      <c r="DDF50" s="390"/>
      <c r="DDG50" s="390"/>
      <c r="DDH50" s="390"/>
      <c r="DDI50" s="390"/>
      <c r="DDJ50" s="390"/>
      <c r="DDK50" s="390"/>
      <c r="DDL50" s="390"/>
      <c r="DDM50" s="390"/>
      <c r="DDN50" s="390"/>
      <c r="DDO50" s="390"/>
      <c r="DDP50" s="390"/>
      <c r="DDQ50" s="390"/>
      <c r="DDR50" s="390"/>
      <c r="DDS50" s="390"/>
      <c r="DDT50" s="390"/>
      <c r="DDU50" s="390"/>
      <c r="DDV50" s="390"/>
      <c r="DDW50" s="390"/>
      <c r="DDX50" s="390"/>
      <c r="DDY50" s="390"/>
      <c r="DDZ50" s="390"/>
      <c r="DEA50" s="390"/>
      <c r="DEB50" s="390"/>
      <c r="DEC50" s="390"/>
      <c r="DED50" s="390"/>
      <c r="DEE50" s="390"/>
      <c r="DEF50" s="390"/>
      <c r="DEG50" s="390"/>
      <c r="DEH50" s="390"/>
      <c r="DEI50" s="390"/>
      <c r="DEJ50" s="390"/>
      <c r="DEK50" s="390"/>
      <c r="DEL50" s="390"/>
      <c r="DEM50" s="390"/>
      <c r="DEN50" s="390"/>
      <c r="DEO50" s="390"/>
      <c r="DEP50" s="390"/>
      <c r="DEQ50" s="390"/>
      <c r="DER50" s="390"/>
      <c r="DES50" s="390"/>
      <c r="DET50" s="390"/>
      <c r="DEU50" s="390"/>
      <c r="DEV50" s="390"/>
      <c r="DEW50" s="390"/>
      <c r="DEX50" s="390"/>
      <c r="DEY50" s="390"/>
      <c r="DEZ50" s="390"/>
      <c r="DFA50" s="390"/>
      <c r="DFB50" s="390"/>
      <c r="DFC50" s="390"/>
      <c r="DFD50" s="390"/>
      <c r="DFE50" s="390"/>
      <c r="DFF50" s="390"/>
      <c r="DFG50" s="390"/>
      <c r="DFH50" s="390"/>
      <c r="DFI50" s="390"/>
      <c r="DFJ50" s="390"/>
      <c r="DFK50" s="390"/>
      <c r="DFL50" s="390"/>
      <c r="DFM50" s="390"/>
      <c r="DFN50" s="390"/>
      <c r="DFO50" s="390"/>
      <c r="DFP50" s="390"/>
      <c r="DFQ50" s="390"/>
      <c r="DFR50" s="390"/>
      <c r="DFS50" s="390"/>
      <c r="DFT50" s="390"/>
      <c r="DFU50" s="390"/>
      <c r="DFV50" s="390"/>
      <c r="DFW50" s="390"/>
      <c r="DFX50" s="390"/>
      <c r="DFY50" s="390"/>
      <c r="DFZ50" s="390"/>
      <c r="DGA50" s="390"/>
      <c r="DGB50" s="390"/>
      <c r="DGC50" s="390"/>
      <c r="DGD50" s="390"/>
      <c r="DGE50" s="390"/>
      <c r="DGF50" s="390"/>
      <c r="DGG50" s="390"/>
      <c r="DGH50" s="390"/>
      <c r="DGI50" s="390"/>
      <c r="DGJ50" s="390"/>
      <c r="DGK50" s="390"/>
      <c r="DGL50" s="390"/>
      <c r="DGM50" s="390"/>
      <c r="DGN50" s="390"/>
      <c r="DGO50" s="390"/>
      <c r="DGP50" s="390"/>
      <c r="DGQ50" s="390"/>
      <c r="DGR50" s="390"/>
      <c r="DGS50" s="390"/>
      <c r="DGT50" s="390"/>
      <c r="DGU50" s="390"/>
      <c r="DGV50" s="390"/>
      <c r="DGW50" s="390"/>
      <c r="DGX50" s="390"/>
      <c r="DGY50" s="390"/>
      <c r="DGZ50" s="390"/>
      <c r="DHA50" s="390"/>
      <c r="DHB50" s="390"/>
      <c r="DHC50" s="390"/>
      <c r="DHD50" s="390"/>
      <c r="DHE50" s="390"/>
      <c r="DHF50" s="390"/>
      <c r="DHG50" s="390"/>
      <c r="DHH50" s="390"/>
      <c r="DHI50" s="390"/>
      <c r="DHJ50" s="390"/>
      <c r="DHK50" s="390"/>
      <c r="DHL50" s="390"/>
      <c r="DHM50" s="390"/>
      <c r="DHN50" s="390"/>
      <c r="DHO50" s="390"/>
      <c r="DHP50" s="390"/>
      <c r="DHQ50" s="390"/>
      <c r="DHR50" s="390"/>
      <c r="DHS50" s="390"/>
      <c r="DHT50" s="390"/>
      <c r="DHU50" s="390"/>
      <c r="DHV50" s="390"/>
      <c r="DHW50" s="390"/>
      <c r="DHX50" s="390"/>
      <c r="DHY50" s="390"/>
      <c r="DHZ50" s="390"/>
      <c r="DIA50" s="390"/>
      <c r="DIB50" s="390"/>
      <c r="DIC50" s="390"/>
      <c r="DID50" s="390"/>
      <c r="DIE50" s="390"/>
      <c r="DIF50" s="390"/>
      <c r="DIG50" s="390"/>
      <c r="DIH50" s="390"/>
      <c r="DII50" s="390"/>
      <c r="DIJ50" s="390"/>
      <c r="DIK50" s="390"/>
      <c r="DIL50" s="390"/>
      <c r="DIM50" s="390"/>
      <c r="DIN50" s="390"/>
      <c r="DIO50" s="390"/>
      <c r="DIP50" s="390"/>
      <c r="DIQ50" s="390"/>
      <c r="DIR50" s="390"/>
      <c r="DIS50" s="390"/>
      <c r="DIT50" s="390"/>
      <c r="DIU50" s="390"/>
      <c r="DIV50" s="390"/>
      <c r="DIW50" s="390"/>
      <c r="DIX50" s="390"/>
      <c r="DIY50" s="390"/>
      <c r="DIZ50" s="390"/>
      <c r="DJA50" s="390"/>
      <c r="DJB50" s="390"/>
      <c r="DJC50" s="390"/>
      <c r="DJD50" s="390"/>
      <c r="DJE50" s="390"/>
      <c r="DJF50" s="390"/>
      <c r="DJG50" s="390"/>
      <c r="DJH50" s="390"/>
      <c r="DJI50" s="390"/>
      <c r="DJJ50" s="390"/>
      <c r="DJK50" s="390"/>
      <c r="DJL50" s="390"/>
      <c r="DJM50" s="390"/>
      <c r="DJN50" s="390"/>
      <c r="DJO50" s="390"/>
      <c r="DJP50" s="390"/>
      <c r="DJQ50" s="390"/>
      <c r="DJR50" s="390"/>
      <c r="DJS50" s="390"/>
      <c r="DJT50" s="390"/>
      <c r="DJU50" s="390"/>
      <c r="DJV50" s="390"/>
      <c r="DJW50" s="390"/>
      <c r="DJX50" s="390"/>
      <c r="DJY50" s="390"/>
      <c r="DJZ50" s="390"/>
      <c r="DKA50" s="390"/>
      <c r="DKB50" s="390"/>
      <c r="DKC50" s="390"/>
      <c r="DKD50" s="390"/>
      <c r="DKE50" s="390"/>
      <c r="DKF50" s="390"/>
      <c r="DKG50" s="390"/>
      <c r="DKH50" s="390"/>
      <c r="DKI50" s="390"/>
      <c r="DKJ50" s="390"/>
      <c r="DKK50" s="390"/>
      <c r="DKL50" s="390"/>
      <c r="DKM50" s="390"/>
      <c r="DKN50" s="390"/>
      <c r="DKO50" s="390"/>
      <c r="DKP50" s="390"/>
      <c r="DKQ50" s="390"/>
      <c r="DKR50" s="390"/>
      <c r="DKS50" s="390"/>
      <c r="DKT50" s="390"/>
      <c r="DKU50" s="390"/>
      <c r="DKV50" s="390"/>
      <c r="DKW50" s="390"/>
      <c r="DKX50" s="390"/>
      <c r="DKY50" s="390"/>
      <c r="DKZ50" s="390"/>
      <c r="DLA50" s="390"/>
      <c r="DLB50" s="390"/>
      <c r="DLC50" s="390"/>
      <c r="DLD50" s="390"/>
      <c r="DLE50" s="390"/>
      <c r="DLF50" s="390"/>
      <c r="DLG50" s="390"/>
      <c r="DLH50" s="390"/>
      <c r="DLI50" s="390"/>
      <c r="DLJ50" s="390"/>
      <c r="DLK50" s="390"/>
      <c r="DLL50" s="390"/>
      <c r="DLM50" s="390"/>
      <c r="DLN50" s="390"/>
      <c r="DLO50" s="390"/>
      <c r="DLP50" s="390"/>
      <c r="DLQ50" s="390"/>
      <c r="DLR50" s="390"/>
      <c r="DLS50" s="390"/>
      <c r="DLT50" s="390"/>
      <c r="DLU50" s="390"/>
      <c r="DLV50" s="390"/>
      <c r="DLW50" s="390"/>
      <c r="DLX50" s="390"/>
      <c r="DLY50" s="390"/>
      <c r="DLZ50" s="390"/>
      <c r="DMA50" s="390"/>
      <c r="DMB50" s="390"/>
      <c r="DMC50" s="390"/>
      <c r="DMD50" s="390"/>
      <c r="DME50" s="390"/>
      <c r="DMF50" s="390"/>
      <c r="DMG50" s="390"/>
      <c r="DMH50" s="390"/>
      <c r="DMI50" s="390"/>
      <c r="DMJ50" s="390"/>
      <c r="DMK50" s="390"/>
      <c r="DML50" s="390"/>
      <c r="DMM50" s="390"/>
      <c r="DMN50" s="390"/>
      <c r="DMO50" s="390"/>
      <c r="DMP50" s="390"/>
      <c r="DMQ50" s="390"/>
      <c r="DMR50" s="390"/>
      <c r="DMS50" s="390"/>
      <c r="DMT50" s="390"/>
      <c r="DMU50" s="390"/>
      <c r="DMV50" s="390"/>
      <c r="DMW50" s="390"/>
      <c r="DMX50" s="390"/>
      <c r="DMY50" s="390"/>
      <c r="DMZ50" s="390"/>
      <c r="DNA50" s="390"/>
      <c r="DNB50" s="390"/>
      <c r="DNC50" s="390"/>
      <c r="DND50" s="390"/>
      <c r="DNE50" s="390"/>
      <c r="DNF50" s="390"/>
      <c r="DNG50" s="390"/>
      <c r="DNH50" s="390"/>
      <c r="DNI50" s="390"/>
      <c r="DNJ50" s="390"/>
      <c r="DNK50" s="390"/>
      <c r="DNL50" s="390"/>
      <c r="DNM50" s="390"/>
      <c r="DNN50" s="390"/>
      <c r="DNO50" s="390"/>
      <c r="DNP50" s="390"/>
      <c r="DNQ50" s="390"/>
      <c r="DNR50" s="390"/>
      <c r="DNS50" s="390"/>
      <c r="DNT50" s="390"/>
      <c r="DNU50" s="390"/>
      <c r="DNV50" s="390"/>
      <c r="DNW50" s="390"/>
      <c r="DNX50" s="390"/>
      <c r="DNY50" s="390"/>
      <c r="DNZ50" s="390"/>
      <c r="DOA50" s="390"/>
      <c r="DOB50" s="390"/>
      <c r="DOC50" s="390"/>
      <c r="DOD50" s="390"/>
      <c r="DOE50" s="390"/>
      <c r="DOF50" s="390"/>
      <c r="DOG50" s="390"/>
      <c r="DOH50" s="390"/>
      <c r="DOI50" s="390"/>
      <c r="DOJ50" s="390"/>
      <c r="DOK50" s="390"/>
      <c r="DOL50" s="390"/>
      <c r="DOM50" s="390"/>
      <c r="DON50" s="390"/>
      <c r="DOO50" s="390"/>
      <c r="DOP50" s="390"/>
      <c r="DOQ50" s="390"/>
      <c r="DOR50" s="390"/>
      <c r="DOS50" s="390"/>
      <c r="DOT50" s="390"/>
      <c r="DOU50" s="390"/>
      <c r="DOV50" s="390"/>
      <c r="DOW50" s="390"/>
      <c r="DOX50" s="390"/>
      <c r="DOY50" s="390"/>
      <c r="DOZ50" s="390"/>
      <c r="DPA50" s="390"/>
      <c r="DPB50" s="390"/>
      <c r="DPC50" s="390"/>
      <c r="DPD50" s="390"/>
      <c r="DPE50" s="390"/>
      <c r="DPF50" s="390"/>
      <c r="DPG50" s="390"/>
      <c r="DPH50" s="390"/>
      <c r="DPI50" s="390"/>
      <c r="DPJ50" s="390"/>
      <c r="DPK50" s="390"/>
      <c r="DPL50" s="390"/>
      <c r="DPM50" s="390"/>
      <c r="DPN50" s="390"/>
      <c r="DPO50" s="390"/>
      <c r="DPP50" s="390"/>
      <c r="DPQ50" s="390"/>
      <c r="DPR50" s="390"/>
      <c r="DPS50" s="390"/>
      <c r="DPT50" s="390"/>
      <c r="DPU50" s="390"/>
      <c r="DPV50" s="390"/>
      <c r="DPW50" s="390"/>
      <c r="DPX50" s="390"/>
      <c r="DPY50" s="390"/>
      <c r="DPZ50" s="390"/>
      <c r="DQA50" s="390"/>
      <c r="DQB50" s="390"/>
      <c r="DQC50" s="390"/>
      <c r="DQD50" s="390"/>
      <c r="DQE50" s="390"/>
      <c r="DQF50" s="390"/>
      <c r="DQG50" s="390"/>
      <c r="DQH50" s="390"/>
      <c r="DQI50" s="390"/>
      <c r="DQJ50" s="390"/>
      <c r="DQK50" s="390"/>
      <c r="DQL50" s="390"/>
      <c r="DQM50" s="390"/>
      <c r="DQN50" s="390"/>
      <c r="DQO50" s="390"/>
      <c r="DQP50" s="390"/>
      <c r="DQQ50" s="390"/>
      <c r="DQR50" s="390"/>
      <c r="DQS50" s="390"/>
      <c r="DQT50" s="390"/>
      <c r="DQU50" s="390"/>
      <c r="DQV50" s="390"/>
      <c r="DQW50" s="390"/>
      <c r="DQX50" s="390"/>
      <c r="DQY50" s="390"/>
      <c r="DQZ50" s="390"/>
      <c r="DRA50" s="390"/>
      <c r="DRB50" s="390"/>
      <c r="DRC50" s="390"/>
      <c r="DRD50" s="390"/>
      <c r="DRE50" s="390"/>
      <c r="DRF50" s="390"/>
      <c r="DRG50" s="390"/>
      <c r="DRH50" s="390"/>
      <c r="DRI50" s="390"/>
      <c r="DRJ50" s="390"/>
      <c r="DRK50" s="390"/>
      <c r="DRL50" s="390"/>
      <c r="DRM50" s="390"/>
      <c r="DRN50" s="390"/>
      <c r="DRO50" s="390"/>
      <c r="DRP50" s="390"/>
      <c r="DRQ50" s="390"/>
      <c r="DRR50" s="390"/>
      <c r="DRS50" s="390"/>
      <c r="DRT50" s="390"/>
      <c r="DRU50" s="390"/>
      <c r="DRV50" s="390"/>
      <c r="DRW50" s="390"/>
      <c r="DRX50" s="390"/>
      <c r="DRY50" s="390"/>
      <c r="DRZ50" s="390"/>
      <c r="DSA50" s="390"/>
      <c r="DSB50" s="390"/>
      <c r="DSC50" s="390"/>
      <c r="DSD50" s="390"/>
      <c r="DSE50" s="390"/>
      <c r="DSF50" s="390"/>
      <c r="DSG50" s="390"/>
      <c r="DSH50" s="390"/>
      <c r="DSI50" s="390"/>
      <c r="DSJ50" s="390"/>
      <c r="DSK50" s="390"/>
      <c r="DSL50" s="390"/>
      <c r="DSM50" s="390"/>
      <c r="DSN50" s="390"/>
      <c r="DSO50" s="390"/>
      <c r="DSP50" s="390"/>
      <c r="DSQ50" s="390"/>
      <c r="DSR50" s="390"/>
      <c r="DSS50" s="390"/>
      <c r="DST50" s="390"/>
      <c r="DSU50" s="390"/>
      <c r="DSV50" s="390"/>
      <c r="DSW50" s="390"/>
      <c r="DSX50" s="390"/>
      <c r="DSY50" s="390"/>
      <c r="DSZ50" s="390"/>
      <c r="DTA50" s="390"/>
      <c r="DTB50" s="390"/>
      <c r="DTC50" s="390"/>
      <c r="DTD50" s="390"/>
      <c r="DTE50" s="390"/>
      <c r="DTF50" s="390"/>
      <c r="DTG50" s="390"/>
      <c r="DTH50" s="390"/>
      <c r="DTI50" s="390"/>
      <c r="DTJ50" s="390"/>
      <c r="DTK50" s="390"/>
      <c r="DTL50" s="390"/>
      <c r="DTM50" s="390"/>
      <c r="DTN50" s="390"/>
      <c r="DTO50" s="390"/>
      <c r="DTP50" s="390"/>
      <c r="DTQ50" s="390"/>
      <c r="DTR50" s="390"/>
      <c r="DTS50" s="390"/>
      <c r="DTT50" s="390"/>
      <c r="DTU50" s="390"/>
      <c r="DTV50" s="390"/>
      <c r="DTW50" s="390"/>
      <c r="DTX50" s="390"/>
      <c r="DTY50" s="390"/>
      <c r="DTZ50" s="390"/>
      <c r="DUA50" s="390"/>
      <c r="DUB50" s="390"/>
      <c r="DUC50" s="390"/>
      <c r="DUD50" s="390"/>
      <c r="DUE50" s="390"/>
      <c r="DUF50" s="390"/>
      <c r="DUG50" s="390"/>
      <c r="DUH50" s="390"/>
      <c r="DUI50" s="390"/>
      <c r="DUJ50" s="390"/>
      <c r="DUK50" s="390"/>
      <c r="DUL50" s="390"/>
      <c r="DUM50" s="390"/>
      <c r="DUN50" s="390"/>
      <c r="DUO50" s="390"/>
      <c r="DUP50" s="390"/>
      <c r="DUQ50" s="390"/>
      <c r="DUR50" s="390"/>
      <c r="DUS50" s="390"/>
      <c r="DUT50" s="390"/>
      <c r="DUU50" s="390"/>
      <c r="DUV50" s="390"/>
      <c r="DUW50" s="390"/>
      <c r="DUX50" s="390"/>
      <c r="DUY50" s="390"/>
      <c r="DUZ50" s="390"/>
      <c r="DVA50" s="390"/>
      <c r="DVB50" s="390"/>
      <c r="DVC50" s="390"/>
      <c r="DVD50" s="390"/>
      <c r="DVE50" s="390"/>
      <c r="DVF50" s="390"/>
      <c r="DVG50" s="390"/>
      <c r="DVH50" s="390"/>
      <c r="DVI50" s="390"/>
      <c r="DVJ50" s="390"/>
      <c r="DVK50" s="390"/>
      <c r="DVL50" s="390"/>
      <c r="DVM50" s="390"/>
      <c r="DVN50" s="390"/>
      <c r="DVO50" s="390"/>
      <c r="DVP50" s="390"/>
      <c r="DVQ50" s="390"/>
      <c r="DVR50" s="390"/>
      <c r="DVS50" s="390"/>
      <c r="DVT50" s="390"/>
      <c r="DVU50" s="390"/>
      <c r="DVV50" s="390"/>
      <c r="DVW50" s="390"/>
      <c r="DVX50" s="390"/>
      <c r="DVY50" s="390"/>
      <c r="DVZ50" s="390"/>
      <c r="DWA50" s="390"/>
      <c r="DWB50" s="390"/>
      <c r="DWC50" s="390"/>
      <c r="DWD50" s="390"/>
      <c r="DWE50" s="390"/>
      <c r="DWF50" s="390"/>
      <c r="DWG50" s="390"/>
      <c r="DWH50" s="390"/>
      <c r="DWI50" s="390"/>
      <c r="DWJ50" s="390"/>
      <c r="DWK50" s="390"/>
      <c r="DWL50" s="390"/>
      <c r="DWM50" s="390"/>
      <c r="DWN50" s="390"/>
      <c r="DWO50" s="390"/>
      <c r="DWP50" s="390"/>
      <c r="DWQ50" s="390"/>
      <c r="DWR50" s="390"/>
      <c r="DWS50" s="390"/>
      <c r="DWT50" s="390"/>
      <c r="DWU50" s="390"/>
      <c r="DWV50" s="390"/>
      <c r="DWW50" s="390"/>
      <c r="DWX50" s="390"/>
      <c r="DWY50" s="390"/>
      <c r="DWZ50" s="390"/>
      <c r="DXA50" s="390"/>
      <c r="DXB50" s="390"/>
      <c r="DXC50" s="390"/>
      <c r="DXD50" s="390"/>
      <c r="DXE50" s="390"/>
      <c r="DXF50" s="390"/>
      <c r="DXG50" s="390"/>
      <c r="DXH50" s="390"/>
      <c r="DXI50" s="390"/>
      <c r="DXJ50" s="390"/>
      <c r="DXK50" s="390"/>
      <c r="DXL50" s="390"/>
      <c r="DXM50" s="390"/>
      <c r="DXN50" s="390"/>
      <c r="DXO50" s="390"/>
      <c r="DXP50" s="390"/>
      <c r="DXQ50" s="390"/>
      <c r="DXR50" s="390"/>
      <c r="DXS50" s="390"/>
      <c r="DXT50" s="390"/>
      <c r="DXU50" s="390"/>
      <c r="DXV50" s="390"/>
      <c r="DXW50" s="390"/>
      <c r="DXX50" s="390"/>
      <c r="DXY50" s="390"/>
      <c r="DXZ50" s="390"/>
      <c r="DYA50" s="390"/>
      <c r="DYB50" s="390"/>
      <c r="DYC50" s="390"/>
      <c r="DYD50" s="390"/>
      <c r="DYE50" s="390"/>
      <c r="DYF50" s="390"/>
      <c r="DYG50" s="390"/>
      <c r="DYH50" s="390"/>
      <c r="DYI50" s="390"/>
      <c r="DYJ50" s="390"/>
      <c r="DYK50" s="390"/>
      <c r="DYL50" s="390"/>
      <c r="DYM50" s="390"/>
      <c r="DYN50" s="390"/>
      <c r="DYO50" s="390"/>
      <c r="DYP50" s="390"/>
      <c r="DYQ50" s="390"/>
      <c r="DYR50" s="390"/>
      <c r="DYS50" s="390"/>
      <c r="DYT50" s="390"/>
      <c r="DYU50" s="390"/>
      <c r="DYV50" s="390"/>
      <c r="DYW50" s="390"/>
      <c r="DYX50" s="390"/>
      <c r="DYY50" s="390"/>
      <c r="DYZ50" s="390"/>
      <c r="DZA50" s="390"/>
      <c r="DZB50" s="390"/>
      <c r="DZC50" s="390"/>
      <c r="DZD50" s="390"/>
      <c r="DZE50" s="390"/>
      <c r="DZF50" s="390"/>
      <c r="DZG50" s="390"/>
      <c r="DZH50" s="390"/>
      <c r="DZI50" s="390"/>
      <c r="DZJ50" s="390"/>
      <c r="DZK50" s="390"/>
      <c r="DZL50" s="390"/>
      <c r="DZM50" s="390"/>
      <c r="DZN50" s="390"/>
      <c r="DZO50" s="390"/>
      <c r="DZP50" s="390"/>
      <c r="DZQ50" s="390"/>
      <c r="DZR50" s="390"/>
      <c r="DZS50" s="390"/>
      <c r="DZT50" s="390"/>
      <c r="DZU50" s="390"/>
      <c r="DZV50" s="390"/>
      <c r="DZW50" s="390"/>
      <c r="DZX50" s="390"/>
      <c r="DZY50" s="390"/>
      <c r="DZZ50" s="390"/>
      <c r="EAA50" s="390"/>
      <c r="EAB50" s="390"/>
      <c r="EAC50" s="390"/>
      <c r="EAD50" s="390"/>
      <c r="EAE50" s="390"/>
      <c r="EAF50" s="390"/>
      <c r="EAG50" s="390"/>
      <c r="EAH50" s="390"/>
      <c r="EAI50" s="390"/>
      <c r="EAJ50" s="390"/>
      <c r="EAK50" s="390"/>
      <c r="EAL50" s="390"/>
      <c r="EAM50" s="390"/>
      <c r="EAN50" s="390"/>
      <c r="EAO50" s="390"/>
      <c r="EAP50" s="390"/>
      <c r="EAQ50" s="390"/>
      <c r="EAR50" s="390"/>
      <c r="EAS50" s="390"/>
      <c r="EAT50" s="390"/>
      <c r="EAU50" s="390"/>
      <c r="EAV50" s="390"/>
      <c r="EAW50" s="390"/>
      <c r="EAX50" s="390"/>
      <c r="EAY50" s="390"/>
      <c r="EAZ50" s="390"/>
      <c r="EBA50" s="390"/>
      <c r="EBB50" s="390"/>
      <c r="EBC50" s="390"/>
      <c r="EBD50" s="390"/>
      <c r="EBE50" s="390"/>
      <c r="EBF50" s="390"/>
      <c r="EBG50" s="390"/>
      <c r="EBH50" s="390"/>
      <c r="EBI50" s="390"/>
      <c r="EBJ50" s="390"/>
      <c r="EBK50" s="390"/>
      <c r="EBL50" s="390"/>
      <c r="EBM50" s="390"/>
      <c r="EBN50" s="390"/>
      <c r="EBO50" s="390"/>
      <c r="EBP50" s="390"/>
      <c r="EBQ50" s="390"/>
      <c r="EBR50" s="390"/>
      <c r="EBS50" s="390"/>
      <c r="EBT50" s="390"/>
      <c r="EBU50" s="390"/>
      <c r="EBV50" s="390"/>
      <c r="EBW50" s="390"/>
      <c r="EBX50" s="390"/>
      <c r="EBY50" s="390"/>
      <c r="EBZ50" s="390"/>
      <c r="ECA50" s="390"/>
      <c r="ECB50" s="390"/>
      <c r="ECC50" s="390"/>
      <c r="ECD50" s="390"/>
      <c r="ECE50" s="390"/>
      <c r="ECF50" s="390"/>
      <c r="ECG50" s="390"/>
      <c r="ECH50" s="390"/>
      <c r="ECI50" s="390"/>
      <c r="ECJ50" s="390"/>
      <c r="ECK50" s="390"/>
      <c r="ECL50" s="390"/>
      <c r="ECM50" s="390"/>
      <c r="ECN50" s="390"/>
      <c r="ECO50" s="390"/>
      <c r="ECP50" s="390"/>
      <c r="ECQ50" s="390"/>
      <c r="ECR50" s="390"/>
      <c r="ECS50" s="390"/>
      <c r="ECT50" s="390"/>
      <c r="ECU50" s="390"/>
      <c r="ECV50" s="390"/>
      <c r="ECW50" s="390"/>
      <c r="ECX50" s="390"/>
      <c r="ECY50" s="390"/>
      <c r="ECZ50" s="390"/>
      <c r="EDA50" s="390"/>
      <c r="EDB50" s="390"/>
      <c r="EDC50" s="390"/>
      <c r="EDD50" s="390"/>
      <c r="EDE50" s="390"/>
      <c r="EDF50" s="390"/>
      <c r="EDG50" s="390"/>
      <c r="EDH50" s="390"/>
      <c r="EDI50" s="390"/>
      <c r="EDJ50" s="390"/>
      <c r="EDK50" s="390"/>
      <c r="EDL50" s="390"/>
      <c r="EDM50" s="390"/>
      <c r="EDN50" s="390"/>
      <c r="EDO50" s="390"/>
      <c r="EDP50" s="390"/>
      <c r="EDQ50" s="390"/>
      <c r="EDR50" s="390"/>
      <c r="EDS50" s="390"/>
      <c r="EDT50" s="390"/>
      <c r="EDU50" s="390"/>
      <c r="EDV50" s="390"/>
      <c r="EDW50" s="390"/>
      <c r="EDX50" s="390"/>
      <c r="EDY50" s="390"/>
      <c r="EDZ50" s="390"/>
      <c r="EEA50" s="390"/>
      <c r="EEB50" s="390"/>
      <c r="EEC50" s="390"/>
      <c r="EED50" s="390"/>
      <c r="EEE50" s="390"/>
      <c r="EEF50" s="390"/>
      <c r="EEG50" s="390"/>
      <c r="EEH50" s="390"/>
      <c r="EEI50" s="390"/>
      <c r="EEJ50" s="390"/>
      <c r="EEK50" s="390"/>
      <c r="EEL50" s="390"/>
      <c r="EEM50" s="390"/>
      <c r="EEN50" s="390"/>
      <c r="EEO50" s="390"/>
      <c r="EEP50" s="390"/>
      <c r="EEQ50" s="390"/>
      <c r="EER50" s="390"/>
      <c r="EES50" s="390"/>
      <c r="EET50" s="390"/>
      <c r="EEU50" s="390"/>
      <c r="EEV50" s="390"/>
      <c r="EEW50" s="390"/>
      <c r="EEX50" s="390"/>
      <c r="EEY50" s="390"/>
      <c r="EEZ50" s="390"/>
      <c r="EFA50" s="390"/>
      <c r="EFB50" s="390"/>
      <c r="EFC50" s="390"/>
      <c r="EFD50" s="390"/>
      <c r="EFE50" s="390"/>
      <c r="EFF50" s="390"/>
      <c r="EFG50" s="390"/>
      <c r="EFH50" s="390"/>
      <c r="EFI50" s="390"/>
      <c r="EFJ50" s="390"/>
      <c r="EFK50" s="390"/>
      <c r="EFL50" s="390"/>
      <c r="EFM50" s="390"/>
      <c r="EFN50" s="390"/>
      <c r="EFO50" s="390"/>
      <c r="EFP50" s="390"/>
      <c r="EFQ50" s="390"/>
      <c r="EFR50" s="390"/>
      <c r="EFS50" s="390"/>
      <c r="EFT50" s="390"/>
      <c r="EFU50" s="390"/>
      <c r="EFV50" s="390"/>
      <c r="EFW50" s="390"/>
      <c r="EFX50" s="390"/>
      <c r="EFY50" s="390"/>
      <c r="EFZ50" s="390"/>
      <c r="EGA50" s="390"/>
      <c r="EGB50" s="390"/>
      <c r="EGC50" s="390"/>
      <c r="EGD50" s="390"/>
      <c r="EGE50" s="390"/>
      <c r="EGF50" s="390"/>
      <c r="EGG50" s="390"/>
      <c r="EGH50" s="390"/>
      <c r="EGI50" s="390"/>
      <c r="EGJ50" s="390"/>
      <c r="EGK50" s="390"/>
      <c r="EGL50" s="390"/>
      <c r="EGM50" s="390"/>
      <c r="EGN50" s="390"/>
      <c r="EGO50" s="390"/>
      <c r="EGP50" s="390"/>
      <c r="EGQ50" s="390"/>
      <c r="EGR50" s="390"/>
      <c r="EGS50" s="390"/>
      <c r="EGT50" s="390"/>
      <c r="EGU50" s="390"/>
      <c r="EGV50" s="390"/>
      <c r="EGW50" s="390"/>
      <c r="EGX50" s="390"/>
      <c r="EGY50" s="390"/>
      <c r="EGZ50" s="390"/>
      <c r="EHA50" s="390"/>
      <c r="EHB50" s="390"/>
      <c r="EHC50" s="390"/>
      <c r="EHD50" s="390"/>
      <c r="EHE50" s="390"/>
      <c r="EHF50" s="390"/>
      <c r="EHG50" s="390"/>
      <c r="EHH50" s="390"/>
      <c r="EHI50" s="390"/>
      <c r="EHJ50" s="390"/>
      <c r="EHK50" s="390"/>
      <c r="EHL50" s="390"/>
      <c r="EHM50" s="390"/>
      <c r="EHN50" s="390"/>
      <c r="EHO50" s="390"/>
      <c r="EHP50" s="390"/>
      <c r="EHQ50" s="390"/>
      <c r="EHR50" s="390"/>
      <c r="EHS50" s="390"/>
      <c r="EHT50" s="390"/>
      <c r="EHU50" s="390"/>
      <c r="EHV50" s="390"/>
      <c r="EHW50" s="390"/>
      <c r="EHX50" s="390"/>
      <c r="EHY50" s="390"/>
      <c r="EHZ50" s="390"/>
      <c r="EIA50" s="390"/>
      <c r="EIB50" s="390"/>
      <c r="EIC50" s="390"/>
      <c r="EID50" s="390"/>
      <c r="EIE50" s="390"/>
      <c r="EIF50" s="390"/>
      <c r="EIG50" s="390"/>
      <c r="EIH50" s="390"/>
      <c r="EII50" s="390"/>
      <c r="EIJ50" s="390"/>
      <c r="EIK50" s="390"/>
      <c r="EIL50" s="390"/>
      <c r="EIM50" s="390"/>
      <c r="EIN50" s="390"/>
      <c r="EIO50" s="390"/>
      <c r="EIP50" s="390"/>
      <c r="EIQ50" s="390"/>
      <c r="EIR50" s="390"/>
      <c r="EIS50" s="390"/>
      <c r="EIT50" s="390"/>
      <c r="EIU50" s="390"/>
      <c r="EIV50" s="390"/>
      <c r="EIW50" s="390"/>
      <c r="EIX50" s="390"/>
      <c r="EIY50" s="390"/>
      <c r="EIZ50" s="390"/>
      <c r="EJA50" s="390"/>
      <c r="EJB50" s="390"/>
      <c r="EJC50" s="390"/>
      <c r="EJD50" s="390"/>
      <c r="EJE50" s="390"/>
      <c r="EJF50" s="390"/>
      <c r="EJG50" s="390"/>
      <c r="EJH50" s="390"/>
      <c r="EJI50" s="390"/>
      <c r="EJJ50" s="390"/>
      <c r="EJK50" s="390"/>
      <c r="EJL50" s="390"/>
      <c r="EJM50" s="390"/>
      <c r="EJN50" s="390"/>
      <c r="EJO50" s="390"/>
      <c r="EJP50" s="390"/>
      <c r="EJQ50" s="390"/>
      <c r="EJR50" s="390"/>
      <c r="EJS50" s="390"/>
      <c r="EJT50" s="390"/>
      <c r="EJU50" s="390"/>
      <c r="EJV50" s="390"/>
      <c r="EJW50" s="390"/>
      <c r="EJX50" s="390"/>
      <c r="EJY50" s="390"/>
      <c r="EJZ50" s="390"/>
      <c r="EKA50" s="390"/>
      <c r="EKB50" s="390"/>
      <c r="EKC50" s="390"/>
      <c r="EKD50" s="390"/>
      <c r="EKE50" s="390"/>
      <c r="EKF50" s="390"/>
      <c r="EKG50" s="390"/>
      <c r="EKH50" s="390"/>
      <c r="EKI50" s="390"/>
      <c r="EKJ50" s="390"/>
      <c r="EKK50" s="390"/>
      <c r="EKL50" s="390"/>
      <c r="EKM50" s="390"/>
      <c r="EKN50" s="390"/>
      <c r="EKO50" s="390"/>
      <c r="EKP50" s="390"/>
      <c r="EKQ50" s="390"/>
      <c r="EKR50" s="390"/>
      <c r="EKS50" s="390"/>
      <c r="EKT50" s="390"/>
      <c r="EKU50" s="390"/>
      <c r="EKV50" s="390"/>
      <c r="EKW50" s="390"/>
      <c r="EKX50" s="390"/>
      <c r="EKY50" s="390"/>
      <c r="EKZ50" s="390"/>
      <c r="ELA50" s="390"/>
      <c r="ELB50" s="390"/>
      <c r="ELC50" s="390"/>
      <c r="ELD50" s="390"/>
      <c r="ELE50" s="390"/>
      <c r="ELF50" s="390"/>
      <c r="ELG50" s="390"/>
      <c r="ELH50" s="390"/>
      <c r="ELI50" s="390"/>
      <c r="ELJ50" s="390"/>
      <c r="ELK50" s="390"/>
      <c r="ELL50" s="390"/>
      <c r="ELM50" s="390"/>
      <c r="ELN50" s="390"/>
      <c r="ELO50" s="390"/>
      <c r="ELP50" s="390"/>
      <c r="ELQ50" s="390"/>
      <c r="ELR50" s="390"/>
      <c r="ELS50" s="390"/>
      <c r="ELT50" s="390"/>
      <c r="ELU50" s="390"/>
      <c r="ELV50" s="390"/>
      <c r="ELW50" s="390"/>
      <c r="ELX50" s="390"/>
      <c r="ELY50" s="390"/>
      <c r="ELZ50" s="390"/>
      <c r="EMA50" s="390"/>
      <c r="EMB50" s="390"/>
      <c r="EMC50" s="390"/>
      <c r="EMD50" s="390"/>
      <c r="EME50" s="390"/>
      <c r="EMF50" s="390"/>
      <c r="EMG50" s="390"/>
      <c r="EMH50" s="390"/>
      <c r="EMI50" s="390"/>
      <c r="EMJ50" s="390"/>
      <c r="EMK50" s="390"/>
      <c r="EML50" s="390"/>
      <c r="EMM50" s="390"/>
      <c r="EMN50" s="390"/>
      <c r="EMO50" s="390"/>
      <c r="EMP50" s="390"/>
      <c r="EMQ50" s="390"/>
      <c r="EMR50" s="390"/>
      <c r="EMS50" s="390"/>
      <c r="EMT50" s="390"/>
      <c r="EMU50" s="390"/>
      <c r="EMV50" s="390"/>
      <c r="EMW50" s="390"/>
      <c r="EMX50" s="390"/>
      <c r="EMY50" s="390"/>
      <c r="EMZ50" s="390"/>
      <c r="ENA50" s="390"/>
      <c r="ENB50" s="390"/>
      <c r="ENC50" s="390"/>
      <c r="END50" s="390"/>
      <c r="ENE50" s="390"/>
      <c r="ENF50" s="390"/>
      <c r="ENG50" s="390"/>
      <c r="ENH50" s="390"/>
      <c r="ENI50" s="390"/>
      <c r="ENJ50" s="390"/>
      <c r="ENK50" s="390"/>
      <c r="ENL50" s="390"/>
      <c r="ENM50" s="390"/>
      <c r="ENN50" s="390"/>
      <c r="ENO50" s="390"/>
      <c r="ENP50" s="390"/>
      <c r="ENQ50" s="390"/>
      <c r="ENR50" s="390"/>
      <c r="ENS50" s="390"/>
      <c r="ENT50" s="390"/>
      <c r="ENU50" s="390"/>
      <c r="ENV50" s="390"/>
      <c r="ENW50" s="390"/>
      <c r="ENX50" s="390"/>
      <c r="ENY50" s="390"/>
      <c r="ENZ50" s="390"/>
      <c r="EOA50" s="390"/>
      <c r="EOB50" s="390"/>
      <c r="EOC50" s="390"/>
      <c r="EOD50" s="390"/>
      <c r="EOE50" s="390"/>
      <c r="EOF50" s="390"/>
      <c r="EOG50" s="390"/>
      <c r="EOH50" s="390"/>
      <c r="EOI50" s="390"/>
      <c r="EOJ50" s="390"/>
      <c r="EOK50" s="390"/>
      <c r="EOL50" s="390"/>
      <c r="EOM50" s="390"/>
      <c r="EON50" s="390"/>
      <c r="EOO50" s="390"/>
      <c r="EOP50" s="390"/>
      <c r="EOQ50" s="390"/>
      <c r="EOR50" s="390"/>
      <c r="EOS50" s="390"/>
      <c r="EOT50" s="390"/>
      <c r="EOU50" s="390"/>
      <c r="EOV50" s="390"/>
      <c r="EOW50" s="390"/>
      <c r="EOX50" s="390"/>
      <c r="EOY50" s="390"/>
      <c r="EOZ50" s="390"/>
      <c r="EPA50" s="390"/>
      <c r="EPB50" s="390"/>
      <c r="EPC50" s="390"/>
      <c r="EPD50" s="390"/>
      <c r="EPE50" s="390"/>
      <c r="EPF50" s="390"/>
      <c r="EPG50" s="390"/>
      <c r="EPH50" s="390"/>
      <c r="EPI50" s="390"/>
      <c r="EPJ50" s="390"/>
      <c r="EPK50" s="390"/>
      <c r="EPL50" s="390"/>
      <c r="EPM50" s="390"/>
      <c r="EPN50" s="390"/>
      <c r="EPO50" s="390"/>
      <c r="EPP50" s="390"/>
      <c r="EPQ50" s="390"/>
      <c r="EPR50" s="390"/>
      <c r="EPS50" s="390"/>
      <c r="EPT50" s="390"/>
      <c r="EPU50" s="390"/>
      <c r="EPV50" s="390"/>
      <c r="EPW50" s="390"/>
      <c r="EPX50" s="390"/>
      <c r="EPY50" s="390"/>
      <c r="EPZ50" s="390"/>
      <c r="EQA50" s="390"/>
      <c r="EQB50" s="390"/>
      <c r="EQC50" s="390"/>
      <c r="EQD50" s="390"/>
      <c r="EQE50" s="390"/>
      <c r="EQF50" s="390"/>
      <c r="EQG50" s="390"/>
      <c r="EQH50" s="390"/>
      <c r="EQI50" s="390"/>
      <c r="EQJ50" s="390"/>
      <c r="EQK50" s="390"/>
      <c r="EQL50" s="390"/>
      <c r="EQM50" s="390"/>
      <c r="EQN50" s="390"/>
      <c r="EQO50" s="390"/>
      <c r="EQP50" s="390"/>
      <c r="EQQ50" s="390"/>
      <c r="EQR50" s="390"/>
      <c r="EQS50" s="390"/>
      <c r="EQT50" s="390"/>
      <c r="EQU50" s="390"/>
      <c r="EQV50" s="390"/>
      <c r="EQW50" s="390"/>
      <c r="EQX50" s="390"/>
      <c r="EQY50" s="390"/>
      <c r="EQZ50" s="390"/>
      <c r="ERA50" s="390"/>
      <c r="ERB50" s="390"/>
      <c r="ERC50" s="390"/>
      <c r="ERD50" s="390"/>
      <c r="ERE50" s="390"/>
      <c r="ERF50" s="390"/>
      <c r="ERG50" s="390"/>
      <c r="ERH50" s="390"/>
      <c r="ERI50" s="390"/>
      <c r="ERJ50" s="390"/>
      <c r="ERK50" s="390"/>
      <c r="ERL50" s="390"/>
      <c r="ERM50" s="390"/>
      <c r="ERN50" s="390"/>
      <c r="ERO50" s="390"/>
      <c r="ERP50" s="390"/>
      <c r="ERQ50" s="390"/>
      <c r="ERR50" s="390"/>
      <c r="ERS50" s="390"/>
      <c r="ERT50" s="390"/>
      <c r="ERU50" s="390"/>
      <c r="ERV50" s="390"/>
      <c r="ERW50" s="390"/>
      <c r="ERX50" s="390"/>
      <c r="ERY50" s="390"/>
      <c r="ERZ50" s="390"/>
      <c r="ESA50" s="390"/>
      <c r="ESB50" s="390"/>
      <c r="ESC50" s="390"/>
      <c r="ESD50" s="390"/>
      <c r="ESE50" s="390"/>
      <c r="ESF50" s="390"/>
      <c r="ESG50" s="390"/>
      <c r="ESH50" s="390"/>
      <c r="ESI50" s="390"/>
      <c r="ESJ50" s="390"/>
      <c r="ESK50" s="390"/>
      <c r="ESL50" s="390"/>
      <c r="ESM50" s="390"/>
      <c r="ESN50" s="390"/>
      <c r="ESO50" s="390"/>
      <c r="ESP50" s="390"/>
      <c r="ESQ50" s="390"/>
      <c r="ESR50" s="390"/>
      <c r="ESS50" s="390"/>
      <c r="EST50" s="390"/>
      <c r="ESU50" s="390"/>
      <c r="ESV50" s="390"/>
      <c r="ESW50" s="390"/>
      <c r="ESX50" s="390"/>
      <c r="ESY50" s="390"/>
      <c r="ESZ50" s="390"/>
      <c r="ETA50" s="390"/>
      <c r="ETB50" s="390"/>
      <c r="ETC50" s="390"/>
      <c r="ETD50" s="390"/>
      <c r="ETE50" s="390"/>
      <c r="ETF50" s="390"/>
      <c r="ETG50" s="390"/>
      <c r="ETH50" s="390"/>
      <c r="ETI50" s="390"/>
      <c r="ETJ50" s="390"/>
      <c r="ETK50" s="390"/>
      <c r="ETL50" s="390"/>
      <c r="ETM50" s="390"/>
      <c r="ETN50" s="390"/>
      <c r="ETO50" s="390"/>
      <c r="ETP50" s="390"/>
      <c r="ETQ50" s="390"/>
      <c r="ETR50" s="390"/>
      <c r="ETS50" s="390"/>
      <c r="ETT50" s="390"/>
      <c r="ETU50" s="390"/>
      <c r="ETV50" s="390"/>
      <c r="ETW50" s="390"/>
      <c r="ETX50" s="390"/>
      <c r="ETY50" s="390"/>
      <c r="ETZ50" s="390"/>
      <c r="EUA50" s="390"/>
      <c r="EUB50" s="390"/>
      <c r="EUC50" s="390"/>
      <c r="EUD50" s="390"/>
      <c r="EUE50" s="390"/>
      <c r="EUF50" s="390"/>
      <c r="EUG50" s="390"/>
      <c r="EUH50" s="390"/>
      <c r="EUI50" s="390"/>
      <c r="EUJ50" s="390"/>
      <c r="EUK50" s="390"/>
      <c r="EUL50" s="390"/>
      <c r="EUM50" s="390"/>
      <c r="EUN50" s="390"/>
      <c r="EUO50" s="390"/>
      <c r="EUP50" s="390"/>
      <c r="EUQ50" s="390"/>
      <c r="EUR50" s="390"/>
      <c r="EUS50" s="390"/>
      <c r="EUT50" s="390"/>
      <c r="EUU50" s="390"/>
      <c r="EUV50" s="390"/>
      <c r="EUW50" s="390"/>
      <c r="EUX50" s="390"/>
      <c r="EUY50" s="390"/>
      <c r="EUZ50" s="390"/>
      <c r="EVA50" s="390"/>
      <c r="EVB50" s="390"/>
      <c r="EVC50" s="390"/>
      <c r="EVD50" s="390"/>
      <c r="EVE50" s="390"/>
      <c r="EVF50" s="390"/>
      <c r="EVG50" s="390"/>
      <c r="EVH50" s="390"/>
      <c r="EVI50" s="390"/>
      <c r="EVJ50" s="390"/>
      <c r="EVK50" s="390"/>
      <c r="EVL50" s="390"/>
      <c r="EVM50" s="390"/>
      <c r="EVN50" s="390"/>
      <c r="EVO50" s="390"/>
      <c r="EVP50" s="390"/>
      <c r="EVQ50" s="390"/>
      <c r="EVR50" s="390"/>
      <c r="EVS50" s="390"/>
      <c r="EVT50" s="390"/>
      <c r="EVU50" s="390"/>
      <c r="EVV50" s="390"/>
      <c r="EVW50" s="390"/>
      <c r="EVX50" s="390"/>
      <c r="EVY50" s="390"/>
      <c r="EVZ50" s="390"/>
      <c r="EWA50" s="390"/>
      <c r="EWB50" s="390"/>
      <c r="EWC50" s="390"/>
      <c r="EWD50" s="390"/>
      <c r="EWE50" s="390"/>
      <c r="EWF50" s="390"/>
      <c r="EWG50" s="390"/>
      <c r="EWH50" s="390"/>
      <c r="EWI50" s="390"/>
      <c r="EWJ50" s="390"/>
      <c r="EWK50" s="390"/>
      <c r="EWL50" s="390"/>
      <c r="EWM50" s="390"/>
      <c r="EWN50" s="390"/>
      <c r="EWO50" s="390"/>
      <c r="EWP50" s="390"/>
      <c r="EWQ50" s="390"/>
      <c r="EWR50" s="390"/>
      <c r="EWS50" s="390"/>
      <c r="EWT50" s="390"/>
      <c r="EWU50" s="390"/>
      <c r="EWV50" s="390"/>
      <c r="EWW50" s="390"/>
      <c r="EWX50" s="390"/>
      <c r="EWY50" s="390"/>
      <c r="EWZ50" s="390"/>
      <c r="EXA50" s="390"/>
      <c r="EXB50" s="390"/>
      <c r="EXC50" s="390"/>
      <c r="EXD50" s="390"/>
      <c r="EXE50" s="390"/>
      <c r="EXF50" s="390"/>
      <c r="EXG50" s="390"/>
      <c r="EXH50" s="390"/>
      <c r="EXI50" s="390"/>
      <c r="EXJ50" s="390"/>
      <c r="EXK50" s="390"/>
      <c r="EXL50" s="390"/>
      <c r="EXM50" s="390"/>
      <c r="EXN50" s="390"/>
      <c r="EXO50" s="390"/>
      <c r="EXP50" s="390"/>
      <c r="EXQ50" s="390"/>
      <c r="EXR50" s="390"/>
      <c r="EXS50" s="390"/>
      <c r="EXT50" s="390"/>
      <c r="EXU50" s="390"/>
      <c r="EXV50" s="390"/>
      <c r="EXW50" s="390"/>
      <c r="EXX50" s="390"/>
      <c r="EXY50" s="390"/>
      <c r="EXZ50" s="390"/>
      <c r="EYA50" s="390"/>
      <c r="EYB50" s="390"/>
      <c r="EYC50" s="390"/>
      <c r="EYD50" s="390"/>
      <c r="EYE50" s="390"/>
      <c r="EYF50" s="390"/>
      <c r="EYG50" s="390"/>
      <c r="EYH50" s="390"/>
      <c r="EYI50" s="390"/>
      <c r="EYJ50" s="390"/>
      <c r="EYK50" s="390"/>
      <c r="EYL50" s="390"/>
      <c r="EYM50" s="390"/>
      <c r="EYN50" s="390"/>
      <c r="EYO50" s="390"/>
      <c r="EYP50" s="390"/>
      <c r="EYQ50" s="390"/>
      <c r="EYR50" s="390"/>
      <c r="EYS50" s="390"/>
      <c r="EYT50" s="390"/>
      <c r="EYU50" s="390"/>
      <c r="EYV50" s="390"/>
      <c r="EYW50" s="390"/>
      <c r="EYX50" s="390"/>
      <c r="EYY50" s="390"/>
      <c r="EYZ50" s="390"/>
      <c r="EZA50" s="390"/>
      <c r="EZB50" s="390"/>
      <c r="EZC50" s="390"/>
      <c r="EZD50" s="390"/>
      <c r="EZE50" s="390"/>
      <c r="EZF50" s="390"/>
      <c r="EZG50" s="390"/>
      <c r="EZH50" s="390"/>
      <c r="EZI50" s="390"/>
      <c r="EZJ50" s="390"/>
      <c r="EZK50" s="390"/>
      <c r="EZL50" s="390"/>
      <c r="EZM50" s="390"/>
      <c r="EZN50" s="390"/>
      <c r="EZO50" s="390"/>
      <c r="EZP50" s="390"/>
      <c r="EZQ50" s="390"/>
      <c r="EZR50" s="390"/>
      <c r="EZS50" s="390"/>
      <c r="EZT50" s="390"/>
      <c r="EZU50" s="390"/>
      <c r="EZV50" s="390"/>
      <c r="EZW50" s="390"/>
      <c r="EZX50" s="390"/>
      <c r="EZY50" s="390"/>
      <c r="EZZ50" s="390"/>
      <c r="FAA50" s="390"/>
      <c r="FAB50" s="390"/>
      <c r="FAC50" s="390"/>
      <c r="FAD50" s="390"/>
      <c r="FAE50" s="390"/>
      <c r="FAF50" s="390"/>
      <c r="FAG50" s="390"/>
      <c r="FAH50" s="390"/>
      <c r="FAI50" s="390"/>
      <c r="FAJ50" s="390"/>
      <c r="FAK50" s="390"/>
      <c r="FAL50" s="390"/>
      <c r="FAM50" s="390"/>
      <c r="FAN50" s="390"/>
      <c r="FAO50" s="390"/>
      <c r="FAP50" s="390"/>
      <c r="FAQ50" s="390"/>
      <c r="FAR50" s="390"/>
      <c r="FAS50" s="390"/>
      <c r="FAT50" s="390"/>
      <c r="FAU50" s="390"/>
      <c r="FAV50" s="390"/>
      <c r="FAW50" s="390"/>
      <c r="FAX50" s="390"/>
      <c r="FAY50" s="390"/>
      <c r="FAZ50" s="390"/>
      <c r="FBA50" s="390"/>
      <c r="FBB50" s="390"/>
      <c r="FBC50" s="390"/>
      <c r="FBD50" s="390"/>
      <c r="FBE50" s="390"/>
      <c r="FBF50" s="390"/>
      <c r="FBG50" s="390"/>
      <c r="FBH50" s="390"/>
      <c r="FBI50" s="390"/>
      <c r="FBJ50" s="390"/>
      <c r="FBK50" s="390"/>
      <c r="FBL50" s="390"/>
      <c r="FBM50" s="390"/>
      <c r="FBN50" s="390"/>
      <c r="FBO50" s="390"/>
      <c r="FBP50" s="390"/>
      <c r="FBQ50" s="390"/>
      <c r="FBR50" s="390"/>
      <c r="FBS50" s="390"/>
      <c r="FBT50" s="390"/>
      <c r="FBU50" s="390"/>
      <c r="FBV50" s="390"/>
      <c r="FBW50" s="390"/>
      <c r="FBX50" s="390"/>
      <c r="FBY50" s="390"/>
      <c r="FBZ50" s="390"/>
      <c r="FCA50" s="390"/>
      <c r="FCB50" s="390"/>
      <c r="FCC50" s="390"/>
      <c r="FCD50" s="390"/>
      <c r="FCE50" s="390"/>
      <c r="FCF50" s="390"/>
      <c r="FCG50" s="390"/>
      <c r="FCH50" s="390"/>
      <c r="FCI50" s="390"/>
      <c r="FCJ50" s="390"/>
      <c r="FCK50" s="390"/>
      <c r="FCL50" s="390"/>
      <c r="FCM50" s="390"/>
      <c r="FCN50" s="390"/>
      <c r="FCO50" s="390"/>
      <c r="FCP50" s="390"/>
      <c r="FCQ50" s="390"/>
      <c r="FCR50" s="390"/>
      <c r="FCS50" s="390"/>
      <c r="FCT50" s="390"/>
      <c r="FCU50" s="390"/>
      <c r="FCV50" s="390"/>
      <c r="FCW50" s="390"/>
      <c r="FCX50" s="390"/>
      <c r="FCY50" s="390"/>
      <c r="FCZ50" s="390"/>
      <c r="FDA50" s="390"/>
      <c r="FDB50" s="390"/>
      <c r="FDC50" s="390"/>
      <c r="FDD50" s="390"/>
      <c r="FDE50" s="390"/>
      <c r="FDF50" s="390"/>
      <c r="FDG50" s="390"/>
      <c r="FDH50" s="390"/>
      <c r="FDI50" s="390"/>
      <c r="FDJ50" s="390"/>
      <c r="FDK50" s="390"/>
      <c r="FDL50" s="390"/>
      <c r="FDM50" s="390"/>
      <c r="FDN50" s="390"/>
      <c r="FDO50" s="390"/>
      <c r="FDP50" s="390"/>
      <c r="FDQ50" s="390"/>
      <c r="FDR50" s="390"/>
      <c r="FDS50" s="390"/>
      <c r="FDT50" s="390"/>
      <c r="FDU50" s="390"/>
      <c r="FDV50" s="390"/>
      <c r="FDW50" s="390"/>
      <c r="FDX50" s="390"/>
      <c r="FDY50" s="390"/>
      <c r="FDZ50" s="390"/>
      <c r="FEA50" s="390"/>
      <c r="FEB50" s="390"/>
      <c r="FEC50" s="390"/>
      <c r="FED50" s="390"/>
      <c r="FEE50" s="390"/>
      <c r="FEF50" s="390"/>
      <c r="FEG50" s="390"/>
      <c r="FEH50" s="390"/>
      <c r="FEI50" s="390"/>
      <c r="FEJ50" s="390"/>
      <c r="FEK50" s="390"/>
      <c r="FEL50" s="390"/>
      <c r="FEM50" s="390"/>
      <c r="FEN50" s="390"/>
      <c r="FEO50" s="390"/>
      <c r="FEP50" s="390"/>
      <c r="FEQ50" s="390"/>
      <c r="FER50" s="390"/>
      <c r="FES50" s="390"/>
      <c r="FET50" s="390"/>
      <c r="FEU50" s="390"/>
      <c r="FEV50" s="390"/>
      <c r="FEW50" s="390"/>
      <c r="FEX50" s="390"/>
      <c r="FEY50" s="390"/>
      <c r="FEZ50" s="390"/>
      <c r="FFA50" s="390"/>
      <c r="FFB50" s="390"/>
      <c r="FFC50" s="390"/>
      <c r="FFD50" s="390"/>
      <c r="FFE50" s="390"/>
      <c r="FFF50" s="390"/>
      <c r="FFG50" s="390"/>
      <c r="FFH50" s="390"/>
      <c r="FFI50" s="390"/>
      <c r="FFJ50" s="390"/>
      <c r="FFK50" s="390"/>
      <c r="FFL50" s="390"/>
      <c r="FFM50" s="390"/>
      <c r="FFN50" s="390"/>
      <c r="FFO50" s="390"/>
      <c r="FFP50" s="390"/>
      <c r="FFQ50" s="390"/>
      <c r="FFR50" s="390"/>
      <c r="FFS50" s="390"/>
      <c r="FFT50" s="390"/>
      <c r="FFU50" s="390"/>
      <c r="FFV50" s="390"/>
      <c r="FFW50" s="390"/>
      <c r="FFX50" s="390"/>
      <c r="FFY50" s="390"/>
      <c r="FFZ50" s="390"/>
      <c r="FGA50" s="390"/>
      <c r="FGB50" s="390"/>
      <c r="FGC50" s="390"/>
      <c r="FGD50" s="390"/>
      <c r="FGE50" s="390"/>
      <c r="FGF50" s="390"/>
      <c r="FGG50" s="390"/>
      <c r="FGH50" s="390"/>
      <c r="FGI50" s="390"/>
      <c r="FGJ50" s="390"/>
      <c r="FGK50" s="390"/>
      <c r="FGL50" s="390"/>
      <c r="FGM50" s="390"/>
      <c r="FGN50" s="390"/>
      <c r="FGO50" s="390"/>
      <c r="FGP50" s="390"/>
      <c r="FGQ50" s="390"/>
      <c r="FGR50" s="390"/>
      <c r="FGS50" s="390"/>
      <c r="FGT50" s="390"/>
      <c r="FGU50" s="390"/>
      <c r="FGV50" s="390"/>
      <c r="FGW50" s="390"/>
      <c r="FGX50" s="390"/>
      <c r="FGY50" s="390"/>
      <c r="FGZ50" s="390"/>
      <c r="FHA50" s="390"/>
      <c r="FHB50" s="390"/>
      <c r="FHC50" s="390"/>
      <c r="FHD50" s="390"/>
      <c r="FHE50" s="390"/>
      <c r="FHF50" s="390"/>
      <c r="FHG50" s="390"/>
      <c r="FHH50" s="390"/>
      <c r="FHI50" s="390"/>
      <c r="FHJ50" s="390"/>
      <c r="FHK50" s="390"/>
      <c r="FHL50" s="390"/>
      <c r="FHM50" s="390"/>
      <c r="FHN50" s="390"/>
      <c r="FHO50" s="390"/>
      <c r="FHP50" s="390"/>
      <c r="FHQ50" s="390"/>
      <c r="FHR50" s="390"/>
      <c r="FHS50" s="390"/>
      <c r="FHT50" s="390"/>
      <c r="FHU50" s="390"/>
      <c r="FHV50" s="390"/>
      <c r="FHW50" s="390"/>
      <c r="FHX50" s="390"/>
      <c r="FHY50" s="390"/>
      <c r="FHZ50" s="390"/>
      <c r="FIA50" s="390"/>
      <c r="FIB50" s="390"/>
      <c r="FIC50" s="390"/>
      <c r="FID50" s="390"/>
      <c r="FIE50" s="390"/>
      <c r="FIF50" s="390"/>
      <c r="FIG50" s="390"/>
      <c r="FIH50" s="390"/>
      <c r="FII50" s="390"/>
      <c r="FIJ50" s="390"/>
      <c r="FIK50" s="390"/>
      <c r="FIL50" s="390"/>
      <c r="FIM50" s="390"/>
      <c r="FIN50" s="390"/>
      <c r="FIO50" s="390"/>
      <c r="FIP50" s="390"/>
      <c r="FIQ50" s="390"/>
      <c r="FIR50" s="390"/>
      <c r="FIS50" s="390"/>
      <c r="FIT50" s="390"/>
      <c r="FIU50" s="390"/>
      <c r="FIV50" s="390"/>
      <c r="FIW50" s="390"/>
      <c r="FIX50" s="390"/>
      <c r="FIY50" s="390"/>
      <c r="FIZ50" s="390"/>
      <c r="FJA50" s="390"/>
      <c r="FJB50" s="390"/>
      <c r="FJC50" s="390"/>
      <c r="FJD50" s="390"/>
      <c r="FJE50" s="390"/>
      <c r="FJF50" s="390"/>
      <c r="FJG50" s="390"/>
      <c r="FJH50" s="390"/>
      <c r="FJI50" s="390"/>
      <c r="FJJ50" s="390"/>
      <c r="FJK50" s="390"/>
      <c r="FJL50" s="390"/>
      <c r="FJM50" s="390"/>
      <c r="FJN50" s="390"/>
      <c r="FJO50" s="390"/>
      <c r="FJP50" s="390"/>
      <c r="FJQ50" s="390"/>
      <c r="FJR50" s="390"/>
      <c r="FJS50" s="390"/>
      <c r="FJT50" s="390"/>
      <c r="FJU50" s="390"/>
      <c r="FJV50" s="390"/>
      <c r="FJW50" s="390"/>
      <c r="FJX50" s="390"/>
      <c r="FJY50" s="390"/>
      <c r="FJZ50" s="390"/>
      <c r="FKA50" s="390"/>
      <c r="FKB50" s="390"/>
      <c r="FKC50" s="390"/>
      <c r="FKD50" s="390"/>
      <c r="FKE50" s="390"/>
      <c r="FKF50" s="390"/>
      <c r="FKG50" s="390"/>
      <c r="FKH50" s="390"/>
      <c r="FKI50" s="390"/>
      <c r="FKJ50" s="390"/>
      <c r="FKK50" s="390"/>
      <c r="FKL50" s="390"/>
      <c r="FKM50" s="390"/>
      <c r="FKN50" s="390"/>
      <c r="FKO50" s="390"/>
      <c r="FKP50" s="390"/>
      <c r="FKQ50" s="390"/>
      <c r="FKR50" s="390"/>
      <c r="FKS50" s="390"/>
      <c r="FKT50" s="390"/>
      <c r="FKU50" s="390"/>
      <c r="FKV50" s="390"/>
      <c r="FKW50" s="390"/>
      <c r="FKX50" s="390"/>
      <c r="FKY50" s="390"/>
      <c r="FKZ50" s="390"/>
      <c r="FLA50" s="390"/>
      <c r="FLB50" s="390"/>
      <c r="FLC50" s="390"/>
      <c r="FLD50" s="390"/>
      <c r="FLE50" s="390"/>
      <c r="FLF50" s="390"/>
      <c r="FLG50" s="390"/>
      <c r="FLH50" s="390"/>
      <c r="FLI50" s="390"/>
      <c r="FLJ50" s="390"/>
      <c r="FLK50" s="390"/>
      <c r="FLL50" s="390"/>
      <c r="FLM50" s="390"/>
      <c r="FLN50" s="390"/>
      <c r="FLO50" s="390"/>
      <c r="FLP50" s="390"/>
      <c r="FLQ50" s="390"/>
      <c r="FLR50" s="390"/>
      <c r="FLS50" s="390"/>
      <c r="FLT50" s="390"/>
      <c r="FLU50" s="390"/>
      <c r="FLV50" s="390"/>
      <c r="FLW50" s="390"/>
      <c r="FLX50" s="390"/>
      <c r="FLY50" s="390"/>
      <c r="FLZ50" s="390"/>
      <c r="FMA50" s="390"/>
      <c r="FMB50" s="390"/>
      <c r="FMC50" s="390"/>
      <c r="FMD50" s="390"/>
      <c r="FME50" s="390"/>
      <c r="FMF50" s="390"/>
      <c r="FMG50" s="390"/>
      <c r="FMH50" s="390"/>
      <c r="FMI50" s="390"/>
      <c r="FMJ50" s="390"/>
      <c r="FMK50" s="390"/>
      <c r="FML50" s="390"/>
      <c r="FMM50" s="390"/>
      <c r="FMN50" s="390"/>
      <c r="FMO50" s="390"/>
      <c r="FMP50" s="390"/>
      <c r="FMQ50" s="390"/>
      <c r="FMR50" s="390"/>
      <c r="FMS50" s="390"/>
      <c r="FMT50" s="390"/>
      <c r="FMU50" s="390"/>
      <c r="FMV50" s="390"/>
      <c r="FMW50" s="390"/>
      <c r="FMX50" s="390"/>
      <c r="FMY50" s="390"/>
      <c r="FMZ50" s="390"/>
      <c r="FNA50" s="390"/>
      <c r="FNB50" s="390"/>
      <c r="FNC50" s="390"/>
      <c r="FND50" s="390"/>
      <c r="FNE50" s="390"/>
      <c r="FNF50" s="390"/>
      <c r="FNG50" s="390"/>
      <c r="FNH50" s="390"/>
      <c r="FNI50" s="390"/>
      <c r="FNJ50" s="390"/>
      <c r="FNK50" s="390"/>
      <c r="FNL50" s="390"/>
      <c r="FNM50" s="390"/>
      <c r="FNN50" s="390"/>
      <c r="FNO50" s="390"/>
      <c r="FNP50" s="390"/>
      <c r="FNQ50" s="390"/>
      <c r="FNR50" s="390"/>
      <c r="FNS50" s="390"/>
      <c r="FNT50" s="390"/>
      <c r="FNU50" s="390"/>
      <c r="FNV50" s="390"/>
      <c r="FNW50" s="390"/>
      <c r="FNX50" s="390"/>
      <c r="FNY50" s="390"/>
      <c r="FNZ50" s="390"/>
      <c r="FOA50" s="390"/>
      <c r="FOB50" s="390"/>
      <c r="FOC50" s="390"/>
      <c r="FOD50" s="390"/>
      <c r="FOE50" s="390"/>
      <c r="FOF50" s="390"/>
      <c r="FOG50" s="390"/>
      <c r="FOH50" s="390"/>
      <c r="FOI50" s="390"/>
      <c r="FOJ50" s="390"/>
      <c r="FOK50" s="390"/>
      <c r="FOL50" s="390"/>
      <c r="FOM50" s="390"/>
      <c r="FON50" s="390"/>
      <c r="FOO50" s="390"/>
      <c r="FOP50" s="390"/>
      <c r="FOQ50" s="390"/>
      <c r="FOR50" s="390"/>
      <c r="FOS50" s="390"/>
      <c r="FOT50" s="390"/>
      <c r="FOU50" s="390"/>
      <c r="FOV50" s="390"/>
      <c r="FOW50" s="390"/>
      <c r="FOX50" s="390"/>
      <c r="FOY50" s="390"/>
      <c r="FOZ50" s="390"/>
      <c r="FPA50" s="390"/>
      <c r="FPB50" s="390"/>
      <c r="FPC50" s="390"/>
      <c r="FPD50" s="390"/>
      <c r="FPE50" s="390"/>
      <c r="FPF50" s="390"/>
      <c r="FPG50" s="390"/>
      <c r="FPH50" s="390"/>
      <c r="FPI50" s="390"/>
      <c r="FPJ50" s="390"/>
      <c r="FPK50" s="390"/>
      <c r="FPL50" s="390"/>
      <c r="FPM50" s="390"/>
      <c r="FPN50" s="390"/>
      <c r="FPO50" s="390"/>
      <c r="FPP50" s="390"/>
      <c r="FPQ50" s="390"/>
      <c r="FPR50" s="390"/>
      <c r="FPS50" s="390"/>
      <c r="FPT50" s="390"/>
      <c r="FPU50" s="390"/>
      <c r="FPV50" s="390"/>
      <c r="FPW50" s="390"/>
      <c r="FPX50" s="390"/>
      <c r="FPY50" s="390"/>
      <c r="FPZ50" s="390"/>
      <c r="FQA50" s="390"/>
      <c r="FQB50" s="390"/>
      <c r="FQC50" s="390"/>
      <c r="FQD50" s="390"/>
      <c r="FQE50" s="390"/>
      <c r="FQF50" s="390"/>
      <c r="FQG50" s="390"/>
      <c r="FQH50" s="390"/>
      <c r="FQI50" s="390"/>
      <c r="FQJ50" s="390"/>
      <c r="FQK50" s="390"/>
      <c r="FQL50" s="390"/>
      <c r="FQM50" s="390"/>
      <c r="FQN50" s="390"/>
      <c r="FQO50" s="390"/>
      <c r="FQP50" s="390"/>
      <c r="FQQ50" s="390"/>
      <c r="FQR50" s="390"/>
      <c r="FQS50" s="390"/>
      <c r="FQT50" s="390"/>
      <c r="FQU50" s="390"/>
      <c r="FQV50" s="390"/>
      <c r="FQW50" s="390"/>
      <c r="FQX50" s="390"/>
      <c r="FQY50" s="390"/>
      <c r="FQZ50" s="390"/>
      <c r="FRA50" s="390"/>
      <c r="FRB50" s="390"/>
      <c r="FRC50" s="390"/>
      <c r="FRD50" s="390"/>
      <c r="FRE50" s="390"/>
      <c r="FRF50" s="390"/>
      <c r="FRG50" s="390"/>
      <c r="FRH50" s="390"/>
      <c r="FRI50" s="390"/>
      <c r="FRJ50" s="390"/>
      <c r="FRK50" s="390"/>
      <c r="FRL50" s="390"/>
      <c r="FRM50" s="390"/>
      <c r="FRN50" s="390"/>
      <c r="FRO50" s="390"/>
      <c r="FRP50" s="390"/>
      <c r="FRQ50" s="390"/>
      <c r="FRR50" s="390"/>
      <c r="FRS50" s="390"/>
      <c r="FRT50" s="390"/>
      <c r="FRU50" s="390"/>
      <c r="FRV50" s="390"/>
      <c r="FRW50" s="390"/>
      <c r="FRX50" s="390"/>
      <c r="FRY50" s="390"/>
      <c r="FRZ50" s="390"/>
      <c r="FSA50" s="390"/>
      <c r="FSB50" s="390"/>
      <c r="FSC50" s="390"/>
      <c r="FSD50" s="390"/>
      <c r="FSE50" s="390"/>
      <c r="FSF50" s="390"/>
      <c r="FSG50" s="390"/>
      <c r="FSH50" s="390"/>
      <c r="FSI50" s="390"/>
      <c r="FSJ50" s="390"/>
      <c r="FSK50" s="390"/>
      <c r="FSL50" s="390"/>
      <c r="FSM50" s="390"/>
      <c r="FSN50" s="390"/>
      <c r="FSO50" s="390"/>
      <c r="FSP50" s="390"/>
      <c r="FSQ50" s="390"/>
      <c r="FSR50" s="390"/>
      <c r="FSS50" s="390"/>
      <c r="FST50" s="390"/>
      <c r="FSU50" s="390"/>
      <c r="FSV50" s="390"/>
      <c r="FSW50" s="390"/>
      <c r="FSX50" s="390"/>
      <c r="FSY50" s="390"/>
      <c r="FSZ50" s="390"/>
      <c r="FTA50" s="390"/>
      <c r="FTB50" s="390"/>
      <c r="FTC50" s="390"/>
      <c r="FTD50" s="390"/>
      <c r="FTE50" s="390"/>
      <c r="FTF50" s="390"/>
      <c r="FTG50" s="390"/>
      <c r="FTH50" s="390"/>
      <c r="FTI50" s="390"/>
      <c r="FTJ50" s="390"/>
      <c r="FTK50" s="390"/>
      <c r="FTL50" s="390"/>
      <c r="FTM50" s="390"/>
      <c r="FTN50" s="390"/>
      <c r="FTO50" s="390"/>
      <c r="FTP50" s="390"/>
      <c r="FTQ50" s="390"/>
      <c r="FTR50" s="390"/>
      <c r="FTS50" s="390"/>
      <c r="FTT50" s="390"/>
      <c r="FTU50" s="390"/>
      <c r="FTV50" s="390"/>
      <c r="FTW50" s="390"/>
      <c r="FTX50" s="390"/>
      <c r="FTY50" s="390"/>
      <c r="FTZ50" s="390"/>
      <c r="FUA50" s="390"/>
      <c r="FUB50" s="390"/>
      <c r="FUC50" s="390"/>
      <c r="FUD50" s="390"/>
      <c r="FUE50" s="390"/>
      <c r="FUF50" s="390"/>
      <c r="FUG50" s="390"/>
      <c r="FUH50" s="390"/>
      <c r="FUI50" s="390"/>
      <c r="FUJ50" s="390"/>
      <c r="FUK50" s="390"/>
      <c r="FUL50" s="390"/>
      <c r="FUM50" s="390"/>
      <c r="FUN50" s="390"/>
      <c r="FUO50" s="390"/>
      <c r="FUP50" s="390"/>
      <c r="FUQ50" s="390"/>
      <c r="FUR50" s="390"/>
      <c r="FUS50" s="390"/>
      <c r="FUT50" s="390"/>
      <c r="FUU50" s="390"/>
      <c r="FUV50" s="390"/>
      <c r="FUW50" s="390"/>
      <c r="FUX50" s="390"/>
      <c r="FUY50" s="390"/>
      <c r="FUZ50" s="390"/>
      <c r="FVA50" s="390"/>
      <c r="FVB50" s="390"/>
      <c r="FVC50" s="390"/>
      <c r="FVD50" s="390"/>
      <c r="FVE50" s="390"/>
      <c r="FVF50" s="390"/>
      <c r="FVG50" s="390"/>
      <c r="FVH50" s="390"/>
      <c r="FVI50" s="390"/>
      <c r="FVJ50" s="390"/>
      <c r="FVK50" s="390"/>
      <c r="FVL50" s="390"/>
      <c r="FVM50" s="390"/>
      <c r="FVN50" s="390"/>
      <c r="FVO50" s="390"/>
      <c r="FVP50" s="390"/>
      <c r="FVQ50" s="390"/>
      <c r="FVR50" s="390"/>
      <c r="FVS50" s="390"/>
      <c r="FVT50" s="390"/>
      <c r="FVU50" s="390"/>
      <c r="FVV50" s="390"/>
      <c r="FVW50" s="390"/>
      <c r="FVX50" s="390"/>
      <c r="FVY50" s="390"/>
      <c r="FVZ50" s="390"/>
      <c r="FWA50" s="390"/>
      <c r="FWB50" s="390"/>
      <c r="FWC50" s="390"/>
      <c r="FWD50" s="390"/>
      <c r="FWE50" s="390"/>
      <c r="FWF50" s="390"/>
      <c r="FWG50" s="390"/>
      <c r="FWH50" s="390"/>
      <c r="FWI50" s="390"/>
      <c r="FWJ50" s="390"/>
      <c r="FWK50" s="390"/>
      <c r="FWL50" s="390"/>
      <c r="FWM50" s="390"/>
      <c r="FWN50" s="390"/>
      <c r="FWO50" s="390"/>
      <c r="FWP50" s="390"/>
      <c r="FWQ50" s="390"/>
      <c r="FWR50" s="390"/>
      <c r="FWS50" s="390"/>
      <c r="FWT50" s="390"/>
      <c r="FWU50" s="390"/>
      <c r="FWV50" s="390"/>
      <c r="FWW50" s="390"/>
      <c r="FWX50" s="390"/>
      <c r="FWY50" s="390"/>
      <c r="FWZ50" s="390"/>
      <c r="FXA50" s="390"/>
      <c r="FXB50" s="390"/>
      <c r="FXC50" s="390"/>
      <c r="FXD50" s="390"/>
      <c r="FXE50" s="390"/>
      <c r="FXF50" s="390"/>
      <c r="FXG50" s="390"/>
      <c r="FXH50" s="390"/>
      <c r="FXI50" s="390"/>
      <c r="FXJ50" s="390"/>
      <c r="FXK50" s="390"/>
      <c r="FXL50" s="390"/>
      <c r="FXM50" s="390"/>
      <c r="FXN50" s="390"/>
      <c r="FXO50" s="390"/>
      <c r="FXP50" s="390"/>
      <c r="FXQ50" s="390"/>
      <c r="FXR50" s="390"/>
      <c r="FXS50" s="390"/>
      <c r="FXT50" s="390"/>
      <c r="FXU50" s="390"/>
      <c r="FXV50" s="390"/>
      <c r="FXW50" s="390"/>
      <c r="FXX50" s="390"/>
      <c r="FXY50" s="390"/>
      <c r="FXZ50" s="390"/>
      <c r="FYA50" s="390"/>
      <c r="FYB50" s="390"/>
      <c r="FYC50" s="390"/>
      <c r="FYD50" s="390"/>
      <c r="FYE50" s="390"/>
      <c r="FYF50" s="390"/>
      <c r="FYG50" s="390"/>
      <c r="FYH50" s="390"/>
      <c r="FYI50" s="390"/>
      <c r="FYJ50" s="390"/>
      <c r="FYK50" s="390"/>
      <c r="FYL50" s="390"/>
      <c r="FYM50" s="390"/>
      <c r="FYN50" s="390"/>
      <c r="FYO50" s="390"/>
      <c r="FYP50" s="390"/>
      <c r="FYQ50" s="390"/>
      <c r="FYR50" s="390"/>
      <c r="FYS50" s="390"/>
      <c r="FYT50" s="390"/>
      <c r="FYU50" s="390"/>
      <c r="FYV50" s="390"/>
      <c r="FYW50" s="390"/>
      <c r="FYX50" s="390"/>
      <c r="FYY50" s="390"/>
      <c r="FYZ50" s="390"/>
      <c r="FZA50" s="390"/>
      <c r="FZB50" s="390"/>
      <c r="FZC50" s="390"/>
      <c r="FZD50" s="390"/>
      <c r="FZE50" s="390"/>
      <c r="FZF50" s="390"/>
      <c r="FZG50" s="390"/>
      <c r="FZH50" s="390"/>
      <c r="FZI50" s="390"/>
      <c r="FZJ50" s="390"/>
      <c r="FZK50" s="390"/>
      <c r="FZL50" s="390"/>
      <c r="FZM50" s="390"/>
      <c r="FZN50" s="390"/>
      <c r="FZO50" s="390"/>
      <c r="FZP50" s="390"/>
      <c r="FZQ50" s="390"/>
      <c r="FZR50" s="390"/>
      <c r="FZS50" s="390"/>
      <c r="FZT50" s="390"/>
      <c r="FZU50" s="390"/>
      <c r="FZV50" s="390"/>
      <c r="FZW50" s="390"/>
      <c r="FZX50" s="390"/>
      <c r="FZY50" s="390"/>
      <c r="FZZ50" s="390"/>
      <c r="GAA50" s="390"/>
      <c r="GAB50" s="390"/>
      <c r="GAC50" s="390"/>
      <c r="GAD50" s="390"/>
      <c r="GAE50" s="390"/>
      <c r="GAF50" s="390"/>
      <c r="GAG50" s="390"/>
      <c r="GAH50" s="390"/>
      <c r="GAI50" s="390"/>
      <c r="GAJ50" s="390"/>
      <c r="GAK50" s="390"/>
      <c r="GAL50" s="390"/>
      <c r="GAM50" s="390"/>
      <c r="GAN50" s="390"/>
      <c r="GAO50" s="390"/>
      <c r="GAP50" s="390"/>
      <c r="GAQ50" s="390"/>
      <c r="GAR50" s="390"/>
      <c r="GAS50" s="390"/>
      <c r="GAT50" s="390"/>
      <c r="GAU50" s="390"/>
      <c r="GAV50" s="390"/>
      <c r="GAW50" s="390"/>
      <c r="GAX50" s="390"/>
      <c r="GAY50" s="390"/>
      <c r="GAZ50" s="390"/>
      <c r="GBA50" s="390"/>
      <c r="GBB50" s="390"/>
      <c r="GBC50" s="390"/>
      <c r="GBD50" s="390"/>
      <c r="GBE50" s="390"/>
      <c r="GBF50" s="390"/>
      <c r="GBG50" s="390"/>
      <c r="GBH50" s="390"/>
      <c r="GBI50" s="390"/>
      <c r="GBJ50" s="390"/>
      <c r="GBK50" s="390"/>
      <c r="GBL50" s="390"/>
      <c r="GBM50" s="390"/>
      <c r="GBN50" s="390"/>
      <c r="GBO50" s="390"/>
      <c r="GBP50" s="390"/>
      <c r="GBQ50" s="390"/>
      <c r="GBR50" s="390"/>
      <c r="GBS50" s="390"/>
      <c r="GBT50" s="390"/>
      <c r="GBU50" s="390"/>
      <c r="GBV50" s="390"/>
      <c r="GBW50" s="390"/>
      <c r="GBX50" s="390"/>
      <c r="GBY50" s="390"/>
      <c r="GBZ50" s="390"/>
      <c r="GCA50" s="390"/>
      <c r="GCB50" s="390"/>
      <c r="GCC50" s="390"/>
      <c r="GCD50" s="390"/>
      <c r="GCE50" s="390"/>
      <c r="GCF50" s="390"/>
      <c r="GCG50" s="390"/>
      <c r="GCH50" s="390"/>
      <c r="GCI50" s="390"/>
      <c r="GCJ50" s="390"/>
      <c r="GCK50" s="390"/>
      <c r="GCL50" s="390"/>
      <c r="GCM50" s="390"/>
      <c r="GCN50" s="390"/>
      <c r="GCO50" s="390"/>
      <c r="GCP50" s="390"/>
      <c r="GCQ50" s="390"/>
      <c r="GCR50" s="390"/>
      <c r="GCS50" s="390"/>
      <c r="GCT50" s="390"/>
      <c r="GCU50" s="390"/>
      <c r="GCV50" s="390"/>
      <c r="GCW50" s="390"/>
      <c r="GCX50" s="390"/>
      <c r="GCY50" s="390"/>
      <c r="GCZ50" s="390"/>
      <c r="GDA50" s="390"/>
      <c r="GDB50" s="390"/>
      <c r="GDC50" s="390"/>
      <c r="GDD50" s="390"/>
      <c r="GDE50" s="390"/>
      <c r="GDF50" s="390"/>
      <c r="GDG50" s="390"/>
      <c r="GDH50" s="390"/>
      <c r="GDI50" s="390"/>
      <c r="GDJ50" s="390"/>
      <c r="GDK50" s="390"/>
      <c r="GDL50" s="390"/>
      <c r="GDM50" s="390"/>
      <c r="GDN50" s="390"/>
      <c r="GDO50" s="390"/>
      <c r="GDP50" s="390"/>
      <c r="GDQ50" s="390"/>
      <c r="GDR50" s="390"/>
      <c r="GDS50" s="390"/>
      <c r="GDT50" s="390"/>
      <c r="GDU50" s="390"/>
      <c r="GDV50" s="390"/>
      <c r="GDW50" s="390"/>
      <c r="GDX50" s="390"/>
      <c r="GDY50" s="390"/>
      <c r="GDZ50" s="390"/>
      <c r="GEA50" s="390"/>
      <c r="GEB50" s="390"/>
      <c r="GEC50" s="390"/>
      <c r="GED50" s="390"/>
      <c r="GEE50" s="390"/>
      <c r="GEF50" s="390"/>
      <c r="GEG50" s="390"/>
      <c r="GEH50" s="390"/>
      <c r="GEI50" s="390"/>
      <c r="GEJ50" s="390"/>
      <c r="GEK50" s="390"/>
      <c r="GEL50" s="390"/>
      <c r="GEM50" s="390"/>
      <c r="GEN50" s="390"/>
      <c r="GEO50" s="390"/>
      <c r="GEP50" s="390"/>
      <c r="GEQ50" s="390"/>
      <c r="GER50" s="390"/>
      <c r="GES50" s="390"/>
      <c r="GET50" s="390"/>
      <c r="GEU50" s="390"/>
      <c r="GEV50" s="390"/>
      <c r="GEW50" s="390"/>
      <c r="GEX50" s="390"/>
      <c r="GEY50" s="390"/>
      <c r="GEZ50" s="390"/>
      <c r="GFA50" s="390"/>
      <c r="GFB50" s="390"/>
      <c r="GFC50" s="390"/>
      <c r="GFD50" s="390"/>
      <c r="GFE50" s="390"/>
      <c r="GFF50" s="390"/>
      <c r="GFG50" s="390"/>
      <c r="GFH50" s="390"/>
      <c r="GFI50" s="390"/>
      <c r="GFJ50" s="390"/>
      <c r="GFK50" s="390"/>
      <c r="GFL50" s="390"/>
      <c r="GFM50" s="390"/>
      <c r="GFN50" s="390"/>
      <c r="GFO50" s="390"/>
      <c r="GFP50" s="390"/>
      <c r="GFQ50" s="390"/>
      <c r="GFR50" s="390"/>
      <c r="GFS50" s="390"/>
      <c r="GFT50" s="390"/>
      <c r="GFU50" s="390"/>
      <c r="GFV50" s="390"/>
      <c r="GFW50" s="390"/>
      <c r="GFX50" s="390"/>
      <c r="GFY50" s="390"/>
      <c r="GFZ50" s="390"/>
      <c r="GGA50" s="390"/>
      <c r="GGB50" s="390"/>
      <c r="GGC50" s="390"/>
      <c r="GGD50" s="390"/>
      <c r="GGE50" s="390"/>
      <c r="GGF50" s="390"/>
      <c r="GGG50" s="390"/>
      <c r="GGH50" s="390"/>
      <c r="GGI50" s="390"/>
      <c r="GGJ50" s="390"/>
      <c r="GGK50" s="390"/>
      <c r="GGL50" s="390"/>
      <c r="GGM50" s="390"/>
      <c r="GGN50" s="390"/>
      <c r="GGO50" s="390"/>
      <c r="GGP50" s="390"/>
      <c r="GGQ50" s="390"/>
      <c r="GGR50" s="390"/>
      <c r="GGS50" s="390"/>
      <c r="GGT50" s="390"/>
      <c r="GGU50" s="390"/>
      <c r="GGV50" s="390"/>
      <c r="GGW50" s="390"/>
      <c r="GGX50" s="390"/>
      <c r="GGY50" s="390"/>
      <c r="GGZ50" s="390"/>
      <c r="GHA50" s="390"/>
      <c r="GHB50" s="390"/>
      <c r="GHC50" s="390"/>
      <c r="GHD50" s="390"/>
      <c r="GHE50" s="390"/>
      <c r="GHF50" s="390"/>
      <c r="GHG50" s="390"/>
      <c r="GHH50" s="390"/>
      <c r="GHI50" s="390"/>
      <c r="GHJ50" s="390"/>
      <c r="GHK50" s="390"/>
      <c r="GHL50" s="390"/>
      <c r="GHM50" s="390"/>
      <c r="GHN50" s="390"/>
      <c r="GHO50" s="390"/>
      <c r="GHP50" s="390"/>
      <c r="GHQ50" s="390"/>
      <c r="GHR50" s="390"/>
      <c r="GHS50" s="390"/>
      <c r="GHT50" s="390"/>
      <c r="GHU50" s="390"/>
      <c r="GHV50" s="390"/>
      <c r="GHW50" s="390"/>
      <c r="GHX50" s="390"/>
      <c r="GHY50" s="390"/>
      <c r="GHZ50" s="390"/>
      <c r="GIA50" s="390"/>
      <c r="GIB50" s="390"/>
      <c r="GIC50" s="390"/>
      <c r="GID50" s="390"/>
      <c r="GIE50" s="390"/>
      <c r="GIF50" s="390"/>
      <c r="GIG50" s="390"/>
      <c r="GIH50" s="390"/>
      <c r="GII50" s="390"/>
      <c r="GIJ50" s="390"/>
      <c r="GIK50" s="390"/>
      <c r="GIL50" s="390"/>
      <c r="GIM50" s="390"/>
      <c r="GIN50" s="390"/>
      <c r="GIO50" s="390"/>
      <c r="GIP50" s="390"/>
      <c r="GIQ50" s="390"/>
      <c r="GIR50" s="390"/>
      <c r="GIS50" s="390"/>
      <c r="GIT50" s="390"/>
      <c r="GIU50" s="390"/>
      <c r="GIV50" s="390"/>
      <c r="GIW50" s="390"/>
      <c r="GIX50" s="390"/>
      <c r="GIY50" s="390"/>
      <c r="GIZ50" s="390"/>
      <c r="GJA50" s="390"/>
      <c r="GJB50" s="390"/>
      <c r="GJC50" s="390"/>
      <c r="GJD50" s="390"/>
      <c r="GJE50" s="390"/>
      <c r="GJF50" s="390"/>
      <c r="GJG50" s="390"/>
      <c r="GJH50" s="390"/>
      <c r="GJI50" s="390"/>
      <c r="GJJ50" s="390"/>
      <c r="GJK50" s="390"/>
      <c r="GJL50" s="390"/>
      <c r="GJM50" s="390"/>
      <c r="GJN50" s="390"/>
      <c r="GJO50" s="390"/>
      <c r="GJP50" s="390"/>
      <c r="GJQ50" s="390"/>
      <c r="GJR50" s="390"/>
      <c r="GJS50" s="390"/>
      <c r="GJT50" s="390"/>
      <c r="GJU50" s="390"/>
      <c r="GJV50" s="390"/>
      <c r="GJW50" s="390"/>
      <c r="GJX50" s="390"/>
      <c r="GJY50" s="390"/>
      <c r="GJZ50" s="390"/>
      <c r="GKA50" s="390"/>
      <c r="GKB50" s="390"/>
      <c r="GKC50" s="390"/>
      <c r="GKD50" s="390"/>
      <c r="GKE50" s="390"/>
      <c r="GKF50" s="390"/>
      <c r="GKG50" s="390"/>
      <c r="GKH50" s="390"/>
      <c r="GKI50" s="390"/>
      <c r="GKJ50" s="390"/>
      <c r="GKK50" s="390"/>
      <c r="GKL50" s="390"/>
      <c r="GKM50" s="390"/>
      <c r="GKN50" s="390"/>
      <c r="GKO50" s="390"/>
      <c r="GKP50" s="390"/>
      <c r="GKQ50" s="390"/>
      <c r="GKR50" s="390"/>
      <c r="GKS50" s="390"/>
      <c r="GKT50" s="390"/>
      <c r="GKU50" s="390"/>
      <c r="GKV50" s="390"/>
      <c r="GKW50" s="390"/>
      <c r="GKX50" s="390"/>
      <c r="GKY50" s="390"/>
      <c r="GKZ50" s="390"/>
      <c r="GLA50" s="390"/>
      <c r="GLB50" s="390"/>
      <c r="GLC50" s="390"/>
      <c r="GLD50" s="390"/>
      <c r="GLE50" s="390"/>
      <c r="GLF50" s="390"/>
      <c r="GLG50" s="390"/>
      <c r="GLH50" s="390"/>
      <c r="GLI50" s="390"/>
      <c r="GLJ50" s="390"/>
      <c r="GLK50" s="390"/>
      <c r="GLL50" s="390"/>
      <c r="GLM50" s="390"/>
      <c r="GLN50" s="390"/>
      <c r="GLO50" s="390"/>
      <c r="GLP50" s="390"/>
      <c r="GLQ50" s="390"/>
      <c r="GLR50" s="390"/>
      <c r="GLS50" s="390"/>
      <c r="GLT50" s="390"/>
      <c r="GLU50" s="390"/>
      <c r="GLV50" s="390"/>
      <c r="GLW50" s="390"/>
      <c r="GLX50" s="390"/>
      <c r="GLY50" s="390"/>
      <c r="GLZ50" s="390"/>
      <c r="GMA50" s="390"/>
      <c r="GMB50" s="390"/>
      <c r="GMC50" s="390"/>
      <c r="GMD50" s="390"/>
      <c r="GME50" s="390"/>
      <c r="GMF50" s="390"/>
      <c r="GMG50" s="390"/>
      <c r="GMH50" s="390"/>
      <c r="GMI50" s="390"/>
      <c r="GMJ50" s="390"/>
      <c r="GMK50" s="390"/>
      <c r="GML50" s="390"/>
      <c r="GMM50" s="390"/>
      <c r="GMN50" s="390"/>
      <c r="GMO50" s="390"/>
      <c r="GMP50" s="390"/>
      <c r="GMQ50" s="390"/>
      <c r="GMR50" s="390"/>
      <c r="GMS50" s="390"/>
      <c r="GMT50" s="390"/>
      <c r="GMU50" s="390"/>
      <c r="GMV50" s="390"/>
      <c r="GMW50" s="390"/>
      <c r="GMX50" s="390"/>
      <c r="GMY50" s="390"/>
      <c r="GMZ50" s="390"/>
      <c r="GNA50" s="390"/>
      <c r="GNB50" s="390"/>
      <c r="GNC50" s="390"/>
      <c r="GND50" s="390"/>
      <c r="GNE50" s="390"/>
      <c r="GNF50" s="390"/>
      <c r="GNG50" s="390"/>
      <c r="GNH50" s="390"/>
      <c r="GNI50" s="390"/>
      <c r="GNJ50" s="390"/>
      <c r="GNK50" s="390"/>
      <c r="GNL50" s="390"/>
      <c r="GNM50" s="390"/>
      <c r="GNN50" s="390"/>
      <c r="GNO50" s="390"/>
      <c r="GNP50" s="390"/>
      <c r="GNQ50" s="390"/>
      <c r="GNR50" s="390"/>
      <c r="GNS50" s="390"/>
      <c r="GNT50" s="390"/>
      <c r="GNU50" s="390"/>
      <c r="GNV50" s="390"/>
      <c r="GNW50" s="390"/>
      <c r="GNX50" s="390"/>
      <c r="GNY50" s="390"/>
      <c r="GNZ50" s="390"/>
      <c r="GOA50" s="390"/>
      <c r="GOB50" s="390"/>
      <c r="GOC50" s="390"/>
      <c r="GOD50" s="390"/>
      <c r="GOE50" s="390"/>
      <c r="GOF50" s="390"/>
      <c r="GOG50" s="390"/>
      <c r="GOH50" s="390"/>
      <c r="GOI50" s="390"/>
      <c r="GOJ50" s="390"/>
      <c r="GOK50" s="390"/>
      <c r="GOL50" s="390"/>
      <c r="GOM50" s="390"/>
      <c r="GON50" s="390"/>
      <c r="GOO50" s="390"/>
      <c r="GOP50" s="390"/>
      <c r="GOQ50" s="390"/>
      <c r="GOR50" s="390"/>
      <c r="GOS50" s="390"/>
      <c r="GOT50" s="390"/>
      <c r="GOU50" s="390"/>
      <c r="GOV50" s="390"/>
      <c r="GOW50" s="390"/>
      <c r="GOX50" s="390"/>
      <c r="GOY50" s="390"/>
      <c r="GOZ50" s="390"/>
      <c r="GPA50" s="390"/>
      <c r="GPB50" s="390"/>
      <c r="GPC50" s="390"/>
      <c r="GPD50" s="390"/>
      <c r="GPE50" s="390"/>
      <c r="GPF50" s="390"/>
      <c r="GPG50" s="390"/>
      <c r="GPH50" s="390"/>
      <c r="GPI50" s="390"/>
      <c r="GPJ50" s="390"/>
      <c r="GPK50" s="390"/>
      <c r="GPL50" s="390"/>
      <c r="GPM50" s="390"/>
      <c r="GPN50" s="390"/>
      <c r="GPO50" s="390"/>
      <c r="GPP50" s="390"/>
      <c r="GPQ50" s="390"/>
      <c r="GPR50" s="390"/>
      <c r="GPS50" s="390"/>
      <c r="GPT50" s="390"/>
      <c r="GPU50" s="390"/>
      <c r="GPV50" s="390"/>
      <c r="GPW50" s="390"/>
      <c r="GPX50" s="390"/>
      <c r="GPY50" s="390"/>
      <c r="GPZ50" s="390"/>
      <c r="GQA50" s="390"/>
      <c r="GQB50" s="390"/>
      <c r="GQC50" s="390"/>
      <c r="GQD50" s="390"/>
      <c r="GQE50" s="390"/>
      <c r="GQF50" s="390"/>
      <c r="GQG50" s="390"/>
      <c r="GQH50" s="390"/>
      <c r="GQI50" s="390"/>
      <c r="GQJ50" s="390"/>
      <c r="GQK50" s="390"/>
      <c r="GQL50" s="390"/>
      <c r="GQM50" s="390"/>
      <c r="GQN50" s="390"/>
      <c r="GQO50" s="390"/>
      <c r="GQP50" s="390"/>
      <c r="GQQ50" s="390"/>
      <c r="GQR50" s="390"/>
      <c r="GQS50" s="390"/>
      <c r="GQT50" s="390"/>
      <c r="GQU50" s="390"/>
      <c r="GQV50" s="390"/>
      <c r="GQW50" s="390"/>
      <c r="GQX50" s="390"/>
      <c r="GQY50" s="390"/>
      <c r="GQZ50" s="390"/>
      <c r="GRA50" s="390"/>
      <c r="GRB50" s="390"/>
      <c r="GRC50" s="390"/>
      <c r="GRD50" s="390"/>
      <c r="GRE50" s="390"/>
      <c r="GRF50" s="390"/>
      <c r="GRG50" s="390"/>
      <c r="GRH50" s="390"/>
      <c r="GRI50" s="390"/>
      <c r="GRJ50" s="390"/>
      <c r="GRK50" s="390"/>
      <c r="GRL50" s="390"/>
      <c r="GRM50" s="390"/>
      <c r="GRN50" s="390"/>
      <c r="GRO50" s="390"/>
      <c r="GRP50" s="390"/>
      <c r="GRQ50" s="390"/>
      <c r="GRR50" s="390"/>
      <c r="GRS50" s="390"/>
      <c r="GRT50" s="390"/>
      <c r="GRU50" s="390"/>
      <c r="GRV50" s="390"/>
      <c r="GRW50" s="390"/>
      <c r="GRX50" s="390"/>
      <c r="GRY50" s="390"/>
      <c r="GRZ50" s="390"/>
      <c r="GSA50" s="390"/>
      <c r="GSB50" s="390"/>
      <c r="GSC50" s="390"/>
      <c r="GSD50" s="390"/>
      <c r="GSE50" s="390"/>
      <c r="GSF50" s="390"/>
      <c r="GSG50" s="390"/>
      <c r="GSH50" s="390"/>
      <c r="GSI50" s="390"/>
      <c r="GSJ50" s="390"/>
      <c r="GSK50" s="390"/>
      <c r="GSL50" s="390"/>
      <c r="GSM50" s="390"/>
      <c r="GSN50" s="390"/>
      <c r="GSO50" s="390"/>
      <c r="GSP50" s="390"/>
      <c r="GSQ50" s="390"/>
      <c r="GSR50" s="390"/>
      <c r="GSS50" s="390"/>
      <c r="GST50" s="390"/>
      <c r="GSU50" s="390"/>
      <c r="GSV50" s="390"/>
      <c r="GSW50" s="390"/>
      <c r="GSX50" s="390"/>
      <c r="GSY50" s="390"/>
      <c r="GSZ50" s="390"/>
      <c r="GTA50" s="390"/>
      <c r="GTB50" s="390"/>
      <c r="GTC50" s="390"/>
      <c r="GTD50" s="390"/>
      <c r="GTE50" s="390"/>
      <c r="GTF50" s="390"/>
      <c r="GTG50" s="390"/>
      <c r="GTH50" s="390"/>
      <c r="GTI50" s="390"/>
      <c r="GTJ50" s="390"/>
      <c r="GTK50" s="390"/>
      <c r="GTL50" s="390"/>
      <c r="GTM50" s="390"/>
      <c r="GTN50" s="390"/>
      <c r="GTO50" s="390"/>
      <c r="GTP50" s="390"/>
      <c r="GTQ50" s="390"/>
      <c r="GTR50" s="390"/>
      <c r="GTS50" s="390"/>
      <c r="GTT50" s="390"/>
      <c r="GTU50" s="390"/>
      <c r="GTV50" s="390"/>
      <c r="GTW50" s="390"/>
      <c r="GTX50" s="390"/>
      <c r="GTY50" s="390"/>
      <c r="GTZ50" s="390"/>
      <c r="GUA50" s="390"/>
      <c r="GUB50" s="390"/>
      <c r="GUC50" s="390"/>
      <c r="GUD50" s="390"/>
      <c r="GUE50" s="390"/>
      <c r="GUF50" s="390"/>
      <c r="GUG50" s="390"/>
      <c r="GUH50" s="390"/>
      <c r="GUI50" s="390"/>
      <c r="GUJ50" s="390"/>
      <c r="GUK50" s="390"/>
      <c r="GUL50" s="390"/>
      <c r="GUM50" s="390"/>
      <c r="GUN50" s="390"/>
      <c r="GUO50" s="390"/>
      <c r="GUP50" s="390"/>
      <c r="GUQ50" s="390"/>
      <c r="GUR50" s="390"/>
      <c r="GUS50" s="390"/>
      <c r="GUT50" s="390"/>
      <c r="GUU50" s="390"/>
      <c r="GUV50" s="390"/>
      <c r="GUW50" s="390"/>
      <c r="GUX50" s="390"/>
      <c r="GUY50" s="390"/>
      <c r="GUZ50" s="390"/>
      <c r="GVA50" s="390"/>
      <c r="GVB50" s="390"/>
      <c r="GVC50" s="390"/>
      <c r="GVD50" s="390"/>
      <c r="GVE50" s="390"/>
      <c r="GVF50" s="390"/>
      <c r="GVG50" s="390"/>
      <c r="GVH50" s="390"/>
      <c r="GVI50" s="390"/>
      <c r="GVJ50" s="390"/>
      <c r="GVK50" s="390"/>
      <c r="GVL50" s="390"/>
      <c r="GVM50" s="390"/>
      <c r="GVN50" s="390"/>
      <c r="GVO50" s="390"/>
      <c r="GVP50" s="390"/>
      <c r="GVQ50" s="390"/>
      <c r="GVR50" s="390"/>
      <c r="GVS50" s="390"/>
      <c r="GVT50" s="390"/>
      <c r="GVU50" s="390"/>
      <c r="GVV50" s="390"/>
      <c r="GVW50" s="390"/>
      <c r="GVX50" s="390"/>
      <c r="GVY50" s="390"/>
      <c r="GVZ50" s="390"/>
      <c r="GWA50" s="390"/>
      <c r="GWB50" s="390"/>
      <c r="GWC50" s="390"/>
      <c r="GWD50" s="390"/>
      <c r="GWE50" s="390"/>
      <c r="GWF50" s="390"/>
      <c r="GWG50" s="390"/>
      <c r="GWH50" s="390"/>
      <c r="GWI50" s="390"/>
      <c r="GWJ50" s="390"/>
      <c r="GWK50" s="390"/>
      <c r="GWL50" s="390"/>
      <c r="GWM50" s="390"/>
      <c r="GWN50" s="390"/>
      <c r="GWO50" s="390"/>
      <c r="GWP50" s="390"/>
      <c r="GWQ50" s="390"/>
      <c r="GWR50" s="390"/>
      <c r="GWS50" s="390"/>
      <c r="GWT50" s="390"/>
      <c r="GWU50" s="390"/>
      <c r="GWV50" s="390"/>
      <c r="GWW50" s="390"/>
      <c r="GWX50" s="390"/>
      <c r="GWY50" s="390"/>
      <c r="GWZ50" s="390"/>
      <c r="GXA50" s="390"/>
      <c r="GXB50" s="390"/>
      <c r="GXC50" s="390"/>
      <c r="GXD50" s="390"/>
      <c r="GXE50" s="390"/>
      <c r="GXF50" s="390"/>
      <c r="GXG50" s="390"/>
      <c r="GXH50" s="390"/>
      <c r="GXI50" s="390"/>
      <c r="GXJ50" s="390"/>
      <c r="GXK50" s="390"/>
      <c r="GXL50" s="390"/>
      <c r="GXM50" s="390"/>
      <c r="GXN50" s="390"/>
      <c r="GXO50" s="390"/>
      <c r="GXP50" s="390"/>
      <c r="GXQ50" s="390"/>
      <c r="GXR50" s="390"/>
      <c r="GXS50" s="390"/>
      <c r="GXT50" s="390"/>
      <c r="GXU50" s="390"/>
      <c r="GXV50" s="390"/>
      <c r="GXW50" s="390"/>
      <c r="GXX50" s="390"/>
      <c r="GXY50" s="390"/>
      <c r="GXZ50" s="390"/>
      <c r="GYA50" s="390"/>
      <c r="GYB50" s="390"/>
      <c r="GYC50" s="390"/>
      <c r="GYD50" s="390"/>
      <c r="GYE50" s="390"/>
      <c r="GYF50" s="390"/>
      <c r="GYG50" s="390"/>
      <c r="GYH50" s="390"/>
      <c r="GYI50" s="390"/>
      <c r="GYJ50" s="390"/>
      <c r="GYK50" s="390"/>
      <c r="GYL50" s="390"/>
      <c r="GYM50" s="390"/>
      <c r="GYN50" s="390"/>
      <c r="GYO50" s="390"/>
      <c r="GYP50" s="390"/>
      <c r="GYQ50" s="390"/>
      <c r="GYR50" s="390"/>
      <c r="GYS50" s="390"/>
      <c r="GYT50" s="390"/>
      <c r="GYU50" s="390"/>
      <c r="GYV50" s="390"/>
      <c r="GYW50" s="390"/>
      <c r="GYX50" s="390"/>
      <c r="GYY50" s="390"/>
      <c r="GYZ50" s="390"/>
      <c r="GZA50" s="390"/>
      <c r="GZB50" s="390"/>
      <c r="GZC50" s="390"/>
      <c r="GZD50" s="390"/>
      <c r="GZE50" s="390"/>
      <c r="GZF50" s="390"/>
      <c r="GZG50" s="390"/>
      <c r="GZH50" s="390"/>
      <c r="GZI50" s="390"/>
      <c r="GZJ50" s="390"/>
      <c r="GZK50" s="390"/>
      <c r="GZL50" s="390"/>
      <c r="GZM50" s="390"/>
      <c r="GZN50" s="390"/>
      <c r="GZO50" s="390"/>
      <c r="GZP50" s="390"/>
      <c r="GZQ50" s="390"/>
      <c r="GZR50" s="390"/>
      <c r="GZS50" s="390"/>
      <c r="GZT50" s="390"/>
      <c r="GZU50" s="390"/>
      <c r="GZV50" s="390"/>
      <c r="GZW50" s="390"/>
      <c r="GZX50" s="390"/>
      <c r="GZY50" s="390"/>
      <c r="GZZ50" s="390"/>
      <c r="HAA50" s="390"/>
      <c r="HAB50" s="390"/>
      <c r="HAC50" s="390"/>
      <c r="HAD50" s="390"/>
      <c r="HAE50" s="390"/>
      <c r="HAF50" s="390"/>
      <c r="HAG50" s="390"/>
      <c r="HAH50" s="390"/>
      <c r="HAI50" s="390"/>
      <c r="HAJ50" s="390"/>
      <c r="HAK50" s="390"/>
      <c r="HAL50" s="390"/>
      <c r="HAM50" s="390"/>
      <c r="HAN50" s="390"/>
      <c r="HAO50" s="390"/>
      <c r="HAP50" s="390"/>
      <c r="HAQ50" s="390"/>
      <c r="HAR50" s="390"/>
      <c r="HAS50" s="390"/>
      <c r="HAT50" s="390"/>
      <c r="HAU50" s="390"/>
      <c r="HAV50" s="390"/>
      <c r="HAW50" s="390"/>
      <c r="HAX50" s="390"/>
      <c r="HAY50" s="390"/>
      <c r="HAZ50" s="390"/>
      <c r="HBA50" s="390"/>
      <c r="HBB50" s="390"/>
      <c r="HBC50" s="390"/>
      <c r="HBD50" s="390"/>
      <c r="HBE50" s="390"/>
      <c r="HBF50" s="390"/>
      <c r="HBG50" s="390"/>
      <c r="HBH50" s="390"/>
      <c r="HBI50" s="390"/>
      <c r="HBJ50" s="390"/>
      <c r="HBK50" s="390"/>
      <c r="HBL50" s="390"/>
      <c r="HBM50" s="390"/>
      <c r="HBN50" s="390"/>
      <c r="HBO50" s="390"/>
      <c r="HBP50" s="390"/>
      <c r="HBQ50" s="390"/>
      <c r="HBR50" s="390"/>
      <c r="HBS50" s="390"/>
      <c r="HBT50" s="390"/>
      <c r="HBU50" s="390"/>
      <c r="HBV50" s="390"/>
      <c r="HBW50" s="390"/>
      <c r="HBX50" s="390"/>
      <c r="HBY50" s="390"/>
      <c r="HBZ50" s="390"/>
      <c r="HCA50" s="390"/>
      <c r="HCB50" s="390"/>
      <c r="HCC50" s="390"/>
      <c r="HCD50" s="390"/>
      <c r="HCE50" s="390"/>
      <c r="HCF50" s="390"/>
      <c r="HCG50" s="390"/>
      <c r="HCH50" s="390"/>
      <c r="HCI50" s="390"/>
      <c r="HCJ50" s="390"/>
      <c r="HCK50" s="390"/>
      <c r="HCL50" s="390"/>
      <c r="HCM50" s="390"/>
      <c r="HCN50" s="390"/>
      <c r="HCO50" s="390"/>
      <c r="HCP50" s="390"/>
      <c r="HCQ50" s="390"/>
      <c r="HCR50" s="390"/>
      <c r="HCS50" s="390"/>
      <c r="HCT50" s="390"/>
      <c r="HCU50" s="390"/>
      <c r="HCV50" s="390"/>
      <c r="HCW50" s="390"/>
      <c r="HCX50" s="390"/>
      <c r="HCY50" s="390"/>
      <c r="HCZ50" s="390"/>
      <c r="HDA50" s="390"/>
      <c r="HDB50" s="390"/>
      <c r="HDC50" s="390"/>
      <c r="HDD50" s="390"/>
      <c r="HDE50" s="390"/>
      <c r="HDF50" s="390"/>
      <c r="HDG50" s="390"/>
      <c r="HDH50" s="390"/>
      <c r="HDI50" s="390"/>
      <c r="HDJ50" s="390"/>
      <c r="HDK50" s="390"/>
      <c r="HDL50" s="390"/>
      <c r="HDM50" s="390"/>
      <c r="HDN50" s="390"/>
      <c r="HDO50" s="390"/>
      <c r="HDP50" s="390"/>
      <c r="HDQ50" s="390"/>
      <c r="HDR50" s="390"/>
      <c r="HDS50" s="390"/>
      <c r="HDT50" s="390"/>
      <c r="HDU50" s="390"/>
      <c r="HDV50" s="390"/>
      <c r="HDW50" s="390"/>
      <c r="HDX50" s="390"/>
      <c r="HDY50" s="390"/>
      <c r="HDZ50" s="390"/>
      <c r="HEA50" s="390"/>
      <c r="HEB50" s="390"/>
      <c r="HEC50" s="390"/>
      <c r="HED50" s="390"/>
      <c r="HEE50" s="390"/>
      <c r="HEF50" s="390"/>
      <c r="HEG50" s="390"/>
      <c r="HEH50" s="390"/>
      <c r="HEI50" s="390"/>
      <c r="HEJ50" s="390"/>
      <c r="HEK50" s="390"/>
      <c r="HEL50" s="390"/>
      <c r="HEM50" s="390"/>
      <c r="HEN50" s="390"/>
      <c r="HEO50" s="390"/>
      <c r="HEP50" s="390"/>
      <c r="HEQ50" s="390"/>
      <c r="HER50" s="390"/>
      <c r="HES50" s="390"/>
      <c r="HET50" s="390"/>
      <c r="HEU50" s="390"/>
      <c r="HEV50" s="390"/>
      <c r="HEW50" s="390"/>
      <c r="HEX50" s="390"/>
      <c r="HEY50" s="390"/>
      <c r="HEZ50" s="390"/>
      <c r="HFA50" s="390"/>
      <c r="HFB50" s="390"/>
      <c r="HFC50" s="390"/>
      <c r="HFD50" s="390"/>
      <c r="HFE50" s="390"/>
      <c r="HFF50" s="390"/>
      <c r="HFG50" s="390"/>
      <c r="HFH50" s="390"/>
      <c r="HFI50" s="390"/>
      <c r="HFJ50" s="390"/>
      <c r="HFK50" s="390"/>
      <c r="HFL50" s="390"/>
      <c r="HFM50" s="390"/>
      <c r="HFN50" s="390"/>
      <c r="HFO50" s="390"/>
      <c r="HFP50" s="390"/>
      <c r="HFQ50" s="390"/>
      <c r="HFR50" s="390"/>
      <c r="HFS50" s="390"/>
      <c r="HFT50" s="390"/>
      <c r="HFU50" s="390"/>
      <c r="HFV50" s="390"/>
      <c r="HFW50" s="390"/>
      <c r="HFX50" s="390"/>
      <c r="HFY50" s="390"/>
      <c r="HFZ50" s="390"/>
      <c r="HGA50" s="390"/>
      <c r="HGB50" s="390"/>
      <c r="HGC50" s="390"/>
      <c r="HGD50" s="390"/>
      <c r="HGE50" s="390"/>
      <c r="HGF50" s="390"/>
      <c r="HGG50" s="390"/>
      <c r="HGH50" s="390"/>
      <c r="HGI50" s="390"/>
      <c r="HGJ50" s="390"/>
      <c r="HGK50" s="390"/>
      <c r="HGL50" s="390"/>
      <c r="HGM50" s="390"/>
      <c r="HGN50" s="390"/>
      <c r="HGO50" s="390"/>
      <c r="HGP50" s="390"/>
      <c r="HGQ50" s="390"/>
      <c r="HGR50" s="390"/>
      <c r="HGS50" s="390"/>
      <c r="HGT50" s="390"/>
      <c r="HGU50" s="390"/>
      <c r="HGV50" s="390"/>
      <c r="HGW50" s="390"/>
      <c r="HGX50" s="390"/>
      <c r="HGY50" s="390"/>
      <c r="HGZ50" s="390"/>
      <c r="HHA50" s="390"/>
      <c r="HHB50" s="390"/>
      <c r="HHC50" s="390"/>
      <c r="HHD50" s="390"/>
      <c r="HHE50" s="390"/>
      <c r="HHF50" s="390"/>
      <c r="HHG50" s="390"/>
      <c r="HHH50" s="390"/>
      <c r="HHI50" s="390"/>
      <c r="HHJ50" s="390"/>
      <c r="HHK50" s="390"/>
      <c r="HHL50" s="390"/>
      <c r="HHM50" s="390"/>
      <c r="HHN50" s="390"/>
      <c r="HHO50" s="390"/>
      <c r="HHP50" s="390"/>
      <c r="HHQ50" s="390"/>
      <c r="HHR50" s="390"/>
      <c r="HHS50" s="390"/>
      <c r="HHT50" s="390"/>
      <c r="HHU50" s="390"/>
      <c r="HHV50" s="390"/>
      <c r="HHW50" s="390"/>
      <c r="HHX50" s="390"/>
      <c r="HHY50" s="390"/>
      <c r="HHZ50" s="390"/>
      <c r="HIA50" s="390"/>
      <c r="HIB50" s="390"/>
      <c r="HIC50" s="390"/>
      <c r="HID50" s="390"/>
      <c r="HIE50" s="390"/>
      <c r="HIF50" s="390"/>
      <c r="HIG50" s="390"/>
      <c r="HIH50" s="390"/>
      <c r="HII50" s="390"/>
      <c r="HIJ50" s="390"/>
      <c r="HIK50" s="390"/>
      <c r="HIL50" s="390"/>
      <c r="HIM50" s="390"/>
      <c r="HIN50" s="390"/>
      <c r="HIO50" s="390"/>
      <c r="HIP50" s="390"/>
      <c r="HIQ50" s="390"/>
      <c r="HIR50" s="390"/>
      <c r="HIS50" s="390"/>
      <c r="HIT50" s="390"/>
      <c r="HIU50" s="390"/>
      <c r="HIV50" s="390"/>
      <c r="HIW50" s="390"/>
      <c r="HIX50" s="390"/>
      <c r="HIY50" s="390"/>
      <c r="HIZ50" s="390"/>
      <c r="HJA50" s="390"/>
      <c r="HJB50" s="390"/>
      <c r="HJC50" s="390"/>
      <c r="HJD50" s="390"/>
      <c r="HJE50" s="390"/>
      <c r="HJF50" s="390"/>
      <c r="HJG50" s="390"/>
      <c r="HJH50" s="390"/>
      <c r="HJI50" s="390"/>
      <c r="HJJ50" s="390"/>
      <c r="HJK50" s="390"/>
      <c r="HJL50" s="390"/>
      <c r="HJM50" s="390"/>
      <c r="HJN50" s="390"/>
      <c r="HJO50" s="390"/>
      <c r="HJP50" s="390"/>
      <c r="HJQ50" s="390"/>
      <c r="HJR50" s="390"/>
      <c r="HJS50" s="390"/>
      <c r="HJT50" s="390"/>
      <c r="HJU50" s="390"/>
      <c r="HJV50" s="390"/>
      <c r="HJW50" s="390"/>
      <c r="HJX50" s="390"/>
      <c r="HJY50" s="390"/>
      <c r="HJZ50" s="390"/>
      <c r="HKA50" s="390"/>
      <c r="HKB50" s="390"/>
      <c r="HKC50" s="390"/>
      <c r="HKD50" s="390"/>
      <c r="HKE50" s="390"/>
      <c r="HKF50" s="390"/>
      <c r="HKG50" s="390"/>
      <c r="HKH50" s="390"/>
      <c r="HKI50" s="390"/>
      <c r="HKJ50" s="390"/>
      <c r="HKK50" s="390"/>
      <c r="HKL50" s="390"/>
      <c r="HKM50" s="390"/>
      <c r="HKN50" s="390"/>
      <c r="HKO50" s="390"/>
      <c r="HKP50" s="390"/>
      <c r="HKQ50" s="390"/>
      <c r="HKR50" s="390"/>
      <c r="HKS50" s="390"/>
      <c r="HKT50" s="390"/>
      <c r="HKU50" s="390"/>
      <c r="HKV50" s="390"/>
      <c r="HKW50" s="390"/>
      <c r="HKX50" s="390"/>
      <c r="HKY50" s="390"/>
      <c r="HKZ50" s="390"/>
      <c r="HLA50" s="390"/>
      <c r="HLB50" s="390"/>
      <c r="HLC50" s="390"/>
      <c r="HLD50" s="390"/>
      <c r="HLE50" s="390"/>
      <c r="HLF50" s="390"/>
      <c r="HLG50" s="390"/>
      <c r="HLH50" s="390"/>
      <c r="HLI50" s="390"/>
      <c r="HLJ50" s="390"/>
      <c r="HLK50" s="390"/>
      <c r="HLL50" s="390"/>
      <c r="HLM50" s="390"/>
      <c r="HLN50" s="390"/>
      <c r="HLO50" s="390"/>
      <c r="HLP50" s="390"/>
      <c r="HLQ50" s="390"/>
      <c r="HLR50" s="390"/>
      <c r="HLS50" s="390"/>
      <c r="HLT50" s="390"/>
      <c r="HLU50" s="390"/>
      <c r="HLV50" s="390"/>
      <c r="HLW50" s="390"/>
      <c r="HLX50" s="390"/>
      <c r="HLY50" s="390"/>
      <c r="HLZ50" s="390"/>
      <c r="HMA50" s="390"/>
      <c r="HMB50" s="390"/>
      <c r="HMC50" s="390"/>
      <c r="HMD50" s="390"/>
      <c r="HME50" s="390"/>
      <c r="HMF50" s="390"/>
      <c r="HMG50" s="390"/>
      <c r="HMH50" s="390"/>
      <c r="HMI50" s="390"/>
      <c r="HMJ50" s="390"/>
      <c r="HMK50" s="390"/>
      <c r="HML50" s="390"/>
      <c r="HMM50" s="390"/>
      <c r="HMN50" s="390"/>
      <c r="HMO50" s="390"/>
      <c r="HMP50" s="390"/>
      <c r="HMQ50" s="390"/>
      <c r="HMR50" s="390"/>
      <c r="HMS50" s="390"/>
      <c r="HMT50" s="390"/>
      <c r="HMU50" s="390"/>
      <c r="HMV50" s="390"/>
      <c r="HMW50" s="390"/>
      <c r="HMX50" s="390"/>
      <c r="HMY50" s="390"/>
      <c r="HMZ50" s="390"/>
      <c r="HNA50" s="390"/>
      <c r="HNB50" s="390"/>
      <c r="HNC50" s="390"/>
      <c r="HND50" s="390"/>
      <c r="HNE50" s="390"/>
      <c r="HNF50" s="390"/>
      <c r="HNG50" s="390"/>
      <c r="HNH50" s="390"/>
      <c r="HNI50" s="390"/>
      <c r="HNJ50" s="390"/>
      <c r="HNK50" s="390"/>
      <c r="HNL50" s="390"/>
      <c r="HNM50" s="390"/>
      <c r="HNN50" s="390"/>
      <c r="HNO50" s="390"/>
      <c r="HNP50" s="390"/>
      <c r="HNQ50" s="390"/>
      <c r="HNR50" s="390"/>
      <c r="HNS50" s="390"/>
      <c r="HNT50" s="390"/>
      <c r="HNU50" s="390"/>
      <c r="HNV50" s="390"/>
      <c r="HNW50" s="390"/>
      <c r="HNX50" s="390"/>
      <c r="HNY50" s="390"/>
      <c r="HNZ50" s="390"/>
      <c r="HOA50" s="390"/>
      <c r="HOB50" s="390"/>
      <c r="HOC50" s="390"/>
      <c r="HOD50" s="390"/>
      <c r="HOE50" s="390"/>
      <c r="HOF50" s="390"/>
      <c r="HOG50" s="390"/>
      <c r="HOH50" s="390"/>
      <c r="HOI50" s="390"/>
      <c r="HOJ50" s="390"/>
      <c r="HOK50" s="390"/>
      <c r="HOL50" s="390"/>
      <c r="HOM50" s="390"/>
      <c r="HON50" s="390"/>
      <c r="HOO50" s="390"/>
      <c r="HOP50" s="390"/>
      <c r="HOQ50" s="390"/>
      <c r="HOR50" s="390"/>
      <c r="HOS50" s="390"/>
      <c r="HOT50" s="390"/>
      <c r="HOU50" s="390"/>
      <c r="HOV50" s="390"/>
      <c r="HOW50" s="390"/>
      <c r="HOX50" s="390"/>
      <c r="HOY50" s="390"/>
      <c r="HOZ50" s="390"/>
      <c r="HPA50" s="390"/>
      <c r="HPB50" s="390"/>
      <c r="HPC50" s="390"/>
      <c r="HPD50" s="390"/>
      <c r="HPE50" s="390"/>
      <c r="HPF50" s="390"/>
      <c r="HPG50" s="390"/>
      <c r="HPH50" s="390"/>
      <c r="HPI50" s="390"/>
      <c r="HPJ50" s="390"/>
      <c r="HPK50" s="390"/>
      <c r="HPL50" s="390"/>
      <c r="HPM50" s="390"/>
      <c r="HPN50" s="390"/>
      <c r="HPO50" s="390"/>
      <c r="HPP50" s="390"/>
      <c r="HPQ50" s="390"/>
      <c r="HPR50" s="390"/>
      <c r="HPS50" s="390"/>
      <c r="HPT50" s="390"/>
      <c r="HPU50" s="390"/>
      <c r="HPV50" s="390"/>
      <c r="HPW50" s="390"/>
      <c r="HPX50" s="390"/>
      <c r="HPY50" s="390"/>
      <c r="HPZ50" s="390"/>
      <c r="HQA50" s="390"/>
      <c r="HQB50" s="390"/>
      <c r="HQC50" s="390"/>
      <c r="HQD50" s="390"/>
      <c r="HQE50" s="390"/>
      <c r="HQF50" s="390"/>
      <c r="HQG50" s="390"/>
      <c r="HQH50" s="390"/>
      <c r="HQI50" s="390"/>
      <c r="HQJ50" s="390"/>
      <c r="HQK50" s="390"/>
      <c r="HQL50" s="390"/>
      <c r="HQM50" s="390"/>
      <c r="HQN50" s="390"/>
      <c r="HQO50" s="390"/>
      <c r="HQP50" s="390"/>
      <c r="HQQ50" s="390"/>
      <c r="HQR50" s="390"/>
      <c r="HQS50" s="390"/>
      <c r="HQT50" s="390"/>
      <c r="HQU50" s="390"/>
      <c r="HQV50" s="390"/>
      <c r="HQW50" s="390"/>
      <c r="HQX50" s="390"/>
      <c r="HQY50" s="390"/>
      <c r="HQZ50" s="390"/>
      <c r="HRA50" s="390"/>
      <c r="HRB50" s="390"/>
      <c r="HRC50" s="390"/>
      <c r="HRD50" s="390"/>
      <c r="HRE50" s="390"/>
      <c r="HRF50" s="390"/>
      <c r="HRG50" s="390"/>
      <c r="HRH50" s="390"/>
      <c r="HRI50" s="390"/>
      <c r="HRJ50" s="390"/>
      <c r="HRK50" s="390"/>
      <c r="HRL50" s="390"/>
      <c r="HRM50" s="390"/>
      <c r="HRN50" s="390"/>
      <c r="HRO50" s="390"/>
      <c r="HRP50" s="390"/>
      <c r="HRQ50" s="390"/>
      <c r="HRR50" s="390"/>
      <c r="HRS50" s="390"/>
      <c r="HRT50" s="390"/>
      <c r="HRU50" s="390"/>
      <c r="HRV50" s="390"/>
      <c r="HRW50" s="390"/>
      <c r="HRX50" s="390"/>
      <c r="HRY50" s="390"/>
      <c r="HRZ50" s="390"/>
      <c r="HSA50" s="390"/>
      <c r="HSB50" s="390"/>
      <c r="HSC50" s="390"/>
      <c r="HSD50" s="390"/>
      <c r="HSE50" s="390"/>
      <c r="HSF50" s="390"/>
      <c r="HSG50" s="390"/>
      <c r="HSH50" s="390"/>
      <c r="HSI50" s="390"/>
      <c r="HSJ50" s="390"/>
      <c r="HSK50" s="390"/>
      <c r="HSL50" s="390"/>
      <c r="HSM50" s="390"/>
      <c r="HSN50" s="390"/>
      <c r="HSO50" s="390"/>
      <c r="HSP50" s="390"/>
      <c r="HSQ50" s="390"/>
      <c r="HSR50" s="390"/>
      <c r="HSS50" s="390"/>
      <c r="HST50" s="390"/>
      <c r="HSU50" s="390"/>
      <c r="HSV50" s="390"/>
      <c r="HSW50" s="390"/>
      <c r="HSX50" s="390"/>
      <c r="HSY50" s="390"/>
      <c r="HSZ50" s="390"/>
      <c r="HTA50" s="390"/>
      <c r="HTB50" s="390"/>
      <c r="HTC50" s="390"/>
      <c r="HTD50" s="390"/>
      <c r="HTE50" s="390"/>
      <c r="HTF50" s="390"/>
      <c r="HTG50" s="390"/>
      <c r="HTH50" s="390"/>
      <c r="HTI50" s="390"/>
      <c r="HTJ50" s="390"/>
      <c r="HTK50" s="390"/>
      <c r="HTL50" s="390"/>
      <c r="HTM50" s="390"/>
      <c r="HTN50" s="390"/>
      <c r="HTO50" s="390"/>
      <c r="HTP50" s="390"/>
      <c r="HTQ50" s="390"/>
      <c r="HTR50" s="390"/>
      <c r="HTS50" s="390"/>
      <c r="HTT50" s="390"/>
      <c r="HTU50" s="390"/>
      <c r="HTV50" s="390"/>
      <c r="HTW50" s="390"/>
      <c r="HTX50" s="390"/>
      <c r="HTY50" s="390"/>
      <c r="HTZ50" s="390"/>
      <c r="HUA50" s="390"/>
      <c r="HUB50" s="390"/>
      <c r="HUC50" s="390"/>
      <c r="HUD50" s="390"/>
      <c r="HUE50" s="390"/>
      <c r="HUF50" s="390"/>
      <c r="HUG50" s="390"/>
      <c r="HUH50" s="390"/>
      <c r="HUI50" s="390"/>
      <c r="HUJ50" s="390"/>
      <c r="HUK50" s="390"/>
      <c r="HUL50" s="390"/>
      <c r="HUM50" s="390"/>
      <c r="HUN50" s="390"/>
      <c r="HUO50" s="390"/>
      <c r="HUP50" s="390"/>
      <c r="HUQ50" s="390"/>
      <c r="HUR50" s="390"/>
      <c r="HUS50" s="390"/>
      <c r="HUT50" s="390"/>
      <c r="HUU50" s="390"/>
      <c r="HUV50" s="390"/>
      <c r="HUW50" s="390"/>
      <c r="HUX50" s="390"/>
      <c r="HUY50" s="390"/>
      <c r="HUZ50" s="390"/>
      <c r="HVA50" s="390"/>
      <c r="HVB50" s="390"/>
      <c r="HVC50" s="390"/>
      <c r="HVD50" s="390"/>
      <c r="HVE50" s="390"/>
      <c r="HVF50" s="390"/>
      <c r="HVG50" s="390"/>
      <c r="HVH50" s="390"/>
      <c r="HVI50" s="390"/>
      <c r="HVJ50" s="390"/>
      <c r="HVK50" s="390"/>
      <c r="HVL50" s="390"/>
      <c r="HVM50" s="390"/>
      <c r="HVN50" s="390"/>
      <c r="HVO50" s="390"/>
      <c r="HVP50" s="390"/>
      <c r="HVQ50" s="390"/>
      <c r="HVR50" s="390"/>
      <c r="HVS50" s="390"/>
      <c r="HVT50" s="390"/>
      <c r="HVU50" s="390"/>
      <c r="HVV50" s="390"/>
      <c r="HVW50" s="390"/>
      <c r="HVX50" s="390"/>
      <c r="HVY50" s="390"/>
      <c r="HVZ50" s="390"/>
      <c r="HWA50" s="390"/>
      <c r="HWB50" s="390"/>
      <c r="HWC50" s="390"/>
      <c r="HWD50" s="390"/>
      <c r="HWE50" s="390"/>
      <c r="HWF50" s="390"/>
      <c r="HWG50" s="390"/>
      <c r="HWH50" s="390"/>
      <c r="HWI50" s="390"/>
      <c r="HWJ50" s="390"/>
      <c r="HWK50" s="390"/>
      <c r="HWL50" s="390"/>
      <c r="HWM50" s="390"/>
      <c r="HWN50" s="390"/>
      <c r="HWO50" s="390"/>
      <c r="HWP50" s="390"/>
      <c r="HWQ50" s="390"/>
      <c r="HWR50" s="390"/>
      <c r="HWS50" s="390"/>
      <c r="HWT50" s="390"/>
      <c r="HWU50" s="390"/>
      <c r="HWV50" s="390"/>
      <c r="HWW50" s="390"/>
      <c r="HWX50" s="390"/>
      <c r="HWY50" s="390"/>
      <c r="HWZ50" s="390"/>
      <c r="HXA50" s="390"/>
      <c r="HXB50" s="390"/>
      <c r="HXC50" s="390"/>
      <c r="HXD50" s="390"/>
      <c r="HXE50" s="390"/>
      <c r="HXF50" s="390"/>
      <c r="HXG50" s="390"/>
      <c r="HXH50" s="390"/>
      <c r="HXI50" s="390"/>
      <c r="HXJ50" s="390"/>
      <c r="HXK50" s="390"/>
      <c r="HXL50" s="390"/>
      <c r="HXM50" s="390"/>
      <c r="HXN50" s="390"/>
      <c r="HXO50" s="390"/>
      <c r="HXP50" s="390"/>
      <c r="HXQ50" s="390"/>
      <c r="HXR50" s="390"/>
      <c r="HXS50" s="390"/>
      <c r="HXT50" s="390"/>
      <c r="HXU50" s="390"/>
      <c r="HXV50" s="390"/>
      <c r="HXW50" s="390"/>
      <c r="HXX50" s="390"/>
      <c r="HXY50" s="390"/>
      <c r="HXZ50" s="390"/>
      <c r="HYA50" s="390"/>
      <c r="HYB50" s="390"/>
      <c r="HYC50" s="390"/>
      <c r="HYD50" s="390"/>
      <c r="HYE50" s="390"/>
      <c r="HYF50" s="390"/>
      <c r="HYG50" s="390"/>
      <c r="HYH50" s="390"/>
      <c r="HYI50" s="390"/>
      <c r="HYJ50" s="390"/>
      <c r="HYK50" s="390"/>
      <c r="HYL50" s="390"/>
      <c r="HYM50" s="390"/>
      <c r="HYN50" s="390"/>
      <c r="HYO50" s="390"/>
      <c r="HYP50" s="390"/>
      <c r="HYQ50" s="390"/>
      <c r="HYR50" s="390"/>
      <c r="HYS50" s="390"/>
      <c r="HYT50" s="390"/>
      <c r="HYU50" s="390"/>
      <c r="HYV50" s="390"/>
      <c r="HYW50" s="390"/>
      <c r="HYX50" s="390"/>
      <c r="HYY50" s="390"/>
      <c r="HYZ50" s="390"/>
      <c r="HZA50" s="390"/>
      <c r="HZB50" s="390"/>
      <c r="HZC50" s="390"/>
      <c r="HZD50" s="390"/>
      <c r="HZE50" s="390"/>
      <c r="HZF50" s="390"/>
      <c r="HZG50" s="390"/>
      <c r="HZH50" s="390"/>
      <c r="HZI50" s="390"/>
      <c r="HZJ50" s="390"/>
      <c r="HZK50" s="390"/>
      <c r="HZL50" s="390"/>
      <c r="HZM50" s="390"/>
      <c r="HZN50" s="390"/>
      <c r="HZO50" s="390"/>
      <c r="HZP50" s="390"/>
      <c r="HZQ50" s="390"/>
      <c r="HZR50" s="390"/>
      <c r="HZS50" s="390"/>
      <c r="HZT50" s="390"/>
      <c r="HZU50" s="390"/>
      <c r="HZV50" s="390"/>
      <c r="HZW50" s="390"/>
      <c r="HZX50" s="390"/>
      <c r="HZY50" s="390"/>
      <c r="HZZ50" s="390"/>
      <c r="IAA50" s="390"/>
      <c r="IAB50" s="390"/>
      <c r="IAC50" s="390"/>
      <c r="IAD50" s="390"/>
      <c r="IAE50" s="390"/>
      <c r="IAF50" s="390"/>
      <c r="IAG50" s="390"/>
      <c r="IAH50" s="390"/>
      <c r="IAI50" s="390"/>
      <c r="IAJ50" s="390"/>
      <c r="IAK50" s="390"/>
      <c r="IAL50" s="390"/>
      <c r="IAM50" s="390"/>
      <c r="IAN50" s="390"/>
      <c r="IAO50" s="390"/>
      <c r="IAP50" s="390"/>
      <c r="IAQ50" s="390"/>
      <c r="IAR50" s="390"/>
      <c r="IAS50" s="390"/>
      <c r="IAT50" s="390"/>
      <c r="IAU50" s="390"/>
      <c r="IAV50" s="390"/>
      <c r="IAW50" s="390"/>
      <c r="IAX50" s="390"/>
      <c r="IAY50" s="390"/>
      <c r="IAZ50" s="390"/>
      <c r="IBA50" s="390"/>
      <c r="IBB50" s="390"/>
      <c r="IBC50" s="390"/>
      <c r="IBD50" s="390"/>
      <c r="IBE50" s="390"/>
      <c r="IBF50" s="390"/>
      <c r="IBG50" s="390"/>
      <c r="IBH50" s="390"/>
      <c r="IBI50" s="390"/>
      <c r="IBJ50" s="390"/>
      <c r="IBK50" s="390"/>
      <c r="IBL50" s="390"/>
      <c r="IBM50" s="390"/>
      <c r="IBN50" s="390"/>
      <c r="IBO50" s="390"/>
      <c r="IBP50" s="390"/>
      <c r="IBQ50" s="390"/>
      <c r="IBR50" s="390"/>
      <c r="IBS50" s="390"/>
      <c r="IBT50" s="390"/>
      <c r="IBU50" s="390"/>
      <c r="IBV50" s="390"/>
      <c r="IBW50" s="390"/>
      <c r="IBX50" s="390"/>
      <c r="IBY50" s="390"/>
      <c r="IBZ50" s="390"/>
      <c r="ICA50" s="390"/>
      <c r="ICB50" s="390"/>
      <c r="ICC50" s="390"/>
      <c r="ICD50" s="390"/>
      <c r="ICE50" s="390"/>
      <c r="ICF50" s="390"/>
      <c r="ICG50" s="390"/>
      <c r="ICH50" s="390"/>
      <c r="ICI50" s="390"/>
      <c r="ICJ50" s="390"/>
      <c r="ICK50" s="390"/>
      <c r="ICL50" s="390"/>
      <c r="ICM50" s="390"/>
      <c r="ICN50" s="390"/>
      <c r="ICO50" s="390"/>
      <c r="ICP50" s="390"/>
      <c r="ICQ50" s="390"/>
      <c r="ICR50" s="390"/>
      <c r="ICS50" s="390"/>
      <c r="ICT50" s="390"/>
      <c r="ICU50" s="390"/>
      <c r="ICV50" s="390"/>
      <c r="ICW50" s="390"/>
      <c r="ICX50" s="390"/>
      <c r="ICY50" s="390"/>
      <c r="ICZ50" s="390"/>
      <c r="IDA50" s="390"/>
      <c r="IDB50" s="390"/>
      <c r="IDC50" s="390"/>
      <c r="IDD50" s="390"/>
      <c r="IDE50" s="390"/>
      <c r="IDF50" s="390"/>
      <c r="IDG50" s="390"/>
      <c r="IDH50" s="390"/>
      <c r="IDI50" s="390"/>
      <c r="IDJ50" s="390"/>
      <c r="IDK50" s="390"/>
      <c r="IDL50" s="390"/>
      <c r="IDM50" s="390"/>
      <c r="IDN50" s="390"/>
      <c r="IDO50" s="390"/>
      <c r="IDP50" s="390"/>
      <c r="IDQ50" s="390"/>
      <c r="IDR50" s="390"/>
      <c r="IDS50" s="390"/>
      <c r="IDT50" s="390"/>
      <c r="IDU50" s="390"/>
      <c r="IDV50" s="390"/>
      <c r="IDW50" s="390"/>
      <c r="IDX50" s="390"/>
      <c r="IDY50" s="390"/>
      <c r="IDZ50" s="390"/>
      <c r="IEA50" s="390"/>
      <c r="IEB50" s="390"/>
      <c r="IEC50" s="390"/>
      <c r="IED50" s="390"/>
      <c r="IEE50" s="390"/>
      <c r="IEF50" s="390"/>
      <c r="IEG50" s="390"/>
      <c r="IEH50" s="390"/>
      <c r="IEI50" s="390"/>
      <c r="IEJ50" s="390"/>
      <c r="IEK50" s="390"/>
      <c r="IEL50" s="390"/>
      <c r="IEM50" s="390"/>
      <c r="IEN50" s="390"/>
      <c r="IEO50" s="390"/>
      <c r="IEP50" s="390"/>
      <c r="IEQ50" s="390"/>
      <c r="IER50" s="390"/>
      <c r="IES50" s="390"/>
      <c r="IET50" s="390"/>
      <c r="IEU50" s="390"/>
      <c r="IEV50" s="390"/>
      <c r="IEW50" s="390"/>
      <c r="IEX50" s="390"/>
      <c r="IEY50" s="390"/>
      <c r="IEZ50" s="390"/>
      <c r="IFA50" s="390"/>
      <c r="IFB50" s="390"/>
      <c r="IFC50" s="390"/>
      <c r="IFD50" s="390"/>
      <c r="IFE50" s="390"/>
      <c r="IFF50" s="390"/>
      <c r="IFG50" s="390"/>
      <c r="IFH50" s="390"/>
      <c r="IFI50" s="390"/>
      <c r="IFJ50" s="390"/>
      <c r="IFK50" s="390"/>
      <c r="IFL50" s="390"/>
      <c r="IFM50" s="390"/>
      <c r="IFN50" s="390"/>
      <c r="IFO50" s="390"/>
      <c r="IFP50" s="390"/>
      <c r="IFQ50" s="390"/>
      <c r="IFR50" s="390"/>
      <c r="IFS50" s="390"/>
      <c r="IFT50" s="390"/>
      <c r="IFU50" s="390"/>
      <c r="IFV50" s="390"/>
      <c r="IFW50" s="390"/>
      <c r="IFX50" s="390"/>
      <c r="IFY50" s="390"/>
      <c r="IFZ50" s="390"/>
      <c r="IGA50" s="390"/>
      <c r="IGB50" s="390"/>
      <c r="IGC50" s="390"/>
      <c r="IGD50" s="390"/>
      <c r="IGE50" s="390"/>
      <c r="IGF50" s="390"/>
      <c r="IGG50" s="390"/>
      <c r="IGH50" s="390"/>
      <c r="IGI50" s="390"/>
      <c r="IGJ50" s="390"/>
      <c r="IGK50" s="390"/>
      <c r="IGL50" s="390"/>
      <c r="IGM50" s="390"/>
      <c r="IGN50" s="390"/>
      <c r="IGO50" s="390"/>
      <c r="IGP50" s="390"/>
      <c r="IGQ50" s="390"/>
      <c r="IGR50" s="390"/>
      <c r="IGS50" s="390"/>
      <c r="IGT50" s="390"/>
      <c r="IGU50" s="390"/>
      <c r="IGV50" s="390"/>
      <c r="IGW50" s="390"/>
      <c r="IGX50" s="390"/>
      <c r="IGY50" s="390"/>
      <c r="IGZ50" s="390"/>
      <c r="IHA50" s="390"/>
      <c r="IHB50" s="390"/>
      <c r="IHC50" s="390"/>
      <c r="IHD50" s="390"/>
      <c r="IHE50" s="390"/>
      <c r="IHF50" s="390"/>
      <c r="IHG50" s="390"/>
      <c r="IHH50" s="390"/>
      <c r="IHI50" s="390"/>
      <c r="IHJ50" s="390"/>
      <c r="IHK50" s="390"/>
      <c r="IHL50" s="390"/>
      <c r="IHM50" s="390"/>
      <c r="IHN50" s="390"/>
      <c r="IHO50" s="390"/>
      <c r="IHP50" s="390"/>
      <c r="IHQ50" s="390"/>
      <c r="IHR50" s="390"/>
      <c r="IHS50" s="390"/>
      <c r="IHT50" s="390"/>
      <c r="IHU50" s="390"/>
      <c r="IHV50" s="390"/>
      <c r="IHW50" s="390"/>
      <c r="IHX50" s="390"/>
      <c r="IHY50" s="390"/>
      <c r="IHZ50" s="390"/>
      <c r="IIA50" s="390"/>
      <c r="IIB50" s="390"/>
      <c r="IIC50" s="390"/>
      <c r="IID50" s="390"/>
      <c r="IIE50" s="390"/>
      <c r="IIF50" s="390"/>
      <c r="IIG50" s="390"/>
      <c r="IIH50" s="390"/>
      <c r="III50" s="390"/>
      <c r="IIJ50" s="390"/>
      <c r="IIK50" s="390"/>
      <c r="IIL50" s="390"/>
      <c r="IIM50" s="390"/>
      <c r="IIN50" s="390"/>
      <c r="IIO50" s="390"/>
      <c r="IIP50" s="390"/>
      <c r="IIQ50" s="390"/>
      <c r="IIR50" s="390"/>
      <c r="IIS50" s="390"/>
      <c r="IIT50" s="390"/>
      <c r="IIU50" s="390"/>
      <c r="IIV50" s="390"/>
      <c r="IIW50" s="390"/>
      <c r="IIX50" s="390"/>
      <c r="IIY50" s="390"/>
      <c r="IIZ50" s="390"/>
      <c r="IJA50" s="390"/>
      <c r="IJB50" s="390"/>
      <c r="IJC50" s="390"/>
      <c r="IJD50" s="390"/>
      <c r="IJE50" s="390"/>
      <c r="IJF50" s="390"/>
      <c r="IJG50" s="390"/>
      <c r="IJH50" s="390"/>
      <c r="IJI50" s="390"/>
      <c r="IJJ50" s="390"/>
      <c r="IJK50" s="390"/>
      <c r="IJL50" s="390"/>
      <c r="IJM50" s="390"/>
      <c r="IJN50" s="390"/>
      <c r="IJO50" s="390"/>
      <c r="IJP50" s="390"/>
      <c r="IJQ50" s="390"/>
      <c r="IJR50" s="390"/>
      <c r="IJS50" s="390"/>
      <c r="IJT50" s="390"/>
      <c r="IJU50" s="390"/>
      <c r="IJV50" s="390"/>
      <c r="IJW50" s="390"/>
      <c r="IJX50" s="390"/>
      <c r="IJY50" s="390"/>
      <c r="IJZ50" s="390"/>
      <c r="IKA50" s="390"/>
      <c r="IKB50" s="390"/>
      <c r="IKC50" s="390"/>
      <c r="IKD50" s="390"/>
      <c r="IKE50" s="390"/>
      <c r="IKF50" s="390"/>
      <c r="IKG50" s="390"/>
      <c r="IKH50" s="390"/>
      <c r="IKI50" s="390"/>
      <c r="IKJ50" s="390"/>
      <c r="IKK50" s="390"/>
      <c r="IKL50" s="390"/>
      <c r="IKM50" s="390"/>
      <c r="IKN50" s="390"/>
      <c r="IKO50" s="390"/>
      <c r="IKP50" s="390"/>
      <c r="IKQ50" s="390"/>
      <c r="IKR50" s="390"/>
      <c r="IKS50" s="390"/>
      <c r="IKT50" s="390"/>
      <c r="IKU50" s="390"/>
      <c r="IKV50" s="390"/>
      <c r="IKW50" s="390"/>
      <c r="IKX50" s="390"/>
      <c r="IKY50" s="390"/>
      <c r="IKZ50" s="390"/>
      <c r="ILA50" s="390"/>
      <c r="ILB50" s="390"/>
      <c r="ILC50" s="390"/>
      <c r="ILD50" s="390"/>
      <c r="ILE50" s="390"/>
      <c r="ILF50" s="390"/>
      <c r="ILG50" s="390"/>
      <c r="ILH50" s="390"/>
      <c r="ILI50" s="390"/>
      <c r="ILJ50" s="390"/>
      <c r="ILK50" s="390"/>
      <c r="ILL50" s="390"/>
      <c r="ILM50" s="390"/>
      <c r="ILN50" s="390"/>
      <c r="ILO50" s="390"/>
      <c r="ILP50" s="390"/>
      <c r="ILQ50" s="390"/>
      <c r="ILR50" s="390"/>
      <c r="ILS50" s="390"/>
      <c r="ILT50" s="390"/>
      <c r="ILU50" s="390"/>
      <c r="ILV50" s="390"/>
      <c r="ILW50" s="390"/>
      <c r="ILX50" s="390"/>
      <c r="ILY50" s="390"/>
      <c r="ILZ50" s="390"/>
      <c r="IMA50" s="390"/>
      <c r="IMB50" s="390"/>
      <c r="IMC50" s="390"/>
      <c r="IMD50" s="390"/>
      <c r="IME50" s="390"/>
      <c r="IMF50" s="390"/>
      <c r="IMG50" s="390"/>
      <c r="IMH50" s="390"/>
      <c r="IMI50" s="390"/>
      <c r="IMJ50" s="390"/>
      <c r="IMK50" s="390"/>
      <c r="IML50" s="390"/>
      <c r="IMM50" s="390"/>
      <c r="IMN50" s="390"/>
      <c r="IMO50" s="390"/>
      <c r="IMP50" s="390"/>
      <c r="IMQ50" s="390"/>
      <c r="IMR50" s="390"/>
      <c r="IMS50" s="390"/>
      <c r="IMT50" s="390"/>
      <c r="IMU50" s="390"/>
      <c r="IMV50" s="390"/>
      <c r="IMW50" s="390"/>
      <c r="IMX50" s="390"/>
      <c r="IMY50" s="390"/>
      <c r="IMZ50" s="390"/>
      <c r="INA50" s="390"/>
      <c r="INB50" s="390"/>
      <c r="INC50" s="390"/>
      <c r="IND50" s="390"/>
      <c r="INE50" s="390"/>
      <c r="INF50" s="390"/>
      <c r="ING50" s="390"/>
      <c r="INH50" s="390"/>
      <c r="INI50" s="390"/>
      <c r="INJ50" s="390"/>
      <c r="INK50" s="390"/>
      <c r="INL50" s="390"/>
      <c r="INM50" s="390"/>
      <c r="INN50" s="390"/>
      <c r="INO50" s="390"/>
      <c r="INP50" s="390"/>
      <c r="INQ50" s="390"/>
      <c r="INR50" s="390"/>
      <c r="INS50" s="390"/>
      <c r="INT50" s="390"/>
      <c r="INU50" s="390"/>
      <c r="INV50" s="390"/>
      <c r="INW50" s="390"/>
      <c r="INX50" s="390"/>
      <c r="INY50" s="390"/>
      <c r="INZ50" s="390"/>
      <c r="IOA50" s="390"/>
      <c r="IOB50" s="390"/>
      <c r="IOC50" s="390"/>
      <c r="IOD50" s="390"/>
      <c r="IOE50" s="390"/>
      <c r="IOF50" s="390"/>
      <c r="IOG50" s="390"/>
      <c r="IOH50" s="390"/>
      <c r="IOI50" s="390"/>
      <c r="IOJ50" s="390"/>
      <c r="IOK50" s="390"/>
      <c r="IOL50" s="390"/>
      <c r="IOM50" s="390"/>
      <c r="ION50" s="390"/>
      <c r="IOO50" s="390"/>
      <c r="IOP50" s="390"/>
      <c r="IOQ50" s="390"/>
      <c r="IOR50" s="390"/>
      <c r="IOS50" s="390"/>
      <c r="IOT50" s="390"/>
      <c r="IOU50" s="390"/>
      <c r="IOV50" s="390"/>
      <c r="IOW50" s="390"/>
      <c r="IOX50" s="390"/>
      <c r="IOY50" s="390"/>
      <c r="IOZ50" s="390"/>
      <c r="IPA50" s="390"/>
      <c r="IPB50" s="390"/>
      <c r="IPC50" s="390"/>
      <c r="IPD50" s="390"/>
      <c r="IPE50" s="390"/>
      <c r="IPF50" s="390"/>
      <c r="IPG50" s="390"/>
      <c r="IPH50" s="390"/>
      <c r="IPI50" s="390"/>
      <c r="IPJ50" s="390"/>
      <c r="IPK50" s="390"/>
      <c r="IPL50" s="390"/>
      <c r="IPM50" s="390"/>
      <c r="IPN50" s="390"/>
      <c r="IPO50" s="390"/>
      <c r="IPP50" s="390"/>
      <c r="IPQ50" s="390"/>
      <c r="IPR50" s="390"/>
      <c r="IPS50" s="390"/>
      <c r="IPT50" s="390"/>
      <c r="IPU50" s="390"/>
      <c r="IPV50" s="390"/>
      <c r="IPW50" s="390"/>
      <c r="IPX50" s="390"/>
      <c r="IPY50" s="390"/>
      <c r="IPZ50" s="390"/>
      <c r="IQA50" s="390"/>
      <c r="IQB50" s="390"/>
      <c r="IQC50" s="390"/>
      <c r="IQD50" s="390"/>
      <c r="IQE50" s="390"/>
      <c r="IQF50" s="390"/>
      <c r="IQG50" s="390"/>
      <c r="IQH50" s="390"/>
      <c r="IQI50" s="390"/>
      <c r="IQJ50" s="390"/>
      <c r="IQK50" s="390"/>
      <c r="IQL50" s="390"/>
      <c r="IQM50" s="390"/>
      <c r="IQN50" s="390"/>
      <c r="IQO50" s="390"/>
      <c r="IQP50" s="390"/>
      <c r="IQQ50" s="390"/>
      <c r="IQR50" s="390"/>
      <c r="IQS50" s="390"/>
      <c r="IQT50" s="390"/>
      <c r="IQU50" s="390"/>
      <c r="IQV50" s="390"/>
      <c r="IQW50" s="390"/>
      <c r="IQX50" s="390"/>
      <c r="IQY50" s="390"/>
      <c r="IQZ50" s="390"/>
      <c r="IRA50" s="390"/>
      <c r="IRB50" s="390"/>
      <c r="IRC50" s="390"/>
      <c r="IRD50" s="390"/>
      <c r="IRE50" s="390"/>
      <c r="IRF50" s="390"/>
      <c r="IRG50" s="390"/>
      <c r="IRH50" s="390"/>
      <c r="IRI50" s="390"/>
      <c r="IRJ50" s="390"/>
      <c r="IRK50" s="390"/>
      <c r="IRL50" s="390"/>
      <c r="IRM50" s="390"/>
      <c r="IRN50" s="390"/>
      <c r="IRO50" s="390"/>
      <c r="IRP50" s="390"/>
      <c r="IRQ50" s="390"/>
      <c r="IRR50" s="390"/>
      <c r="IRS50" s="390"/>
      <c r="IRT50" s="390"/>
      <c r="IRU50" s="390"/>
      <c r="IRV50" s="390"/>
      <c r="IRW50" s="390"/>
      <c r="IRX50" s="390"/>
      <c r="IRY50" s="390"/>
      <c r="IRZ50" s="390"/>
      <c r="ISA50" s="390"/>
      <c r="ISB50" s="390"/>
      <c r="ISC50" s="390"/>
      <c r="ISD50" s="390"/>
      <c r="ISE50" s="390"/>
      <c r="ISF50" s="390"/>
      <c r="ISG50" s="390"/>
      <c r="ISH50" s="390"/>
      <c r="ISI50" s="390"/>
      <c r="ISJ50" s="390"/>
      <c r="ISK50" s="390"/>
      <c r="ISL50" s="390"/>
      <c r="ISM50" s="390"/>
      <c r="ISN50" s="390"/>
      <c r="ISO50" s="390"/>
      <c r="ISP50" s="390"/>
      <c r="ISQ50" s="390"/>
      <c r="ISR50" s="390"/>
      <c r="ISS50" s="390"/>
      <c r="IST50" s="390"/>
      <c r="ISU50" s="390"/>
      <c r="ISV50" s="390"/>
      <c r="ISW50" s="390"/>
      <c r="ISX50" s="390"/>
      <c r="ISY50" s="390"/>
      <c r="ISZ50" s="390"/>
      <c r="ITA50" s="390"/>
      <c r="ITB50" s="390"/>
      <c r="ITC50" s="390"/>
      <c r="ITD50" s="390"/>
      <c r="ITE50" s="390"/>
      <c r="ITF50" s="390"/>
      <c r="ITG50" s="390"/>
      <c r="ITH50" s="390"/>
      <c r="ITI50" s="390"/>
      <c r="ITJ50" s="390"/>
      <c r="ITK50" s="390"/>
      <c r="ITL50" s="390"/>
      <c r="ITM50" s="390"/>
      <c r="ITN50" s="390"/>
      <c r="ITO50" s="390"/>
      <c r="ITP50" s="390"/>
      <c r="ITQ50" s="390"/>
      <c r="ITR50" s="390"/>
      <c r="ITS50" s="390"/>
      <c r="ITT50" s="390"/>
      <c r="ITU50" s="390"/>
      <c r="ITV50" s="390"/>
      <c r="ITW50" s="390"/>
      <c r="ITX50" s="390"/>
      <c r="ITY50" s="390"/>
      <c r="ITZ50" s="390"/>
      <c r="IUA50" s="390"/>
      <c r="IUB50" s="390"/>
      <c r="IUC50" s="390"/>
      <c r="IUD50" s="390"/>
      <c r="IUE50" s="390"/>
      <c r="IUF50" s="390"/>
      <c r="IUG50" s="390"/>
      <c r="IUH50" s="390"/>
      <c r="IUI50" s="390"/>
      <c r="IUJ50" s="390"/>
      <c r="IUK50" s="390"/>
      <c r="IUL50" s="390"/>
      <c r="IUM50" s="390"/>
      <c r="IUN50" s="390"/>
      <c r="IUO50" s="390"/>
      <c r="IUP50" s="390"/>
      <c r="IUQ50" s="390"/>
      <c r="IUR50" s="390"/>
      <c r="IUS50" s="390"/>
      <c r="IUT50" s="390"/>
      <c r="IUU50" s="390"/>
      <c r="IUV50" s="390"/>
      <c r="IUW50" s="390"/>
      <c r="IUX50" s="390"/>
      <c r="IUY50" s="390"/>
      <c r="IUZ50" s="390"/>
      <c r="IVA50" s="390"/>
      <c r="IVB50" s="390"/>
      <c r="IVC50" s="390"/>
      <c r="IVD50" s="390"/>
      <c r="IVE50" s="390"/>
      <c r="IVF50" s="390"/>
      <c r="IVG50" s="390"/>
      <c r="IVH50" s="390"/>
      <c r="IVI50" s="390"/>
      <c r="IVJ50" s="390"/>
      <c r="IVK50" s="390"/>
      <c r="IVL50" s="390"/>
      <c r="IVM50" s="390"/>
      <c r="IVN50" s="390"/>
      <c r="IVO50" s="390"/>
      <c r="IVP50" s="390"/>
      <c r="IVQ50" s="390"/>
      <c r="IVR50" s="390"/>
      <c r="IVS50" s="390"/>
      <c r="IVT50" s="390"/>
      <c r="IVU50" s="390"/>
      <c r="IVV50" s="390"/>
      <c r="IVW50" s="390"/>
      <c r="IVX50" s="390"/>
      <c r="IVY50" s="390"/>
      <c r="IVZ50" s="390"/>
      <c r="IWA50" s="390"/>
      <c r="IWB50" s="390"/>
      <c r="IWC50" s="390"/>
      <c r="IWD50" s="390"/>
      <c r="IWE50" s="390"/>
      <c r="IWF50" s="390"/>
      <c r="IWG50" s="390"/>
      <c r="IWH50" s="390"/>
      <c r="IWI50" s="390"/>
      <c r="IWJ50" s="390"/>
      <c r="IWK50" s="390"/>
      <c r="IWL50" s="390"/>
      <c r="IWM50" s="390"/>
      <c r="IWN50" s="390"/>
      <c r="IWO50" s="390"/>
      <c r="IWP50" s="390"/>
      <c r="IWQ50" s="390"/>
      <c r="IWR50" s="390"/>
      <c r="IWS50" s="390"/>
      <c r="IWT50" s="390"/>
      <c r="IWU50" s="390"/>
      <c r="IWV50" s="390"/>
      <c r="IWW50" s="390"/>
      <c r="IWX50" s="390"/>
      <c r="IWY50" s="390"/>
      <c r="IWZ50" s="390"/>
      <c r="IXA50" s="390"/>
      <c r="IXB50" s="390"/>
      <c r="IXC50" s="390"/>
      <c r="IXD50" s="390"/>
      <c r="IXE50" s="390"/>
      <c r="IXF50" s="390"/>
      <c r="IXG50" s="390"/>
      <c r="IXH50" s="390"/>
      <c r="IXI50" s="390"/>
      <c r="IXJ50" s="390"/>
      <c r="IXK50" s="390"/>
      <c r="IXL50" s="390"/>
      <c r="IXM50" s="390"/>
      <c r="IXN50" s="390"/>
      <c r="IXO50" s="390"/>
      <c r="IXP50" s="390"/>
      <c r="IXQ50" s="390"/>
      <c r="IXR50" s="390"/>
      <c r="IXS50" s="390"/>
      <c r="IXT50" s="390"/>
      <c r="IXU50" s="390"/>
      <c r="IXV50" s="390"/>
      <c r="IXW50" s="390"/>
      <c r="IXX50" s="390"/>
      <c r="IXY50" s="390"/>
      <c r="IXZ50" s="390"/>
      <c r="IYA50" s="390"/>
      <c r="IYB50" s="390"/>
      <c r="IYC50" s="390"/>
      <c r="IYD50" s="390"/>
      <c r="IYE50" s="390"/>
      <c r="IYF50" s="390"/>
      <c r="IYG50" s="390"/>
      <c r="IYH50" s="390"/>
      <c r="IYI50" s="390"/>
      <c r="IYJ50" s="390"/>
      <c r="IYK50" s="390"/>
      <c r="IYL50" s="390"/>
      <c r="IYM50" s="390"/>
      <c r="IYN50" s="390"/>
      <c r="IYO50" s="390"/>
      <c r="IYP50" s="390"/>
      <c r="IYQ50" s="390"/>
      <c r="IYR50" s="390"/>
      <c r="IYS50" s="390"/>
      <c r="IYT50" s="390"/>
      <c r="IYU50" s="390"/>
      <c r="IYV50" s="390"/>
      <c r="IYW50" s="390"/>
      <c r="IYX50" s="390"/>
      <c r="IYY50" s="390"/>
      <c r="IYZ50" s="390"/>
      <c r="IZA50" s="390"/>
      <c r="IZB50" s="390"/>
      <c r="IZC50" s="390"/>
      <c r="IZD50" s="390"/>
      <c r="IZE50" s="390"/>
      <c r="IZF50" s="390"/>
      <c r="IZG50" s="390"/>
      <c r="IZH50" s="390"/>
      <c r="IZI50" s="390"/>
      <c r="IZJ50" s="390"/>
      <c r="IZK50" s="390"/>
      <c r="IZL50" s="390"/>
      <c r="IZM50" s="390"/>
      <c r="IZN50" s="390"/>
      <c r="IZO50" s="390"/>
      <c r="IZP50" s="390"/>
      <c r="IZQ50" s="390"/>
      <c r="IZR50" s="390"/>
      <c r="IZS50" s="390"/>
      <c r="IZT50" s="390"/>
      <c r="IZU50" s="390"/>
      <c r="IZV50" s="390"/>
      <c r="IZW50" s="390"/>
      <c r="IZX50" s="390"/>
      <c r="IZY50" s="390"/>
      <c r="IZZ50" s="390"/>
      <c r="JAA50" s="390"/>
      <c r="JAB50" s="390"/>
      <c r="JAC50" s="390"/>
      <c r="JAD50" s="390"/>
      <c r="JAE50" s="390"/>
      <c r="JAF50" s="390"/>
      <c r="JAG50" s="390"/>
      <c r="JAH50" s="390"/>
      <c r="JAI50" s="390"/>
      <c r="JAJ50" s="390"/>
      <c r="JAK50" s="390"/>
      <c r="JAL50" s="390"/>
      <c r="JAM50" s="390"/>
      <c r="JAN50" s="390"/>
      <c r="JAO50" s="390"/>
      <c r="JAP50" s="390"/>
      <c r="JAQ50" s="390"/>
      <c r="JAR50" s="390"/>
      <c r="JAS50" s="390"/>
      <c r="JAT50" s="390"/>
      <c r="JAU50" s="390"/>
      <c r="JAV50" s="390"/>
      <c r="JAW50" s="390"/>
      <c r="JAX50" s="390"/>
      <c r="JAY50" s="390"/>
      <c r="JAZ50" s="390"/>
      <c r="JBA50" s="390"/>
      <c r="JBB50" s="390"/>
      <c r="JBC50" s="390"/>
      <c r="JBD50" s="390"/>
      <c r="JBE50" s="390"/>
      <c r="JBF50" s="390"/>
      <c r="JBG50" s="390"/>
      <c r="JBH50" s="390"/>
      <c r="JBI50" s="390"/>
      <c r="JBJ50" s="390"/>
      <c r="JBK50" s="390"/>
      <c r="JBL50" s="390"/>
      <c r="JBM50" s="390"/>
      <c r="JBN50" s="390"/>
      <c r="JBO50" s="390"/>
      <c r="JBP50" s="390"/>
      <c r="JBQ50" s="390"/>
      <c r="JBR50" s="390"/>
      <c r="JBS50" s="390"/>
      <c r="JBT50" s="390"/>
      <c r="JBU50" s="390"/>
      <c r="JBV50" s="390"/>
      <c r="JBW50" s="390"/>
      <c r="JBX50" s="390"/>
      <c r="JBY50" s="390"/>
      <c r="JBZ50" s="390"/>
      <c r="JCA50" s="390"/>
      <c r="JCB50" s="390"/>
      <c r="JCC50" s="390"/>
      <c r="JCD50" s="390"/>
      <c r="JCE50" s="390"/>
      <c r="JCF50" s="390"/>
      <c r="JCG50" s="390"/>
      <c r="JCH50" s="390"/>
      <c r="JCI50" s="390"/>
      <c r="JCJ50" s="390"/>
      <c r="JCK50" s="390"/>
      <c r="JCL50" s="390"/>
      <c r="JCM50" s="390"/>
      <c r="JCN50" s="390"/>
      <c r="JCO50" s="390"/>
      <c r="JCP50" s="390"/>
      <c r="JCQ50" s="390"/>
      <c r="JCR50" s="390"/>
      <c r="JCS50" s="390"/>
      <c r="JCT50" s="390"/>
      <c r="JCU50" s="390"/>
      <c r="JCV50" s="390"/>
      <c r="JCW50" s="390"/>
      <c r="JCX50" s="390"/>
      <c r="JCY50" s="390"/>
      <c r="JCZ50" s="390"/>
      <c r="JDA50" s="390"/>
      <c r="JDB50" s="390"/>
      <c r="JDC50" s="390"/>
      <c r="JDD50" s="390"/>
      <c r="JDE50" s="390"/>
      <c r="JDF50" s="390"/>
      <c r="JDG50" s="390"/>
      <c r="JDH50" s="390"/>
      <c r="JDI50" s="390"/>
      <c r="JDJ50" s="390"/>
      <c r="JDK50" s="390"/>
      <c r="JDL50" s="390"/>
      <c r="JDM50" s="390"/>
      <c r="JDN50" s="390"/>
      <c r="JDO50" s="390"/>
      <c r="JDP50" s="390"/>
      <c r="JDQ50" s="390"/>
      <c r="JDR50" s="390"/>
      <c r="JDS50" s="390"/>
      <c r="JDT50" s="390"/>
      <c r="JDU50" s="390"/>
      <c r="JDV50" s="390"/>
      <c r="JDW50" s="390"/>
      <c r="JDX50" s="390"/>
      <c r="JDY50" s="390"/>
      <c r="JDZ50" s="390"/>
      <c r="JEA50" s="390"/>
      <c r="JEB50" s="390"/>
      <c r="JEC50" s="390"/>
      <c r="JED50" s="390"/>
      <c r="JEE50" s="390"/>
      <c r="JEF50" s="390"/>
      <c r="JEG50" s="390"/>
      <c r="JEH50" s="390"/>
      <c r="JEI50" s="390"/>
      <c r="JEJ50" s="390"/>
      <c r="JEK50" s="390"/>
      <c r="JEL50" s="390"/>
      <c r="JEM50" s="390"/>
      <c r="JEN50" s="390"/>
      <c r="JEO50" s="390"/>
      <c r="JEP50" s="390"/>
      <c r="JEQ50" s="390"/>
      <c r="JER50" s="390"/>
      <c r="JES50" s="390"/>
      <c r="JET50" s="390"/>
      <c r="JEU50" s="390"/>
      <c r="JEV50" s="390"/>
      <c r="JEW50" s="390"/>
      <c r="JEX50" s="390"/>
      <c r="JEY50" s="390"/>
      <c r="JEZ50" s="390"/>
      <c r="JFA50" s="390"/>
      <c r="JFB50" s="390"/>
      <c r="JFC50" s="390"/>
      <c r="JFD50" s="390"/>
      <c r="JFE50" s="390"/>
      <c r="JFF50" s="390"/>
      <c r="JFG50" s="390"/>
      <c r="JFH50" s="390"/>
      <c r="JFI50" s="390"/>
      <c r="JFJ50" s="390"/>
      <c r="JFK50" s="390"/>
      <c r="JFL50" s="390"/>
      <c r="JFM50" s="390"/>
      <c r="JFN50" s="390"/>
      <c r="JFO50" s="390"/>
      <c r="JFP50" s="390"/>
      <c r="JFQ50" s="390"/>
      <c r="JFR50" s="390"/>
      <c r="JFS50" s="390"/>
      <c r="JFT50" s="390"/>
      <c r="JFU50" s="390"/>
      <c r="JFV50" s="390"/>
      <c r="JFW50" s="390"/>
      <c r="JFX50" s="390"/>
      <c r="JFY50" s="390"/>
      <c r="JFZ50" s="390"/>
      <c r="JGA50" s="390"/>
      <c r="JGB50" s="390"/>
      <c r="JGC50" s="390"/>
      <c r="JGD50" s="390"/>
      <c r="JGE50" s="390"/>
      <c r="JGF50" s="390"/>
      <c r="JGG50" s="390"/>
      <c r="JGH50" s="390"/>
      <c r="JGI50" s="390"/>
      <c r="JGJ50" s="390"/>
      <c r="JGK50" s="390"/>
      <c r="JGL50" s="390"/>
      <c r="JGM50" s="390"/>
      <c r="JGN50" s="390"/>
      <c r="JGO50" s="390"/>
      <c r="JGP50" s="390"/>
      <c r="JGQ50" s="390"/>
      <c r="JGR50" s="390"/>
      <c r="JGS50" s="390"/>
      <c r="JGT50" s="390"/>
      <c r="JGU50" s="390"/>
      <c r="JGV50" s="390"/>
      <c r="JGW50" s="390"/>
      <c r="JGX50" s="390"/>
      <c r="JGY50" s="390"/>
      <c r="JGZ50" s="390"/>
      <c r="JHA50" s="390"/>
      <c r="JHB50" s="390"/>
      <c r="JHC50" s="390"/>
      <c r="JHD50" s="390"/>
      <c r="JHE50" s="390"/>
      <c r="JHF50" s="390"/>
      <c r="JHG50" s="390"/>
      <c r="JHH50" s="390"/>
      <c r="JHI50" s="390"/>
      <c r="JHJ50" s="390"/>
      <c r="JHK50" s="390"/>
      <c r="JHL50" s="390"/>
      <c r="JHM50" s="390"/>
      <c r="JHN50" s="390"/>
      <c r="JHO50" s="390"/>
      <c r="JHP50" s="390"/>
      <c r="JHQ50" s="390"/>
      <c r="JHR50" s="390"/>
      <c r="JHS50" s="390"/>
      <c r="JHT50" s="390"/>
      <c r="JHU50" s="390"/>
      <c r="JHV50" s="390"/>
      <c r="JHW50" s="390"/>
      <c r="JHX50" s="390"/>
      <c r="JHY50" s="390"/>
      <c r="JHZ50" s="390"/>
      <c r="JIA50" s="390"/>
      <c r="JIB50" s="390"/>
      <c r="JIC50" s="390"/>
      <c r="JID50" s="390"/>
      <c r="JIE50" s="390"/>
      <c r="JIF50" s="390"/>
      <c r="JIG50" s="390"/>
      <c r="JIH50" s="390"/>
      <c r="JII50" s="390"/>
      <c r="JIJ50" s="390"/>
      <c r="JIK50" s="390"/>
      <c r="JIL50" s="390"/>
      <c r="JIM50" s="390"/>
      <c r="JIN50" s="390"/>
      <c r="JIO50" s="390"/>
      <c r="JIP50" s="390"/>
      <c r="JIQ50" s="390"/>
      <c r="JIR50" s="390"/>
      <c r="JIS50" s="390"/>
      <c r="JIT50" s="390"/>
      <c r="JIU50" s="390"/>
      <c r="JIV50" s="390"/>
      <c r="JIW50" s="390"/>
      <c r="JIX50" s="390"/>
      <c r="JIY50" s="390"/>
      <c r="JIZ50" s="390"/>
      <c r="JJA50" s="390"/>
      <c r="JJB50" s="390"/>
      <c r="JJC50" s="390"/>
      <c r="JJD50" s="390"/>
      <c r="JJE50" s="390"/>
      <c r="JJF50" s="390"/>
      <c r="JJG50" s="390"/>
      <c r="JJH50" s="390"/>
      <c r="JJI50" s="390"/>
      <c r="JJJ50" s="390"/>
      <c r="JJK50" s="390"/>
      <c r="JJL50" s="390"/>
      <c r="JJM50" s="390"/>
      <c r="JJN50" s="390"/>
      <c r="JJO50" s="390"/>
      <c r="JJP50" s="390"/>
      <c r="JJQ50" s="390"/>
      <c r="JJR50" s="390"/>
      <c r="JJS50" s="390"/>
      <c r="JJT50" s="390"/>
      <c r="JJU50" s="390"/>
      <c r="JJV50" s="390"/>
      <c r="JJW50" s="390"/>
      <c r="JJX50" s="390"/>
      <c r="JJY50" s="390"/>
      <c r="JJZ50" s="390"/>
      <c r="JKA50" s="390"/>
      <c r="JKB50" s="390"/>
      <c r="JKC50" s="390"/>
      <c r="JKD50" s="390"/>
      <c r="JKE50" s="390"/>
      <c r="JKF50" s="390"/>
      <c r="JKG50" s="390"/>
      <c r="JKH50" s="390"/>
      <c r="JKI50" s="390"/>
      <c r="JKJ50" s="390"/>
      <c r="JKK50" s="390"/>
      <c r="JKL50" s="390"/>
      <c r="JKM50" s="390"/>
      <c r="JKN50" s="390"/>
      <c r="JKO50" s="390"/>
      <c r="JKP50" s="390"/>
      <c r="JKQ50" s="390"/>
      <c r="JKR50" s="390"/>
      <c r="JKS50" s="390"/>
      <c r="JKT50" s="390"/>
      <c r="JKU50" s="390"/>
      <c r="JKV50" s="390"/>
      <c r="JKW50" s="390"/>
      <c r="JKX50" s="390"/>
      <c r="JKY50" s="390"/>
      <c r="JKZ50" s="390"/>
      <c r="JLA50" s="390"/>
      <c r="JLB50" s="390"/>
      <c r="JLC50" s="390"/>
      <c r="JLD50" s="390"/>
      <c r="JLE50" s="390"/>
      <c r="JLF50" s="390"/>
      <c r="JLG50" s="390"/>
      <c r="JLH50" s="390"/>
      <c r="JLI50" s="390"/>
      <c r="JLJ50" s="390"/>
      <c r="JLK50" s="390"/>
      <c r="JLL50" s="390"/>
      <c r="JLM50" s="390"/>
      <c r="JLN50" s="390"/>
      <c r="JLO50" s="390"/>
      <c r="JLP50" s="390"/>
      <c r="JLQ50" s="390"/>
      <c r="JLR50" s="390"/>
      <c r="JLS50" s="390"/>
      <c r="JLT50" s="390"/>
      <c r="JLU50" s="390"/>
      <c r="JLV50" s="390"/>
      <c r="JLW50" s="390"/>
      <c r="JLX50" s="390"/>
      <c r="JLY50" s="390"/>
      <c r="JLZ50" s="390"/>
      <c r="JMA50" s="390"/>
      <c r="JMB50" s="390"/>
      <c r="JMC50" s="390"/>
      <c r="JMD50" s="390"/>
      <c r="JME50" s="390"/>
      <c r="JMF50" s="390"/>
      <c r="JMG50" s="390"/>
      <c r="JMH50" s="390"/>
      <c r="JMI50" s="390"/>
      <c r="JMJ50" s="390"/>
      <c r="JMK50" s="390"/>
      <c r="JML50" s="390"/>
      <c r="JMM50" s="390"/>
      <c r="JMN50" s="390"/>
      <c r="JMO50" s="390"/>
      <c r="JMP50" s="390"/>
      <c r="JMQ50" s="390"/>
      <c r="JMR50" s="390"/>
      <c r="JMS50" s="390"/>
      <c r="JMT50" s="390"/>
      <c r="JMU50" s="390"/>
      <c r="JMV50" s="390"/>
      <c r="JMW50" s="390"/>
      <c r="JMX50" s="390"/>
      <c r="JMY50" s="390"/>
      <c r="JMZ50" s="390"/>
      <c r="JNA50" s="390"/>
      <c r="JNB50" s="390"/>
      <c r="JNC50" s="390"/>
      <c r="JND50" s="390"/>
      <c r="JNE50" s="390"/>
      <c r="JNF50" s="390"/>
      <c r="JNG50" s="390"/>
      <c r="JNH50" s="390"/>
      <c r="JNI50" s="390"/>
      <c r="JNJ50" s="390"/>
      <c r="JNK50" s="390"/>
      <c r="JNL50" s="390"/>
      <c r="JNM50" s="390"/>
      <c r="JNN50" s="390"/>
      <c r="JNO50" s="390"/>
      <c r="JNP50" s="390"/>
      <c r="JNQ50" s="390"/>
      <c r="JNR50" s="390"/>
      <c r="JNS50" s="390"/>
      <c r="JNT50" s="390"/>
      <c r="JNU50" s="390"/>
      <c r="JNV50" s="390"/>
      <c r="JNW50" s="390"/>
      <c r="JNX50" s="390"/>
      <c r="JNY50" s="390"/>
      <c r="JNZ50" s="390"/>
      <c r="JOA50" s="390"/>
      <c r="JOB50" s="390"/>
      <c r="JOC50" s="390"/>
      <c r="JOD50" s="390"/>
      <c r="JOE50" s="390"/>
      <c r="JOF50" s="390"/>
      <c r="JOG50" s="390"/>
      <c r="JOH50" s="390"/>
      <c r="JOI50" s="390"/>
      <c r="JOJ50" s="390"/>
      <c r="JOK50" s="390"/>
      <c r="JOL50" s="390"/>
      <c r="JOM50" s="390"/>
      <c r="JON50" s="390"/>
      <c r="JOO50" s="390"/>
      <c r="JOP50" s="390"/>
      <c r="JOQ50" s="390"/>
      <c r="JOR50" s="390"/>
      <c r="JOS50" s="390"/>
      <c r="JOT50" s="390"/>
      <c r="JOU50" s="390"/>
      <c r="JOV50" s="390"/>
      <c r="JOW50" s="390"/>
      <c r="JOX50" s="390"/>
      <c r="JOY50" s="390"/>
      <c r="JOZ50" s="390"/>
      <c r="JPA50" s="390"/>
      <c r="JPB50" s="390"/>
      <c r="JPC50" s="390"/>
      <c r="JPD50" s="390"/>
      <c r="JPE50" s="390"/>
      <c r="JPF50" s="390"/>
      <c r="JPG50" s="390"/>
      <c r="JPH50" s="390"/>
      <c r="JPI50" s="390"/>
      <c r="JPJ50" s="390"/>
      <c r="JPK50" s="390"/>
      <c r="JPL50" s="390"/>
      <c r="JPM50" s="390"/>
      <c r="JPN50" s="390"/>
      <c r="JPO50" s="390"/>
      <c r="JPP50" s="390"/>
      <c r="JPQ50" s="390"/>
      <c r="JPR50" s="390"/>
      <c r="JPS50" s="390"/>
      <c r="JPT50" s="390"/>
      <c r="JPU50" s="390"/>
      <c r="JPV50" s="390"/>
      <c r="JPW50" s="390"/>
      <c r="JPX50" s="390"/>
      <c r="JPY50" s="390"/>
      <c r="JPZ50" s="390"/>
      <c r="JQA50" s="390"/>
      <c r="JQB50" s="390"/>
      <c r="JQC50" s="390"/>
      <c r="JQD50" s="390"/>
      <c r="JQE50" s="390"/>
      <c r="JQF50" s="390"/>
      <c r="JQG50" s="390"/>
      <c r="JQH50" s="390"/>
      <c r="JQI50" s="390"/>
      <c r="JQJ50" s="390"/>
      <c r="JQK50" s="390"/>
      <c r="JQL50" s="390"/>
      <c r="JQM50" s="390"/>
      <c r="JQN50" s="390"/>
      <c r="JQO50" s="390"/>
      <c r="JQP50" s="390"/>
      <c r="JQQ50" s="390"/>
      <c r="JQR50" s="390"/>
      <c r="JQS50" s="390"/>
      <c r="JQT50" s="390"/>
      <c r="JQU50" s="390"/>
      <c r="JQV50" s="390"/>
      <c r="JQW50" s="390"/>
      <c r="JQX50" s="390"/>
      <c r="JQY50" s="390"/>
      <c r="JQZ50" s="390"/>
      <c r="JRA50" s="390"/>
      <c r="JRB50" s="390"/>
      <c r="JRC50" s="390"/>
      <c r="JRD50" s="390"/>
      <c r="JRE50" s="390"/>
      <c r="JRF50" s="390"/>
      <c r="JRG50" s="390"/>
      <c r="JRH50" s="390"/>
      <c r="JRI50" s="390"/>
      <c r="JRJ50" s="390"/>
      <c r="JRK50" s="390"/>
      <c r="JRL50" s="390"/>
      <c r="JRM50" s="390"/>
      <c r="JRN50" s="390"/>
      <c r="JRO50" s="390"/>
      <c r="JRP50" s="390"/>
      <c r="JRQ50" s="390"/>
      <c r="JRR50" s="390"/>
      <c r="JRS50" s="390"/>
      <c r="JRT50" s="390"/>
      <c r="JRU50" s="390"/>
      <c r="JRV50" s="390"/>
      <c r="JRW50" s="390"/>
      <c r="JRX50" s="390"/>
      <c r="JRY50" s="390"/>
      <c r="JRZ50" s="390"/>
      <c r="JSA50" s="390"/>
      <c r="JSB50" s="390"/>
      <c r="JSC50" s="390"/>
      <c r="JSD50" s="390"/>
      <c r="JSE50" s="390"/>
      <c r="JSF50" s="390"/>
      <c r="JSG50" s="390"/>
      <c r="JSH50" s="390"/>
      <c r="JSI50" s="390"/>
      <c r="JSJ50" s="390"/>
      <c r="JSK50" s="390"/>
      <c r="JSL50" s="390"/>
      <c r="JSM50" s="390"/>
      <c r="JSN50" s="390"/>
      <c r="JSO50" s="390"/>
      <c r="JSP50" s="390"/>
      <c r="JSQ50" s="390"/>
      <c r="JSR50" s="390"/>
      <c r="JSS50" s="390"/>
      <c r="JST50" s="390"/>
      <c r="JSU50" s="390"/>
      <c r="JSV50" s="390"/>
      <c r="JSW50" s="390"/>
      <c r="JSX50" s="390"/>
      <c r="JSY50" s="390"/>
      <c r="JSZ50" s="390"/>
      <c r="JTA50" s="390"/>
      <c r="JTB50" s="390"/>
      <c r="JTC50" s="390"/>
      <c r="JTD50" s="390"/>
      <c r="JTE50" s="390"/>
      <c r="JTF50" s="390"/>
      <c r="JTG50" s="390"/>
      <c r="JTH50" s="390"/>
      <c r="JTI50" s="390"/>
      <c r="JTJ50" s="390"/>
      <c r="JTK50" s="390"/>
      <c r="JTL50" s="390"/>
      <c r="JTM50" s="390"/>
      <c r="JTN50" s="390"/>
      <c r="JTO50" s="390"/>
      <c r="JTP50" s="390"/>
      <c r="JTQ50" s="390"/>
      <c r="JTR50" s="390"/>
      <c r="JTS50" s="390"/>
      <c r="JTT50" s="390"/>
      <c r="JTU50" s="390"/>
      <c r="JTV50" s="390"/>
      <c r="JTW50" s="390"/>
      <c r="JTX50" s="390"/>
      <c r="JTY50" s="390"/>
      <c r="JTZ50" s="390"/>
      <c r="JUA50" s="390"/>
      <c r="JUB50" s="390"/>
      <c r="JUC50" s="390"/>
      <c r="JUD50" s="390"/>
      <c r="JUE50" s="390"/>
      <c r="JUF50" s="390"/>
      <c r="JUG50" s="390"/>
      <c r="JUH50" s="390"/>
      <c r="JUI50" s="390"/>
      <c r="JUJ50" s="390"/>
      <c r="JUK50" s="390"/>
      <c r="JUL50" s="390"/>
      <c r="JUM50" s="390"/>
      <c r="JUN50" s="390"/>
      <c r="JUO50" s="390"/>
      <c r="JUP50" s="390"/>
      <c r="JUQ50" s="390"/>
      <c r="JUR50" s="390"/>
      <c r="JUS50" s="390"/>
      <c r="JUT50" s="390"/>
      <c r="JUU50" s="390"/>
      <c r="JUV50" s="390"/>
      <c r="JUW50" s="390"/>
      <c r="JUX50" s="390"/>
      <c r="JUY50" s="390"/>
      <c r="JUZ50" s="390"/>
      <c r="JVA50" s="390"/>
      <c r="JVB50" s="390"/>
      <c r="JVC50" s="390"/>
      <c r="JVD50" s="390"/>
      <c r="JVE50" s="390"/>
      <c r="JVF50" s="390"/>
      <c r="JVG50" s="390"/>
      <c r="JVH50" s="390"/>
      <c r="JVI50" s="390"/>
      <c r="JVJ50" s="390"/>
      <c r="JVK50" s="390"/>
      <c r="JVL50" s="390"/>
      <c r="JVM50" s="390"/>
      <c r="JVN50" s="390"/>
      <c r="JVO50" s="390"/>
      <c r="JVP50" s="390"/>
      <c r="JVQ50" s="390"/>
      <c r="JVR50" s="390"/>
      <c r="JVS50" s="390"/>
      <c r="JVT50" s="390"/>
      <c r="JVU50" s="390"/>
      <c r="JVV50" s="390"/>
      <c r="JVW50" s="390"/>
      <c r="JVX50" s="390"/>
      <c r="JVY50" s="390"/>
      <c r="JVZ50" s="390"/>
      <c r="JWA50" s="390"/>
      <c r="JWB50" s="390"/>
      <c r="JWC50" s="390"/>
      <c r="JWD50" s="390"/>
      <c r="JWE50" s="390"/>
      <c r="JWF50" s="390"/>
      <c r="JWG50" s="390"/>
      <c r="JWH50" s="390"/>
      <c r="JWI50" s="390"/>
      <c r="JWJ50" s="390"/>
      <c r="JWK50" s="390"/>
      <c r="JWL50" s="390"/>
      <c r="JWM50" s="390"/>
      <c r="JWN50" s="390"/>
      <c r="JWO50" s="390"/>
      <c r="JWP50" s="390"/>
      <c r="JWQ50" s="390"/>
      <c r="JWR50" s="390"/>
      <c r="JWS50" s="390"/>
      <c r="JWT50" s="390"/>
      <c r="JWU50" s="390"/>
      <c r="JWV50" s="390"/>
      <c r="JWW50" s="390"/>
      <c r="JWX50" s="390"/>
      <c r="JWY50" s="390"/>
      <c r="JWZ50" s="390"/>
      <c r="JXA50" s="390"/>
      <c r="JXB50" s="390"/>
      <c r="JXC50" s="390"/>
      <c r="JXD50" s="390"/>
      <c r="JXE50" s="390"/>
      <c r="JXF50" s="390"/>
      <c r="JXG50" s="390"/>
      <c r="JXH50" s="390"/>
      <c r="JXI50" s="390"/>
      <c r="JXJ50" s="390"/>
      <c r="JXK50" s="390"/>
      <c r="JXL50" s="390"/>
      <c r="JXM50" s="390"/>
      <c r="JXN50" s="390"/>
      <c r="JXO50" s="390"/>
      <c r="JXP50" s="390"/>
      <c r="JXQ50" s="390"/>
      <c r="JXR50" s="390"/>
      <c r="JXS50" s="390"/>
      <c r="JXT50" s="390"/>
      <c r="JXU50" s="390"/>
      <c r="JXV50" s="390"/>
      <c r="JXW50" s="390"/>
      <c r="JXX50" s="390"/>
      <c r="JXY50" s="390"/>
      <c r="JXZ50" s="390"/>
      <c r="JYA50" s="390"/>
      <c r="JYB50" s="390"/>
      <c r="JYC50" s="390"/>
      <c r="JYD50" s="390"/>
      <c r="JYE50" s="390"/>
      <c r="JYF50" s="390"/>
      <c r="JYG50" s="390"/>
      <c r="JYH50" s="390"/>
      <c r="JYI50" s="390"/>
      <c r="JYJ50" s="390"/>
      <c r="JYK50" s="390"/>
      <c r="JYL50" s="390"/>
      <c r="JYM50" s="390"/>
      <c r="JYN50" s="390"/>
      <c r="JYO50" s="390"/>
      <c r="JYP50" s="390"/>
      <c r="JYQ50" s="390"/>
      <c r="JYR50" s="390"/>
      <c r="JYS50" s="390"/>
      <c r="JYT50" s="390"/>
      <c r="JYU50" s="390"/>
      <c r="JYV50" s="390"/>
      <c r="JYW50" s="390"/>
      <c r="JYX50" s="390"/>
      <c r="JYY50" s="390"/>
      <c r="JYZ50" s="390"/>
      <c r="JZA50" s="390"/>
      <c r="JZB50" s="390"/>
      <c r="JZC50" s="390"/>
      <c r="JZD50" s="390"/>
      <c r="JZE50" s="390"/>
      <c r="JZF50" s="390"/>
      <c r="JZG50" s="390"/>
      <c r="JZH50" s="390"/>
      <c r="JZI50" s="390"/>
      <c r="JZJ50" s="390"/>
      <c r="JZK50" s="390"/>
      <c r="JZL50" s="390"/>
      <c r="JZM50" s="390"/>
      <c r="JZN50" s="390"/>
      <c r="JZO50" s="390"/>
      <c r="JZP50" s="390"/>
      <c r="JZQ50" s="390"/>
      <c r="JZR50" s="390"/>
      <c r="JZS50" s="390"/>
      <c r="JZT50" s="390"/>
      <c r="JZU50" s="390"/>
      <c r="JZV50" s="390"/>
      <c r="JZW50" s="390"/>
      <c r="JZX50" s="390"/>
      <c r="JZY50" s="390"/>
      <c r="JZZ50" s="390"/>
      <c r="KAA50" s="390"/>
      <c r="KAB50" s="390"/>
      <c r="KAC50" s="390"/>
      <c r="KAD50" s="390"/>
      <c r="KAE50" s="390"/>
      <c r="KAF50" s="390"/>
      <c r="KAG50" s="390"/>
      <c r="KAH50" s="390"/>
      <c r="KAI50" s="390"/>
      <c r="KAJ50" s="390"/>
      <c r="KAK50" s="390"/>
      <c r="KAL50" s="390"/>
      <c r="KAM50" s="390"/>
      <c r="KAN50" s="390"/>
      <c r="KAO50" s="390"/>
      <c r="KAP50" s="390"/>
      <c r="KAQ50" s="390"/>
      <c r="KAR50" s="390"/>
      <c r="KAS50" s="390"/>
      <c r="KAT50" s="390"/>
      <c r="KAU50" s="390"/>
      <c r="KAV50" s="390"/>
      <c r="KAW50" s="390"/>
      <c r="KAX50" s="390"/>
      <c r="KAY50" s="390"/>
      <c r="KAZ50" s="390"/>
      <c r="KBA50" s="390"/>
      <c r="KBB50" s="390"/>
      <c r="KBC50" s="390"/>
      <c r="KBD50" s="390"/>
      <c r="KBE50" s="390"/>
      <c r="KBF50" s="390"/>
      <c r="KBG50" s="390"/>
      <c r="KBH50" s="390"/>
      <c r="KBI50" s="390"/>
      <c r="KBJ50" s="390"/>
      <c r="KBK50" s="390"/>
      <c r="KBL50" s="390"/>
      <c r="KBM50" s="390"/>
      <c r="KBN50" s="390"/>
      <c r="KBO50" s="390"/>
      <c r="KBP50" s="390"/>
      <c r="KBQ50" s="390"/>
      <c r="KBR50" s="390"/>
      <c r="KBS50" s="390"/>
      <c r="KBT50" s="390"/>
      <c r="KBU50" s="390"/>
      <c r="KBV50" s="390"/>
      <c r="KBW50" s="390"/>
      <c r="KBX50" s="390"/>
      <c r="KBY50" s="390"/>
      <c r="KBZ50" s="390"/>
      <c r="KCA50" s="390"/>
      <c r="KCB50" s="390"/>
      <c r="KCC50" s="390"/>
      <c r="KCD50" s="390"/>
      <c r="KCE50" s="390"/>
      <c r="KCF50" s="390"/>
      <c r="KCG50" s="390"/>
      <c r="KCH50" s="390"/>
      <c r="KCI50" s="390"/>
      <c r="KCJ50" s="390"/>
      <c r="KCK50" s="390"/>
      <c r="KCL50" s="390"/>
      <c r="KCM50" s="390"/>
      <c r="KCN50" s="390"/>
      <c r="KCO50" s="390"/>
      <c r="KCP50" s="390"/>
      <c r="KCQ50" s="390"/>
      <c r="KCR50" s="390"/>
      <c r="KCS50" s="390"/>
      <c r="KCT50" s="390"/>
      <c r="KCU50" s="390"/>
      <c r="KCV50" s="390"/>
      <c r="KCW50" s="390"/>
      <c r="KCX50" s="390"/>
      <c r="KCY50" s="390"/>
      <c r="KCZ50" s="390"/>
      <c r="KDA50" s="390"/>
      <c r="KDB50" s="390"/>
      <c r="KDC50" s="390"/>
      <c r="KDD50" s="390"/>
      <c r="KDE50" s="390"/>
      <c r="KDF50" s="390"/>
      <c r="KDG50" s="390"/>
      <c r="KDH50" s="390"/>
      <c r="KDI50" s="390"/>
      <c r="KDJ50" s="390"/>
      <c r="KDK50" s="390"/>
      <c r="KDL50" s="390"/>
      <c r="KDM50" s="390"/>
      <c r="KDN50" s="390"/>
      <c r="KDO50" s="390"/>
      <c r="KDP50" s="390"/>
      <c r="KDQ50" s="390"/>
      <c r="KDR50" s="390"/>
      <c r="KDS50" s="390"/>
      <c r="KDT50" s="390"/>
      <c r="KDU50" s="390"/>
      <c r="KDV50" s="390"/>
      <c r="KDW50" s="390"/>
      <c r="KDX50" s="390"/>
      <c r="KDY50" s="390"/>
      <c r="KDZ50" s="390"/>
      <c r="KEA50" s="390"/>
      <c r="KEB50" s="390"/>
      <c r="KEC50" s="390"/>
      <c r="KED50" s="390"/>
      <c r="KEE50" s="390"/>
      <c r="KEF50" s="390"/>
      <c r="KEG50" s="390"/>
      <c r="KEH50" s="390"/>
      <c r="KEI50" s="390"/>
      <c r="KEJ50" s="390"/>
      <c r="KEK50" s="390"/>
      <c r="KEL50" s="390"/>
      <c r="KEM50" s="390"/>
      <c r="KEN50" s="390"/>
      <c r="KEO50" s="390"/>
      <c r="KEP50" s="390"/>
      <c r="KEQ50" s="390"/>
      <c r="KER50" s="390"/>
      <c r="KES50" s="390"/>
      <c r="KET50" s="390"/>
      <c r="KEU50" s="390"/>
      <c r="KEV50" s="390"/>
      <c r="KEW50" s="390"/>
      <c r="KEX50" s="390"/>
      <c r="KEY50" s="390"/>
      <c r="KEZ50" s="390"/>
      <c r="KFA50" s="390"/>
      <c r="KFB50" s="390"/>
      <c r="KFC50" s="390"/>
      <c r="KFD50" s="390"/>
      <c r="KFE50" s="390"/>
      <c r="KFF50" s="390"/>
      <c r="KFG50" s="390"/>
      <c r="KFH50" s="390"/>
      <c r="KFI50" s="390"/>
      <c r="KFJ50" s="390"/>
      <c r="KFK50" s="390"/>
      <c r="KFL50" s="390"/>
      <c r="KFM50" s="390"/>
      <c r="KFN50" s="390"/>
      <c r="KFO50" s="390"/>
      <c r="KFP50" s="390"/>
      <c r="KFQ50" s="390"/>
      <c r="KFR50" s="390"/>
      <c r="KFS50" s="390"/>
      <c r="KFT50" s="390"/>
      <c r="KFU50" s="390"/>
      <c r="KFV50" s="390"/>
      <c r="KFW50" s="390"/>
      <c r="KFX50" s="390"/>
      <c r="KFY50" s="390"/>
      <c r="KFZ50" s="390"/>
      <c r="KGA50" s="390"/>
      <c r="KGB50" s="390"/>
      <c r="KGC50" s="390"/>
      <c r="KGD50" s="390"/>
      <c r="KGE50" s="390"/>
      <c r="KGF50" s="390"/>
      <c r="KGG50" s="390"/>
      <c r="KGH50" s="390"/>
      <c r="KGI50" s="390"/>
      <c r="KGJ50" s="390"/>
      <c r="KGK50" s="390"/>
      <c r="KGL50" s="390"/>
      <c r="KGM50" s="390"/>
      <c r="KGN50" s="390"/>
      <c r="KGO50" s="390"/>
      <c r="KGP50" s="390"/>
      <c r="KGQ50" s="390"/>
      <c r="KGR50" s="390"/>
      <c r="KGS50" s="390"/>
      <c r="KGT50" s="390"/>
      <c r="KGU50" s="390"/>
      <c r="KGV50" s="390"/>
      <c r="KGW50" s="390"/>
      <c r="KGX50" s="390"/>
      <c r="KGY50" s="390"/>
      <c r="KGZ50" s="390"/>
      <c r="KHA50" s="390"/>
      <c r="KHB50" s="390"/>
      <c r="KHC50" s="390"/>
      <c r="KHD50" s="390"/>
      <c r="KHE50" s="390"/>
      <c r="KHF50" s="390"/>
      <c r="KHG50" s="390"/>
      <c r="KHH50" s="390"/>
      <c r="KHI50" s="390"/>
      <c r="KHJ50" s="390"/>
      <c r="KHK50" s="390"/>
      <c r="KHL50" s="390"/>
      <c r="KHM50" s="390"/>
      <c r="KHN50" s="390"/>
      <c r="KHO50" s="390"/>
      <c r="KHP50" s="390"/>
      <c r="KHQ50" s="390"/>
      <c r="KHR50" s="390"/>
      <c r="KHS50" s="390"/>
      <c r="KHT50" s="390"/>
      <c r="KHU50" s="390"/>
      <c r="KHV50" s="390"/>
      <c r="KHW50" s="390"/>
      <c r="KHX50" s="390"/>
      <c r="KHY50" s="390"/>
      <c r="KHZ50" s="390"/>
      <c r="KIA50" s="390"/>
      <c r="KIB50" s="390"/>
      <c r="KIC50" s="390"/>
      <c r="KID50" s="390"/>
      <c r="KIE50" s="390"/>
      <c r="KIF50" s="390"/>
      <c r="KIG50" s="390"/>
      <c r="KIH50" s="390"/>
      <c r="KII50" s="390"/>
      <c r="KIJ50" s="390"/>
      <c r="KIK50" s="390"/>
      <c r="KIL50" s="390"/>
      <c r="KIM50" s="390"/>
      <c r="KIN50" s="390"/>
      <c r="KIO50" s="390"/>
      <c r="KIP50" s="390"/>
      <c r="KIQ50" s="390"/>
      <c r="KIR50" s="390"/>
      <c r="KIS50" s="390"/>
      <c r="KIT50" s="390"/>
      <c r="KIU50" s="390"/>
      <c r="KIV50" s="390"/>
      <c r="KIW50" s="390"/>
      <c r="KIX50" s="390"/>
      <c r="KIY50" s="390"/>
      <c r="KIZ50" s="390"/>
      <c r="KJA50" s="390"/>
      <c r="KJB50" s="390"/>
      <c r="KJC50" s="390"/>
      <c r="KJD50" s="390"/>
      <c r="KJE50" s="390"/>
      <c r="KJF50" s="390"/>
      <c r="KJG50" s="390"/>
      <c r="KJH50" s="390"/>
      <c r="KJI50" s="390"/>
      <c r="KJJ50" s="390"/>
      <c r="KJK50" s="390"/>
      <c r="KJL50" s="390"/>
      <c r="KJM50" s="390"/>
      <c r="KJN50" s="390"/>
      <c r="KJO50" s="390"/>
      <c r="KJP50" s="390"/>
      <c r="KJQ50" s="390"/>
      <c r="KJR50" s="390"/>
      <c r="KJS50" s="390"/>
      <c r="KJT50" s="390"/>
      <c r="KJU50" s="390"/>
      <c r="KJV50" s="390"/>
      <c r="KJW50" s="390"/>
      <c r="KJX50" s="390"/>
      <c r="KJY50" s="390"/>
      <c r="KJZ50" s="390"/>
      <c r="KKA50" s="390"/>
      <c r="KKB50" s="390"/>
      <c r="KKC50" s="390"/>
      <c r="KKD50" s="390"/>
      <c r="KKE50" s="390"/>
      <c r="KKF50" s="390"/>
      <c r="KKG50" s="390"/>
      <c r="KKH50" s="390"/>
      <c r="KKI50" s="390"/>
      <c r="KKJ50" s="390"/>
      <c r="KKK50" s="390"/>
      <c r="KKL50" s="390"/>
      <c r="KKM50" s="390"/>
      <c r="KKN50" s="390"/>
      <c r="KKO50" s="390"/>
      <c r="KKP50" s="390"/>
      <c r="KKQ50" s="390"/>
      <c r="KKR50" s="390"/>
      <c r="KKS50" s="390"/>
      <c r="KKT50" s="390"/>
      <c r="KKU50" s="390"/>
      <c r="KKV50" s="390"/>
      <c r="KKW50" s="390"/>
      <c r="KKX50" s="390"/>
      <c r="KKY50" s="390"/>
      <c r="KKZ50" s="390"/>
      <c r="KLA50" s="390"/>
      <c r="KLB50" s="390"/>
      <c r="KLC50" s="390"/>
      <c r="KLD50" s="390"/>
      <c r="KLE50" s="390"/>
      <c r="KLF50" s="390"/>
      <c r="KLG50" s="390"/>
      <c r="KLH50" s="390"/>
      <c r="KLI50" s="390"/>
      <c r="KLJ50" s="390"/>
      <c r="KLK50" s="390"/>
      <c r="KLL50" s="390"/>
      <c r="KLM50" s="390"/>
      <c r="KLN50" s="390"/>
      <c r="KLO50" s="390"/>
      <c r="KLP50" s="390"/>
      <c r="KLQ50" s="390"/>
      <c r="KLR50" s="390"/>
      <c r="KLS50" s="390"/>
      <c r="KLT50" s="390"/>
      <c r="KLU50" s="390"/>
      <c r="KLV50" s="390"/>
      <c r="KLW50" s="390"/>
      <c r="KLX50" s="390"/>
      <c r="KLY50" s="390"/>
      <c r="KLZ50" s="390"/>
      <c r="KMA50" s="390"/>
      <c r="KMB50" s="390"/>
      <c r="KMC50" s="390"/>
      <c r="KMD50" s="390"/>
      <c r="KME50" s="390"/>
      <c r="KMF50" s="390"/>
      <c r="KMG50" s="390"/>
      <c r="KMH50" s="390"/>
      <c r="KMI50" s="390"/>
      <c r="KMJ50" s="390"/>
      <c r="KMK50" s="390"/>
      <c r="KML50" s="390"/>
      <c r="KMM50" s="390"/>
      <c r="KMN50" s="390"/>
      <c r="KMO50" s="390"/>
      <c r="KMP50" s="390"/>
      <c r="KMQ50" s="390"/>
      <c r="KMR50" s="390"/>
      <c r="KMS50" s="390"/>
      <c r="KMT50" s="390"/>
      <c r="KMU50" s="390"/>
      <c r="KMV50" s="390"/>
      <c r="KMW50" s="390"/>
      <c r="KMX50" s="390"/>
      <c r="KMY50" s="390"/>
      <c r="KMZ50" s="390"/>
      <c r="KNA50" s="390"/>
      <c r="KNB50" s="390"/>
      <c r="KNC50" s="390"/>
      <c r="KND50" s="390"/>
      <c r="KNE50" s="390"/>
      <c r="KNF50" s="390"/>
      <c r="KNG50" s="390"/>
      <c r="KNH50" s="390"/>
      <c r="KNI50" s="390"/>
      <c r="KNJ50" s="390"/>
      <c r="KNK50" s="390"/>
      <c r="KNL50" s="390"/>
      <c r="KNM50" s="390"/>
      <c r="KNN50" s="390"/>
      <c r="KNO50" s="390"/>
      <c r="KNP50" s="390"/>
      <c r="KNQ50" s="390"/>
      <c r="KNR50" s="390"/>
      <c r="KNS50" s="390"/>
      <c r="KNT50" s="390"/>
      <c r="KNU50" s="390"/>
      <c r="KNV50" s="390"/>
      <c r="KNW50" s="390"/>
      <c r="KNX50" s="390"/>
      <c r="KNY50" s="390"/>
      <c r="KNZ50" s="390"/>
      <c r="KOA50" s="390"/>
      <c r="KOB50" s="390"/>
      <c r="KOC50" s="390"/>
      <c r="KOD50" s="390"/>
      <c r="KOE50" s="390"/>
      <c r="KOF50" s="390"/>
      <c r="KOG50" s="390"/>
      <c r="KOH50" s="390"/>
      <c r="KOI50" s="390"/>
      <c r="KOJ50" s="390"/>
      <c r="KOK50" s="390"/>
      <c r="KOL50" s="390"/>
      <c r="KOM50" s="390"/>
      <c r="KON50" s="390"/>
      <c r="KOO50" s="390"/>
      <c r="KOP50" s="390"/>
      <c r="KOQ50" s="390"/>
      <c r="KOR50" s="390"/>
      <c r="KOS50" s="390"/>
      <c r="KOT50" s="390"/>
      <c r="KOU50" s="390"/>
      <c r="KOV50" s="390"/>
      <c r="KOW50" s="390"/>
      <c r="KOX50" s="390"/>
      <c r="KOY50" s="390"/>
      <c r="KOZ50" s="390"/>
      <c r="KPA50" s="390"/>
      <c r="KPB50" s="390"/>
      <c r="KPC50" s="390"/>
      <c r="KPD50" s="390"/>
      <c r="KPE50" s="390"/>
      <c r="KPF50" s="390"/>
      <c r="KPG50" s="390"/>
      <c r="KPH50" s="390"/>
      <c r="KPI50" s="390"/>
      <c r="KPJ50" s="390"/>
      <c r="KPK50" s="390"/>
      <c r="KPL50" s="390"/>
      <c r="KPM50" s="390"/>
      <c r="KPN50" s="390"/>
      <c r="KPO50" s="390"/>
      <c r="KPP50" s="390"/>
      <c r="KPQ50" s="390"/>
      <c r="KPR50" s="390"/>
      <c r="KPS50" s="390"/>
      <c r="KPT50" s="390"/>
      <c r="KPU50" s="390"/>
      <c r="KPV50" s="390"/>
      <c r="KPW50" s="390"/>
      <c r="KPX50" s="390"/>
      <c r="KPY50" s="390"/>
      <c r="KPZ50" s="390"/>
      <c r="KQA50" s="390"/>
      <c r="KQB50" s="390"/>
      <c r="KQC50" s="390"/>
      <c r="KQD50" s="390"/>
      <c r="KQE50" s="390"/>
      <c r="KQF50" s="390"/>
      <c r="KQG50" s="390"/>
      <c r="KQH50" s="390"/>
      <c r="KQI50" s="390"/>
      <c r="KQJ50" s="390"/>
      <c r="KQK50" s="390"/>
      <c r="KQL50" s="390"/>
      <c r="KQM50" s="390"/>
      <c r="KQN50" s="390"/>
      <c r="KQO50" s="390"/>
      <c r="KQP50" s="390"/>
      <c r="KQQ50" s="390"/>
      <c r="KQR50" s="390"/>
      <c r="KQS50" s="390"/>
      <c r="KQT50" s="390"/>
      <c r="KQU50" s="390"/>
      <c r="KQV50" s="390"/>
      <c r="KQW50" s="390"/>
      <c r="KQX50" s="390"/>
      <c r="KQY50" s="390"/>
      <c r="KQZ50" s="390"/>
      <c r="KRA50" s="390"/>
      <c r="KRB50" s="390"/>
      <c r="KRC50" s="390"/>
      <c r="KRD50" s="390"/>
      <c r="KRE50" s="390"/>
      <c r="KRF50" s="390"/>
      <c r="KRG50" s="390"/>
      <c r="KRH50" s="390"/>
      <c r="KRI50" s="390"/>
      <c r="KRJ50" s="390"/>
      <c r="KRK50" s="390"/>
      <c r="KRL50" s="390"/>
      <c r="KRM50" s="390"/>
      <c r="KRN50" s="390"/>
      <c r="KRO50" s="390"/>
      <c r="KRP50" s="390"/>
      <c r="KRQ50" s="390"/>
      <c r="KRR50" s="390"/>
      <c r="KRS50" s="390"/>
      <c r="KRT50" s="390"/>
      <c r="KRU50" s="390"/>
      <c r="KRV50" s="390"/>
      <c r="KRW50" s="390"/>
      <c r="KRX50" s="390"/>
      <c r="KRY50" s="390"/>
      <c r="KRZ50" s="390"/>
      <c r="KSA50" s="390"/>
      <c r="KSB50" s="390"/>
      <c r="KSC50" s="390"/>
      <c r="KSD50" s="390"/>
      <c r="KSE50" s="390"/>
      <c r="KSF50" s="390"/>
      <c r="KSG50" s="390"/>
      <c r="KSH50" s="390"/>
      <c r="KSI50" s="390"/>
      <c r="KSJ50" s="390"/>
      <c r="KSK50" s="390"/>
      <c r="KSL50" s="390"/>
      <c r="KSM50" s="390"/>
      <c r="KSN50" s="390"/>
      <c r="KSO50" s="390"/>
      <c r="KSP50" s="390"/>
      <c r="KSQ50" s="390"/>
      <c r="KSR50" s="390"/>
      <c r="KSS50" s="390"/>
      <c r="KST50" s="390"/>
      <c r="KSU50" s="390"/>
      <c r="KSV50" s="390"/>
      <c r="KSW50" s="390"/>
      <c r="KSX50" s="390"/>
      <c r="KSY50" s="390"/>
      <c r="KSZ50" s="390"/>
      <c r="KTA50" s="390"/>
      <c r="KTB50" s="390"/>
      <c r="KTC50" s="390"/>
      <c r="KTD50" s="390"/>
      <c r="KTE50" s="390"/>
      <c r="KTF50" s="390"/>
      <c r="KTG50" s="390"/>
      <c r="KTH50" s="390"/>
      <c r="KTI50" s="390"/>
      <c r="KTJ50" s="390"/>
      <c r="KTK50" s="390"/>
      <c r="KTL50" s="390"/>
      <c r="KTM50" s="390"/>
      <c r="KTN50" s="390"/>
      <c r="KTO50" s="390"/>
      <c r="KTP50" s="390"/>
      <c r="KTQ50" s="390"/>
      <c r="KTR50" s="390"/>
      <c r="KTS50" s="390"/>
      <c r="KTT50" s="390"/>
      <c r="KTU50" s="390"/>
      <c r="KTV50" s="390"/>
      <c r="KTW50" s="390"/>
      <c r="KTX50" s="390"/>
      <c r="KTY50" s="390"/>
      <c r="KTZ50" s="390"/>
      <c r="KUA50" s="390"/>
      <c r="KUB50" s="390"/>
      <c r="KUC50" s="390"/>
      <c r="KUD50" s="390"/>
      <c r="KUE50" s="390"/>
      <c r="KUF50" s="390"/>
      <c r="KUG50" s="390"/>
      <c r="KUH50" s="390"/>
      <c r="KUI50" s="390"/>
      <c r="KUJ50" s="390"/>
      <c r="KUK50" s="390"/>
      <c r="KUL50" s="390"/>
      <c r="KUM50" s="390"/>
      <c r="KUN50" s="390"/>
      <c r="KUO50" s="390"/>
      <c r="KUP50" s="390"/>
      <c r="KUQ50" s="390"/>
      <c r="KUR50" s="390"/>
      <c r="KUS50" s="390"/>
      <c r="KUT50" s="390"/>
      <c r="KUU50" s="390"/>
      <c r="KUV50" s="390"/>
      <c r="KUW50" s="390"/>
      <c r="KUX50" s="390"/>
      <c r="KUY50" s="390"/>
      <c r="KUZ50" s="390"/>
      <c r="KVA50" s="390"/>
      <c r="KVB50" s="390"/>
      <c r="KVC50" s="390"/>
      <c r="KVD50" s="390"/>
      <c r="KVE50" s="390"/>
      <c r="KVF50" s="390"/>
      <c r="KVG50" s="390"/>
      <c r="KVH50" s="390"/>
      <c r="KVI50" s="390"/>
      <c r="KVJ50" s="390"/>
      <c r="KVK50" s="390"/>
      <c r="KVL50" s="390"/>
      <c r="KVM50" s="390"/>
      <c r="KVN50" s="390"/>
      <c r="KVO50" s="390"/>
      <c r="KVP50" s="390"/>
      <c r="KVQ50" s="390"/>
      <c r="KVR50" s="390"/>
      <c r="KVS50" s="390"/>
      <c r="KVT50" s="390"/>
      <c r="KVU50" s="390"/>
      <c r="KVV50" s="390"/>
      <c r="KVW50" s="390"/>
      <c r="KVX50" s="390"/>
      <c r="KVY50" s="390"/>
      <c r="KVZ50" s="390"/>
      <c r="KWA50" s="390"/>
      <c r="KWB50" s="390"/>
      <c r="KWC50" s="390"/>
      <c r="KWD50" s="390"/>
      <c r="KWE50" s="390"/>
      <c r="KWF50" s="390"/>
      <c r="KWG50" s="390"/>
      <c r="KWH50" s="390"/>
      <c r="KWI50" s="390"/>
      <c r="KWJ50" s="390"/>
      <c r="KWK50" s="390"/>
      <c r="KWL50" s="390"/>
      <c r="KWM50" s="390"/>
      <c r="KWN50" s="390"/>
      <c r="KWO50" s="390"/>
      <c r="KWP50" s="390"/>
      <c r="KWQ50" s="390"/>
      <c r="KWR50" s="390"/>
      <c r="KWS50" s="390"/>
      <c r="KWT50" s="390"/>
      <c r="KWU50" s="390"/>
      <c r="KWV50" s="390"/>
      <c r="KWW50" s="390"/>
      <c r="KWX50" s="390"/>
      <c r="KWY50" s="390"/>
      <c r="KWZ50" s="390"/>
      <c r="KXA50" s="390"/>
      <c r="KXB50" s="390"/>
      <c r="KXC50" s="390"/>
      <c r="KXD50" s="390"/>
      <c r="KXE50" s="390"/>
      <c r="KXF50" s="390"/>
      <c r="KXG50" s="390"/>
      <c r="KXH50" s="390"/>
      <c r="KXI50" s="390"/>
      <c r="KXJ50" s="390"/>
      <c r="KXK50" s="390"/>
      <c r="KXL50" s="390"/>
      <c r="KXM50" s="390"/>
      <c r="KXN50" s="390"/>
      <c r="KXO50" s="390"/>
      <c r="KXP50" s="390"/>
      <c r="KXQ50" s="390"/>
      <c r="KXR50" s="390"/>
      <c r="KXS50" s="390"/>
      <c r="KXT50" s="390"/>
      <c r="KXU50" s="390"/>
      <c r="KXV50" s="390"/>
      <c r="KXW50" s="390"/>
      <c r="KXX50" s="390"/>
      <c r="KXY50" s="390"/>
      <c r="KXZ50" s="390"/>
      <c r="KYA50" s="390"/>
      <c r="KYB50" s="390"/>
      <c r="KYC50" s="390"/>
      <c r="KYD50" s="390"/>
      <c r="KYE50" s="390"/>
      <c r="KYF50" s="390"/>
      <c r="KYG50" s="390"/>
      <c r="KYH50" s="390"/>
      <c r="KYI50" s="390"/>
      <c r="KYJ50" s="390"/>
      <c r="KYK50" s="390"/>
      <c r="KYL50" s="390"/>
      <c r="KYM50" s="390"/>
      <c r="KYN50" s="390"/>
      <c r="KYO50" s="390"/>
      <c r="KYP50" s="390"/>
      <c r="KYQ50" s="390"/>
      <c r="KYR50" s="390"/>
      <c r="KYS50" s="390"/>
      <c r="KYT50" s="390"/>
      <c r="KYU50" s="390"/>
      <c r="KYV50" s="390"/>
      <c r="KYW50" s="390"/>
      <c r="KYX50" s="390"/>
      <c r="KYY50" s="390"/>
      <c r="KYZ50" s="390"/>
      <c r="KZA50" s="390"/>
      <c r="KZB50" s="390"/>
      <c r="KZC50" s="390"/>
      <c r="KZD50" s="390"/>
      <c r="KZE50" s="390"/>
      <c r="KZF50" s="390"/>
      <c r="KZG50" s="390"/>
      <c r="KZH50" s="390"/>
      <c r="KZI50" s="390"/>
      <c r="KZJ50" s="390"/>
      <c r="KZK50" s="390"/>
      <c r="KZL50" s="390"/>
      <c r="KZM50" s="390"/>
      <c r="KZN50" s="390"/>
      <c r="KZO50" s="390"/>
      <c r="KZP50" s="390"/>
      <c r="KZQ50" s="390"/>
      <c r="KZR50" s="390"/>
      <c r="KZS50" s="390"/>
      <c r="KZT50" s="390"/>
      <c r="KZU50" s="390"/>
      <c r="KZV50" s="390"/>
      <c r="KZW50" s="390"/>
      <c r="KZX50" s="390"/>
      <c r="KZY50" s="390"/>
      <c r="KZZ50" s="390"/>
      <c r="LAA50" s="390"/>
      <c r="LAB50" s="390"/>
      <c r="LAC50" s="390"/>
      <c r="LAD50" s="390"/>
      <c r="LAE50" s="390"/>
      <c r="LAF50" s="390"/>
      <c r="LAG50" s="390"/>
      <c r="LAH50" s="390"/>
      <c r="LAI50" s="390"/>
      <c r="LAJ50" s="390"/>
      <c r="LAK50" s="390"/>
      <c r="LAL50" s="390"/>
      <c r="LAM50" s="390"/>
      <c r="LAN50" s="390"/>
      <c r="LAO50" s="390"/>
      <c r="LAP50" s="390"/>
      <c r="LAQ50" s="390"/>
      <c r="LAR50" s="390"/>
      <c r="LAS50" s="390"/>
      <c r="LAT50" s="390"/>
      <c r="LAU50" s="390"/>
      <c r="LAV50" s="390"/>
      <c r="LAW50" s="390"/>
      <c r="LAX50" s="390"/>
      <c r="LAY50" s="390"/>
      <c r="LAZ50" s="390"/>
      <c r="LBA50" s="390"/>
      <c r="LBB50" s="390"/>
      <c r="LBC50" s="390"/>
      <c r="LBD50" s="390"/>
      <c r="LBE50" s="390"/>
      <c r="LBF50" s="390"/>
      <c r="LBG50" s="390"/>
      <c r="LBH50" s="390"/>
      <c r="LBI50" s="390"/>
      <c r="LBJ50" s="390"/>
      <c r="LBK50" s="390"/>
      <c r="LBL50" s="390"/>
      <c r="LBM50" s="390"/>
      <c r="LBN50" s="390"/>
      <c r="LBO50" s="390"/>
      <c r="LBP50" s="390"/>
      <c r="LBQ50" s="390"/>
      <c r="LBR50" s="390"/>
      <c r="LBS50" s="390"/>
      <c r="LBT50" s="390"/>
      <c r="LBU50" s="390"/>
      <c r="LBV50" s="390"/>
      <c r="LBW50" s="390"/>
      <c r="LBX50" s="390"/>
      <c r="LBY50" s="390"/>
      <c r="LBZ50" s="390"/>
      <c r="LCA50" s="390"/>
      <c r="LCB50" s="390"/>
      <c r="LCC50" s="390"/>
      <c r="LCD50" s="390"/>
      <c r="LCE50" s="390"/>
      <c r="LCF50" s="390"/>
      <c r="LCG50" s="390"/>
      <c r="LCH50" s="390"/>
      <c r="LCI50" s="390"/>
      <c r="LCJ50" s="390"/>
      <c r="LCK50" s="390"/>
      <c r="LCL50" s="390"/>
      <c r="LCM50" s="390"/>
      <c r="LCN50" s="390"/>
      <c r="LCO50" s="390"/>
      <c r="LCP50" s="390"/>
      <c r="LCQ50" s="390"/>
      <c r="LCR50" s="390"/>
      <c r="LCS50" s="390"/>
      <c r="LCT50" s="390"/>
      <c r="LCU50" s="390"/>
      <c r="LCV50" s="390"/>
      <c r="LCW50" s="390"/>
      <c r="LCX50" s="390"/>
      <c r="LCY50" s="390"/>
      <c r="LCZ50" s="390"/>
      <c r="LDA50" s="390"/>
      <c r="LDB50" s="390"/>
      <c r="LDC50" s="390"/>
      <c r="LDD50" s="390"/>
      <c r="LDE50" s="390"/>
      <c r="LDF50" s="390"/>
      <c r="LDG50" s="390"/>
      <c r="LDH50" s="390"/>
      <c r="LDI50" s="390"/>
      <c r="LDJ50" s="390"/>
      <c r="LDK50" s="390"/>
      <c r="LDL50" s="390"/>
      <c r="LDM50" s="390"/>
      <c r="LDN50" s="390"/>
      <c r="LDO50" s="390"/>
      <c r="LDP50" s="390"/>
      <c r="LDQ50" s="390"/>
      <c r="LDR50" s="390"/>
      <c r="LDS50" s="390"/>
      <c r="LDT50" s="390"/>
      <c r="LDU50" s="390"/>
      <c r="LDV50" s="390"/>
      <c r="LDW50" s="390"/>
      <c r="LDX50" s="390"/>
      <c r="LDY50" s="390"/>
      <c r="LDZ50" s="390"/>
      <c r="LEA50" s="390"/>
      <c r="LEB50" s="390"/>
      <c r="LEC50" s="390"/>
      <c r="LED50" s="390"/>
      <c r="LEE50" s="390"/>
      <c r="LEF50" s="390"/>
      <c r="LEG50" s="390"/>
      <c r="LEH50" s="390"/>
      <c r="LEI50" s="390"/>
      <c r="LEJ50" s="390"/>
      <c r="LEK50" s="390"/>
      <c r="LEL50" s="390"/>
      <c r="LEM50" s="390"/>
      <c r="LEN50" s="390"/>
      <c r="LEO50" s="390"/>
      <c r="LEP50" s="390"/>
      <c r="LEQ50" s="390"/>
      <c r="LER50" s="390"/>
      <c r="LES50" s="390"/>
      <c r="LET50" s="390"/>
      <c r="LEU50" s="390"/>
      <c r="LEV50" s="390"/>
      <c r="LEW50" s="390"/>
      <c r="LEX50" s="390"/>
      <c r="LEY50" s="390"/>
      <c r="LEZ50" s="390"/>
      <c r="LFA50" s="390"/>
      <c r="LFB50" s="390"/>
      <c r="LFC50" s="390"/>
      <c r="LFD50" s="390"/>
      <c r="LFE50" s="390"/>
      <c r="LFF50" s="390"/>
      <c r="LFG50" s="390"/>
      <c r="LFH50" s="390"/>
      <c r="LFI50" s="390"/>
      <c r="LFJ50" s="390"/>
      <c r="LFK50" s="390"/>
      <c r="LFL50" s="390"/>
      <c r="LFM50" s="390"/>
      <c r="LFN50" s="390"/>
      <c r="LFO50" s="390"/>
      <c r="LFP50" s="390"/>
      <c r="LFQ50" s="390"/>
      <c r="LFR50" s="390"/>
      <c r="LFS50" s="390"/>
      <c r="LFT50" s="390"/>
      <c r="LFU50" s="390"/>
      <c r="LFV50" s="390"/>
      <c r="LFW50" s="390"/>
      <c r="LFX50" s="390"/>
      <c r="LFY50" s="390"/>
      <c r="LFZ50" s="390"/>
      <c r="LGA50" s="390"/>
      <c r="LGB50" s="390"/>
      <c r="LGC50" s="390"/>
      <c r="LGD50" s="390"/>
      <c r="LGE50" s="390"/>
      <c r="LGF50" s="390"/>
      <c r="LGG50" s="390"/>
      <c r="LGH50" s="390"/>
      <c r="LGI50" s="390"/>
      <c r="LGJ50" s="390"/>
      <c r="LGK50" s="390"/>
      <c r="LGL50" s="390"/>
      <c r="LGM50" s="390"/>
      <c r="LGN50" s="390"/>
      <c r="LGO50" s="390"/>
      <c r="LGP50" s="390"/>
      <c r="LGQ50" s="390"/>
      <c r="LGR50" s="390"/>
      <c r="LGS50" s="390"/>
      <c r="LGT50" s="390"/>
      <c r="LGU50" s="390"/>
      <c r="LGV50" s="390"/>
      <c r="LGW50" s="390"/>
      <c r="LGX50" s="390"/>
      <c r="LGY50" s="390"/>
      <c r="LGZ50" s="390"/>
      <c r="LHA50" s="390"/>
      <c r="LHB50" s="390"/>
      <c r="LHC50" s="390"/>
      <c r="LHD50" s="390"/>
      <c r="LHE50" s="390"/>
      <c r="LHF50" s="390"/>
      <c r="LHG50" s="390"/>
      <c r="LHH50" s="390"/>
      <c r="LHI50" s="390"/>
      <c r="LHJ50" s="390"/>
      <c r="LHK50" s="390"/>
      <c r="LHL50" s="390"/>
      <c r="LHM50" s="390"/>
      <c r="LHN50" s="390"/>
      <c r="LHO50" s="390"/>
      <c r="LHP50" s="390"/>
      <c r="LHQ50" s="390"/>
      <c r="LHR50" s="390"/>
      <c r="LHS50" s="390"/>
      <c r="LHT50" s="390"/>
      <c r="LHU50" s="390"/>
      <c r="LHV50" s="390"/>
      <c r="LHW50" s="390"/>
      <c r="LHX50" s="390"/>
      <c r="LHY50" s="390"/>
      <c r="LHZ50" s="390"/>
      <c r="LIA50" s="390"/>
      <c r="LIB50" s="390"/>
      <c r="LIC50" s="390"/>
      <c r="LID50" s="390"/>
      <c r="LIE50" s="390"/>
      <c r="LIF50" s="390"/>
      <c r="LIG50" s="390"/>
      <c r="LIH50" s="390"/>
      <c r="LII50" s="390"/>
      <c r="LIJ50" s="390"/>
      <c r="LIK50" s="390"/>
      <c r="LIL50" s="390"/>
      <c r="LIM50" s="390"/>
      <c r="LIN50" s="390"/>
      <c r="LIO50" s="390"/>
      <c r="LIP50" s="390"/>
      <c r="LIQ50" s="390"/>
      <c r="LIR50" s="390"/>
      <c r="LIS50" s="390"/>
      <c r="LIT50" s="390"/>
      <c r="LIU50" s="390"/>
      <c r="LIV50" s="390"/>
      <c r="LIW50" s="390"/>
      <c r="LIX50" s="390"/>
      <c r="LIY50" s="390"/>
      <c r="LIZ50" s="390"/>
      <c r="LJA50" s="390"/>
      <c r="LJB50" s="390"/>
      <c r="LJC50" s="390"/>
      <c r="LJD50" s="390"/>
      <c r="LJE50" s="390"/>
      <c r="LJF50" s="390"/>
      <c r="LJG50" s="390"/>
      <c r="LJH50" s="390"/>
      <c r="LJI50" s="390"/>
      <c r="LJJ50" s="390"/>
      <c r="LJK50" s="390"/>
      <c r="LJL50" s="390"/>
      <c r="LJM50" s="390"/>
      <c r="LJN50" s="390"/>
      <c r="LJO50" s="390"/>
      <c r="LJP50" s="390"/>
      <c r="LJQ50" s="390"/>
      <c r="LJR50" s="390"/>
      <c r="LJS50" s="390"/>
      <c r="LJT50" s="390"/>
      <c r="LJU50" s="390"/>
      <c r="LJV50" s="390"/>
      <c r="LJW50" s="390"/>
      <c r="LJX50" s="390"/>
      <c r="LJY50" s="390"/>
      <c r="LJZ50" s="390"/>
      <c r="LKA50" s="390"/>
      <c r="LKB50" s="390"/>
      <c r="LKC50" s="390"/>
      <c r="LKD50" s="390"/>
      <c r="LKE50" s="390"/>
      <c r="LKF50" s="390"/>
      <c r="LKG50" s="390"/>
      <c r="LKH50" s="390"/>
      <c r="LKI50" s="390"/>
      <c r="LKJ50" s="390"/>
      <c r="LKK50" s="390"/>
      <c r="LKL50" s="390"/>
      <c r="LKM50" s="390"/>
      <c r="LKN50" s="390"/>
      <c r="LKO50" s="390"/>
      <c r="LKP50" s="390"/>
      <c r="LKQ50" s="390"/>
      <c r="LKR50" s="390"/>
      <c r="LKS50" s="390"/>
      <c r="LKT50" s="390"/>
      <c r="LKU50" s="390"/>
      <c r="LKV50" s="390"/>
      <c r="LKW50" s="390"/>
      <c r="LKX50" s="390"/>
      <c r="LKY50" s="390"/>
      <c r="LKZ50" s="390"/>
      <c r="LLA50" s="390"/>
      <c r="LLB50" s="390"/>
      <c r="LLC50" s="390"/>
      <c r="LLD50" s="390"/>
      <c r="LLE50" s="390"/>
      <c r="LLF50" s="390"/>
      <c r="LLG50" s="390"/>
      <c r="LLH50" s="390"/>
      <c r="LLI50" s="390"/>
      <c r="LLJ50" s="390"/>
      <c r="LLK50" s="390"/>
      <c r="LLL50" s="390"/>
      <c r="LLM50" s="390"/>
      <c r="LLN50" s="390"/>
      <c r="LLO50" s="390"/>
      <c r="LLP50" s="390"/>
      <c r="LLQ50" s="390"/>
      <c r="LLR50" s="390"/>
      <c r="LLS50" s="390"/>
      <c r="LLT50" s="390"/>
      <c r="LLU50" s="390"/>
      <c r="LLV50" s="390"/>
      <c r="LLW50" s="390"/>
      <c r="LLX50" s="390"/>
      <c r="LLY50" s="390"/>
      <c r="LLZ50" s="390"/>
      <c r="LMA50" s="390"/>
      <c r="LMB50" s="390"/>
      <c r="LMC50" s="390"/>
      <c r="LMD50" s="390"/>
      <c r="LME50" s="390"/>
      <c r="LMF50" s="390"/>
      <c r="LMG50" s="390"/>
      <c r="LMH50" s="390"/>
      <c r="LMI50" s="390"/>
      <c r="LMJ50" s="390"/>
      <c r="LMK50" s="390"/>
      <c r="LML50" s="390"/>
      <c r="LMM50" s="390"/>
      <c r="LMN50" s="390"/>
      <c r="LMO50" s="390"/>
      <c r="LMP50" s="390"/>
      <c r="LMQ50" s="390"/>
      <c r="LMR50" s="390"/>
      <c r="LMS50" s="390"/>
      <c r="LMT50" s="390"/>
      <c r="LMU50" s="390"/>
      <c r="LMV50" s="390"/>
      <c r="LMW50" s="390"/>
      <c r="LMX50" s="390"/>
      <c r="LMY50" s="390"/>
      <c r="LMZ50" s="390"/>
      <c r="LNA50" s="390"/>
      <c r="LNB50" s="390"/>
      <c r="LNC50" s="390"/>
      <c r="LND50" s="390"/>
      <c r="LNE50" s="390"/>
      <c r="LNF50" s="390"/>
      <c r="LNG50" s="390"/>
      <c r="LNH50" s="390"/>
      <c r="LNI50" s="390"/>
      <c r="LNJ50" s="390"/>
      <c r="LNK50" s="390"/>
      <c r="LNL50" s="390"/>
      <c r="LNM50" s="390"/>
      <c r="LNN50" s="390"/>
      <c r="LNO50" s="390"/>
      <c r="LNP50" s="390"/>
      <c r="LNQ50" s="390"/>
      <c r="LNR50" s="390"/>
      <c r="LNS50" s="390"/>
      <c r="LNT50" s="390"/>
      <c r="LNU50" s="390"/>
      <c r="LNV50" s="390"/>
      <c r="LNW50" s="390"/>
      <c r="LNX50" s="390"/>
      <c r="LNY50" s="390"/>
      <c r="LNZ50" s="390"/>
      <c r="LOA50" s="390"/>
      <c r="LOB50" s="390"/>
      <c r="LOC50" s="390"/>
      <c r="LOD50" s="390"/>
      <c r="LOE50" s="390"/>
      <c r="LOF50" s="390"/>
      <c r="LOG50" s="390"/>
      <c r="LOH50" s="390"/>
      <c r="LOI50" s="390"/>
      <c r="LOJ50" s="390"/>
      <c r="LOK50" s="390"/>
      <c r="LOL50" s="390"/>
      <c r="LOM50" s="390"/>
      <c r="LON50" s="390"/>
      <c r="LOO50" s="390"/>
      <c r="LOP50" s="390"/>
      <c r="LOQ50" s="390"/>
      <c r="LOR50" s="390"/>
      <c r="LOS50" s="390"/>
      <c r="LOT50" s="390"/>
      <c r="LOU50" s="390"/>
      <c r="LOV50" s="390"/>
      <c r="LOW50" s="390"/>
      <c r="LOX50" s="390"/>
      <c r="LOY50" s="390"/>
      <c r="LOZ50" s="390"/>
      <c r="LPA50" s="390"/>
      <c r="LPB50" s="390"/>
      <c r="LPC50" s="390"/>
      <c r="LPD50" s="390"/>
      <c r="LPE50" s="390"/>
      <c r="LPF50" s="390"/>
      <c r="LPG50" s="390"/>
      <c r="LPH50" s="390"/>
      <c r="LPI50" s="390"/>
      <c r="LPJ50" s="390"/>
      <c r="LPK50" s="390"/>
      <c r="LPL50" s="390"/>
      <c r="LPM50" s="390"/>
      <c r="LPN50" s="390"/>
      <c r="LPO50" s="390"/>
      <c r="LPP50" s="390"/>
      <c r="LPQ50" s="390"/>
      <c r="LPR50" s="390"/>
      <c r="LPS50" s="390"/>
      <c r="LPT50" s="390"/>
      <c r="LPU50" s="390"/>
      <c r="LPV50" s="390"/>
      <c r="LPW50" s="390"/>
      <c r="LPX50" s="390"/>
      <c r="LPY50" s="390"/>
      <c r="LPZ50" s="390"/>
      <c r="LQA50" s="390"/>
      <c r="LQB50" s="390"/>
      <c r="LQC50" s="390"/>
      <c r="LQD50" s="390"/>
      <c r="LQE50" s="390"/>
      <c r="LQF50" s="390"/>
      <c r="LQG50" s="390"/>
      <c r="LQH50" s="390"/>
      <c r="LQI50" s="390"/>
      <c r="LQJ50" s="390"/>
      <c r="LQK50" s="390"/>
      <c r="LQL50" s="390"/>
      <c r="LQM50" s="390"/>
      <c r="LQN50" s="390"/>
      <c r="LQO50" s="390"/>
      <c r="LQP50" s="390"/>
      <c r="LQQ50" s="390"/>
      <c r="LQR50" s="390"/>
      <c r="LQS50" s="390"/>
      <c r="LQT50" s="390"/>
      <c r="LQU50" s="390"/>
      <c r="LQV50" s="390"/>
      <c r="LQW50" s="390"/>
      <c r="LQX50" s="390"/>
      <c r="LQY50" s="390"/>
      <c r="LQZ50" s="390"/>
      <c r="LRA50" s="390"/>
      <c r="LRB50" s="390"/>
      <c r="LRC50" s="390"/>
      <c r="LRD50" s="390"/>
      <c r="LRE50" s="390"/>
      <c r="LRF50" s="390"/>
      <c r="LRG50" s="390"/>
      <c r="LRH50" s="390"/>
      <c r="LRI50" s="390"/>
      <c r="LRJ50" s="390"/>
      <c r="LRK50" s="390"/>
      <c r="LRL50" s="390"/>
      <c r="LRM50" s="390"/>
      <c r="LRN50" s="390"/>
      <c r="LRO50" s="390"/>
      <c r="LRP50" s="390"/>
      <c r="LRQ50" s="390"/>
      <c r="LRR50" s="390"/>
      <c r="LRS50" s="390"/>
      <c r="LRT50" s="390"/>
      <c r="LRU50" s="390"/>
      <c r="LRV50" s="390"/>
      <c r="LRW50" s="390"/>
      <c r="LRX50" s="390"/>
      <c r="LRY50" s="390"/>
      <c r="LRZ50" s="390"/>
      <c r="LSA50" s="390"/>
      <c r="LSB50" s="390"/>
      <c r="LSC50" s="390"/>
      <c r="LSD50" s="390"/>
      <c r="LSE50" s="390"/>
      <c r="LSF50" s="390"/>
      <c r="LSG50" s="390"/>
      <c r="LSH50" s="390"/>
      <c r="LSI50" s="390"/>
      <c r="LSJ50" s="390"/>
      <c r="LSK50" s="390"/>
      <c r="LSL50" s="390"/>
      <c r="LSM50" s="390"/>
      <c r="LSN50" s="390"/>
      <c r="LSO50" s="390"/>
      <c r="LSP50" s="390"/>
      <c r="LSQ50" s="390"/>
      <c r="LSR50" s="390"/>
      <c r="LSS50" s="390"/>
      <c r="LST50" s="390"/>
      <c r="LSU50" s="390"/>
      <c r="LSV50" s="390"/>
      <c r="LSW50" s="390"/>
      <c r="LSX50" s="390"/>
      <c r="LSY50" s="390"/>
      <c r="LSZ50" s="390"/>
      <c r="LTA50" s="390"/>
      <c r="LTB50" s="390"/>
      <c r="LTC50" s="390"/>
      <c r="LTD50" s="390"/>
      <c r="LTE50" s="390"/>
      <c r="LTF50" s="390"/>
      <c r="LTG50" s="390"/>
      <c r="LTH50" s="390"/>
      <c r="LTI50" s="390"/>
      <c r="LTJ50" s="390"/>
      <c r="LTK50" s="390"/>
      <c r="LTL50" s="390"/>
      <c r="LTM50" s="390"/>
      <c r="LTN50" s="390"/>
      <c r="LTO50" s="390"/>
      <c r="LTP50" s="390"/>
      <c r="LTQ50" s="390"/>
      <c r="LTR50" s="390"/>
      <c r="LTS50" s="390"/>
      <c r="LTT50" s="390"/>
      <c r="LTU50" s="390"/>
      <c r="LTV50" s="390"/>
      <c r="LTW50" s="390"/>
      <c r="LTX50" s="390"/>
      <c r="LTY50" s="390"/>
      <c r="LTZ50" s="390"/>
      <c r="LUA50" s="390"/>
      <c r="LUB50" s="390"/>
      <c r="LUC50" s="390"/>
      <c r="LUD50" s="390"/>
      <c r="LUE50" s="390"/>
      <c r="LUF50" s="390"/>
      <c r="LUG50" s="390"/>
      <c r="LUH50" s="390"/>
      <c r="LUI50" s="390"/>
      <c r="LUJ50" s="390"/>
      <c r="LUK50" s="390"/>
      <c r="LUL50" s="390"/>
      <c r="LUM50" s="390"/>
      <c r="LUN50" s="390"/>
      <c r="LUO50" s="390"/>
      <c r="LUP50" s="390"/>
      <c r="LUQ50" s="390"/>
      <c r="LUR50" s="390"/>
      <c r="LUS50" s="390"/>
      <c r="LUT50" s="390"/>
      <c r="LUU50" s="390"/>
      <c r="LUV50" s="390"/>
      <c r="LUW50" s="390"/>
      <c r="LUX50" s="390"/>
      <c r="LUY50" s="390"/>
      <c r="LUZ50" s="390"/>
      <c r="LVA50" s="390"/>
      <c r="LVB50" s="390"/>
      <c r="LVC50" s="390"/>
      <c r="LVD50" s="390"/>
      <c r="LVE50" s="390"/>
      <c r="LVF50" s="390"/>
      <c r="LVG50" s="390"/>
      <c r="LVH50" s="390"/>
      <c r="LVI50" s="390"/>
      <c r="LVJ50" s="390"/>
      <c r="LVK50" s="390"/>
      <c r="LVL50" s="390"/>
      <c r="LVM50" s="390"/>
      <c r="LVN50" s="390"/>
      <c r="LVO50" s="390"/>
      <c r="LVP50" s="390"/>
      <c r="LVQ50" s="390"/>
      <c r="LVR50" s="390"/>
      <c r="LVS50" s="390"/>
      <c r="LVT50" s="390"/>
      <c r="LVU50" s="390"/>
      <c r="LVV50" s="390"/>
      <c r="LVW50" s="390"/>
      <c r="LVX50" s="390"/>
      <c r="LVY50" s="390"/>
      <c r="LVZ50" s="390"/>
      <c r="LWA50" s="390"/>
      <c r="LWB50" s="390"/>
      <c r="LWC50" s="390"/>
      <c r="LWD50" s="390"/>
      <c r="LWE50" s="390"/>
      <c r="LWF50" s="390"/>
      <c r="LWG50" s="390"/>
      <c r="LWH50" s="390"/>
      <c r="LWI50" s="390"/>
      <c r="LWJ50" s="390"/>
      <c r="LWK50" s="390"/>
      <c r="LWL50" s="390"/>
      <c r="LWM50" s="390"/>
      <c r="LWN50" s="390"/>
      <c r="LWO50" s="390"/>
      <c r="LWP50" s="390"/>
      <c r="LWQ50" s="390"/>
      <c r="LWR50" s="390"/>
      <c r="LWS50" s="390"/>
      <c r="LWT50" s="390"/>
      <c r="LWU50" s="390"/>
      <c r="LWV50" s="390"/>
      <c r="LWW50" s="390"/>
      <c r="LWX50" s="390"/>
      <c r="LWY50" s="390"/>
      <c r="LWZ50" s="390"/>
      <c r="LXA50" s="390"/>
      <c r="LXB50" s="390"/>
      <c r="LXC50" s="390"/>
      <c r="LXD50" s="390"/>
      <c r="LXE50" s="390"/>
      <c r="LXF50" s="390"/>
      <c r="LXG50" s="390"/>
      <c r="LXH50" s="390"/>
      <c r="LXI50" s="390"/>
      <c r="LXJ50" s="390"/>
      <c r="LXK50" s="390"/>
      <c r="LXL50" s="390"/>
      <c r="LXM50" s="390"/>
      <c r="LXN50" s="390"/>
      <c r="LXO50" s="390"/>
      <c r="LXP50" s="390"/>
      <c r="LXQ50" s="390"/>
      <c r="LXR50" s="390"/>
      <c r="LXS50" s="390"/>
      <c r="LXT50" s="390"/>
      <c r="LXU50" s="390"/>
      <c r="LXV50" s="390"/>
      <c r="LXW50" s="390"/>
      <c r="LXX50" s="390"/>
      <c r="LXY50" s="390"/>
      <c r="LXZ50" s="390"/>
      <c r="LYA50" s="390"/>
      <c r="LYB50" s="390"/>
      <c r="LYC50" s="390"/>
      <c r="LYD50" s="390"/>
      <c r="LYE50" s="390"/>
      <c r="LYF50" s="390"/>
      <c r="LYG50" s="390"/>
      <c r="LYH50" s="390"/>
      <c r="LYI50" s="390"/>
      <c r="LYJ50" s="390"/>
      <c r="LYK50" s="390"/>
      <c r="LYL50" s="390"/>
      <c r="LYM50" s="390"/>
      <c r="LYN50" s="390"/>
      <c r="LYO50" s="390"/>
      <c r="LYP50" s="390"/>
      <c r="LYQ50" s="390"/>
      <c r="LYR50" s="390"/>
      <c r="LYS50" s="390"/>
      <c r="LYT50" s="390"/>
      <c r="LYU50" s="390"/>
      <c r="LYV50" s="390"/>
      <c r="LYW50" s="390"/>
      <c r="LYX50" s="390"/>
      <c r="LYY50" s="390"/>
      <c r="LYZ50" s="390"/>
      <c r="LZA50" s="390"/>
      <c r="LZB50" s="390"/>
      <c r="LZC50" s="390"/>
      <c r="LZD50" s="390"/>
      <c r="LZE50" s="390"/>
      <c r="LZF50" s="390"/>
      <c r="LZG50" s="390"/>
      <c r="LZH50" s="390"/>
      <c r="LZI50" s="390"/>
      <c r="LZJ50" s="390"/>
      <c r="LZK50" s="390"/>
      <c r="LZL50" s="390"/>
      <c r="LZM50" s="390"/>
      <c r="LZN50" s="390"/>
      <c r="LZO50" s="390"/>
      <c r="LZP50" s="390"/>
      <c r="LZQ50" s="390"/>
      <c r="LZR50" s="390"/>
      <c r="LZS50" s="390"/>
      <c r="LZT50" s="390"/>
      <c r="LZU50" s="390"/>
      <c r="LZV50" s="390"/>
      <c r="LZW50" s="390"/>
      <c r="LZX50" s="390"/>
      <c r="LZY50" s="390"/>
      <c r="LZZ50" s="390"/>
      <c r="MAA50" s="390"/>
      <c r="MAB50" s="390"/>
      <c r="MAC50" s="390"/>
      <c r="MAD50" s="390"/>
      <c r="MAE50" s="390"/>
      <c r="MAF50" s="390"/>
      <c r="MAG50" s="390"/>
      <c r="MAH50" s="390"/>
      <c r="MAI50" s="390"/>
      <c r="MAJ50" s="390"/>
      <c r="MAK50" s="390"/>
      <c r="MAL50" s="390"/>
      <c r="MAM50" s="390"/>
      <c r="MAN50" s="390"/>
      <c r="MAO50" s="390"/>
      <c r="MAP50" s="390"/>
      <c r="MAQ50" s="390"/>
      <c r="MAR50" s="390"/>
      <c r="MAS50" s="390"/>
      <c r="MAT50" s="390"/>
      <c r="MAU50" s="390"/>
      <c r="MAV50" s="390"/>
      <c r="MAW50" s="390"/>
      <c r="MAX50" s="390"/>
      <c r="MAY50" s="390"/>
      <c r="MAZ50" s="390"/>
      <c r="MBA50" s="390"/>
      <c r="MBB50" s="390"/>
      <c r="MBC50" s="390"/>
      <c r="MBD50" s="390"/>
      <c r="MBE50" s="390"/>
      <c r="MBF50" s="390"/>
      <c r="MBG50" s="390"/>
      <c r="MBH50" s="390"/>
      <c r="MBI50" s="390"/>
      <c r="MBJ50" s="390"/>
      <c r="MBK50" s="390"/>
      <c r="MBL50" s="390"/>
      <c r="MBM50" s="390"/>
      <c r="MBN50" s="390"/>
      <c r="MBO50" s="390"/>
      <c r="MBP50" s="390"/>
      <c r="MBQ50" s="390"/>
      <c r="MBR50" s="390"/>
      <c r="MBS50" s="390"/>
      <c r="MBT50" s="390"/>
      <c r="MBU50" s="390"/>
      <c r="MBV50" s="390"/>
      <c r="MBW50" s="390"/>
      <c r="MBX50" s="390"/>
      <c r="MBY50" s="390"/>
      <c r="MBZ50" s="390"/>
      <c r="MCA50" s="390"/>
      <c r="MCB50" s="390"/>
      <c r="MCC50" s="390"/>
      <c r="MCD50" s="390"/>
      <c r="MCE50" s="390"/>
      <c r="MCF50" s="390"/>
      <c r="MCG50" s="390"/>
      <c r="MCH50" s="390"/>
      <c r="MCI50" s="390"/>
      <c r="MCJ50" s="390"/>
      <c r="MCK50" s="390"/>
      <c r="MCL50" s="390"/>
      <c r="MCM50" s="390"/>
      <c r="MCN50" s="390"/>
      <c r="MCO50" s="390"/>
      <c r="MCP50" s="390"/>
      <c r="MCQ50" s="390"/>
      <c r="MCR50" s="390"/>
      <c r="MCS50" s="390"/>
      <c r="MCT50" s="390"/>
      <c r="MCU50" s="390"/>
      <c r="MCV50" s="390"/>
      <c r="MCW50" s="390"/>
      <c r="MCX50" s="390"/>
      <c r="MCY50" s="390"/>
      <c r="MCZ50" s="390"/>
      <c r="MDA50" s="390"/>
      <c r="MDB50" s="390"/>
      <c r="MDC50" s="390"/>
      <c r="MDD50" s="390"/>
      <c r="MDE50" s="390"/>
      <c r="MDF50" s="390"/>
      <c r="MDG50" s="390"/>
      <c r="MDH50" s="390"/>
      <c r="MDI50" s="390"/>
      <c r="MDJ50" s="390"/>
      <c r="MDK50" s="390"/>
      <c r="MDL50" s="390"/>
      <c r="MDM50" s="390"/>
      <c r="MDN50" s="390"/>
      <c r="MDO50" s="390"/>
      <c r="MDP50" s="390"/>
      <c r="MDQ50" s="390"/>
      <c r="MDR50" s="390"/>
      <c r="MDS50" s="390"/>
      <c r="MDT50" s="390"/>
      <c r="MDU50" s="390"/>
      <c r="MDV50" s="390"/>
      <c r="MDW50" s="390"/>
      <c r="MDX50" s="390"/>
      <c r="MDY50" s="390"/>
      <c r="MDZ50" s="390"/>
      <c r="MEA50" s="390"/>
      <c r="MEB50" s="390"/>
      <c r="MEC50" s="390"/>
      <c r="MED50" s="390"/>
      <c r="MEE50" s="390"/>
      <c r="MEF50" s="390"/>
      <c r="MEG50" s="390"/>
      <c r="MEH50" s="390"/>
      <c r="MEI50" s="390"/>
      <c r="MEJ50" s="390"/>
      <c r="MEK50" s="390"/>
      <c r="MEL50" s="390"/>
      <c r="MEM50" s="390"/>
      <c r="MEN50" s="390"/>
      <c r="MEO50" s="390"/>
      <c r="MEP50" s="390"/>
      <c r="MEQ50" s="390"/>
      <c r="MER50" s="390"/>
      <c r="MES50" s="390"/>
      <c r="MET50" s="390"/>
      <c r="MEU50" s="390"/>
      <c r="MEV50" s="390"/>
      <c r="MEW50" s="390"/>
      <c r="MEX50" s="390"/>
      <c r="MEY50" s="390"/>
      <c r="MEZ50" s="390"/>
      <c r="MFA50" s="390"/>
      <c r="MFB50" s="390"/>
      <c r="MFC50" s="390"/>
      <c r="MFD50" s="390"/>
      <c r="MFE50" s="390"/>
      <c r="MFF50" s="390"/>
      <c r="MFG50" s="390"/>
      <c r="MFH50" s="390"/>
      <c r="MFI50" s="390"/>
      <c r="MFJ50" s="390"/>
      <c r="MFK50" s="390"/>
      <c r="MFL50" s="390"/>
      <c r="MFM50" s="390"/>
      <c r="MFN50" s="390"/>
      <c r="MFO50" s="390"/>
      <c r="MFP50" s="390"/>
      <c r="MFQ50" s="390"/>
      <c r="MFR50" s="390"/>
      <c r="MFS50" s="390"/>
      <c r="MFT50" s="390"/>
      <c r="MFU50" s="390"/>
      <c r="MFV50" s="390"/>
      <c r="MFW50" s="390"/>
      <c r="MFX50" s="390"/>
      <c r="MFY50" s="390"/>
      <c r="MFZ50" s="390"/>
      <c r="MGA50" s="390"/>
      <c r="MGB50" s="390"/>
      <c r="MGC50" s="390"/>
      <c r="MGD50" s="390"/>
      <c r="MGE50" s="390"/>
      <c r="MGF50" s="390"/>
      <c r="MGG50" s="390"/>
      <c r="MGH50" s="390"/>
      <c r="MGI50" s="390"/>
      <c r="MGJ50" s="390"/>
      <c r="MGK50" s="390"/>
      <c r="MGL50" s="390"/>
      <c r="MGM50" s="390"/>
      <c r="MGN50" s="390"/>
      <c r="MGO50" s="390"/>
      <c r="MGP50" s="390"/>
      <c r="MGQ50" s="390"/>
      <c r="MGR50" s="390"/>
      <c r="MGS50" s="390"/>
      <c r="MGT50" s="390"/>
      <c r="MGU50" s="390"/>
      <c r="MGV50" s="390"/>
      <c r="MGW50" s="390"/>
      <c r="MGX50" s="390"/>
      <c r="MGY50" s="390"/>
      <c r="MGZ50" s="390"/>
      <c r="MHA50" s="390"/>
      <c r="MHB50" s="390"/>
      <c r="MHC50" s="390"/>
      <c r="MHD50" s="390"/>
      <c r="MHE50" s="390"/>
      <c r="MHF50" s="390"/>
      <c r="MHG50" s="390"/>
      <c r="MHH50" s="390"/>
      <c r="MHI50" s="390"/>
      <c r="MHJ50" s="390"/>
      <c r="MHK50" s="390"/>
      <c r="MHL50" s="390"/>
      <c r="MHM50" s="390"/>
      <c r="MHN50" s="390"/>
      <c r="MHO50" s="390"/>
      <c r="MHP50" s="390"/>
      <c r="MHQ50" s="390"/>
      <c r="MHR50" s="390"/>
      <c r="MHS50" s="390"/>
      <c r="MHT50" s="390"/>
      <c r="MHU50" s="390"/>
      <c r="MHV50" s="390"/>
      <c r="MHW50" s="390"/>
      <c r="MHX50" s="390"/>
      <c r="MHY50" s="390"/>
      <c r="MHZ50" s="390"/>
      <c r="MIA50" s="390"/>
      <c r="MIB50" s="390"/>
      <c r="MIC50" s="390"/>
      <c r="MID50" s="390"/>
      <c r="MIE50" s="390"/>
      <c r="MIF50" s="390"/>
      <c r="MIG50" s="390"/>
      <c r="MIH50" s="390"/>
      <c r="MII50" s="390"/>
      <c r="MIJ50" s="390"/>
      <c r="MIK50" s="390"/>
      <c r="MIL50" s="390"/>
      <c r="MIM50" s="390"/>
      <c r="MIN50" s="390"/>
      <c r="MIO50" s="390"/>
      <c r="MIP50" s="390"/>
      <c r="MIQ50" s="390"/>
      <c r="MIR50" s="390"/>
      <c r="MIS50" s="390"/>
      <c r="MIT50" s="390"/>
      <c r="MIU50" s="390"/>
      <c r="MIV50" s="390"/>
      <c r="MIW50" s="390"/>
      <c r="MIX50" s="390"/>
      <c r="MIY50" s="390"/>
      <c r="MIZ50" s="390"/>
      <c r="MJA50" s="390"/>
      <c r="MJB50" s="390"/>
      <c r="MJC50" s="390"/>
      <c r="MJD50" s="390"/>
      <c r="MJE50" s="390"/>
      <c r="MJF50" s="390"/>
      <c r="MJG50" s="390"/>
      <c r="MJH50" s="390"/>
      <c r="MJI50" s="390"/>
      <c r="MJJ50" s="390"/>
      <c r="MJK50" s="390"/>
      <c r="MJL50" s="390"/>
      <c r="MJM50" s="390"/>
      <c r="MJN50" s="390"/>
      <c r="MJO50" s="390"/>
      <c r="MJP50" s="390"/>
      <c r="MJQ50" s="390"/>
      <c r="MJR50" s="390"/>
      <c r="MJS50" s="390"/>
      <c r="MJT50" s="390"/>
      <c r="MJU50" s="390"/>
      <c r="MJV50" s="390"/>
      <c r="MJW50" s="390"/>
      <c r="MJX50" s="390"/>
      <c r="MJY50" s="390"/>
      <c r="MJZ50" s="390"/>
      <c r="MKA50" s="390"/>
      <c r="MKB50" s="390"/>
      <c r="MKC50" s="390"/>
      <c r="MKD50" s="390"/>
      <c r="MKE50" s="390"/>
      <c r="MKF50" s="390"/>
      <c r="MKG50" s="390"/>
      <c r="MKH50" s="390"/>
      <c r="MKI50" s="390"/>
      <c r="MKJ50" s="390"/>
      <c r="MKK50" s="390"/>
      <c r="MKL50" s="390"/>
      <c r="MKM50" s="390"/>
      <c r="MKN50" s="390"/>
      <c r="MKO50" s="390"/>
      <c r="MKP50" s="390"/>
      <c r="MKQ50" s="390"/>
      <c r="MKR50" s="390"/>
      <c r="MKS50" s="390"/>
      <c r="MKT50" s="390"/>
      <c r="MKU50" s="390"/>
      <c r="MKV50" s="390"/>
      <c r="MKW50" s="390"/>
      <c r="MKX50" s="390"/>
      <c r="MKY50" s="390"/>
      <c r="MKZ50" s="390"/>
      <c r="MLA50" s="390"/>
      <c r="MLB50" s="390"/>
      <c r="MLC50" s="390"/>
      <c r="MLD50" s="390"/>
      <c r="MLE50" s="390"/>
      <c r="MLF50" s="390"/>
      <c r="MLG50" s="390"/>
      <c r="MLH50" s="390"/>
      <c r="MLI50" s="390"/>
      <c r="MLJ50" s="390"/>
      <c r="MLK50" s="390"/>
      <c r="MLL50" s="390"/>
      <c r="MLM50" s="390"/>
      <c r="MLN50" s="390"/>
      <c r="MLO50" s="390"/>
      <c r="MLP50" s="390"/>
      <c r="MLQ50" s="390"/>
      <c r="MLR50" s="390"/>
      <c r="MLS50" s="390"/>
      <c r="MLT50" s="390"/>
      <c r="MLU50" s="390"/>
      <c r="MLV50" s="390"/>
      <c r="MLW50" s="390"/>
      <c r="MLX50" s="390"/>
      <c r="MLY50" s="390"/>
      <c r="MLZ50" s="390"/>
      <c r="MMA50" s="390"/>
      <c r="MMB50" s="390"/>
      <c r="MMC50" s="390"/>
      <c r="MMD50" s="390"/>
      <c r="MME50" s="390"/>
      <c r="MMF50" s="390"/>
      <c r="MMG50" s="390"/>
      <c r="MMH50" s="390"/>
      <c r="MMI50" s="390"/>
      <c r="MMJ50" s="390"/>
      <c r="MMK50" s="390"/>
      <c r="MML50" s="390"/>
      <c r="MMM50" s="390"/>
      <c r="MMN50" s="390"/>
      <c r="MMO50" s="390"/>
      <c r="MMP50" s="390"/>
      <c r="MMQ50" s="390"/>
      <c r="MMR50" s="390"/>
      <c r="MMS50" s="390"/>
      <c r="MMT50" s="390"/>
      <c r="MMU50" s="390"/>
      <c r="MMV50" s="390"/>
      <c r="MMW50" s="390"/>
      <c r="MMX50" s="390"/>
      <c r="MMY50" s="390"/>
      <c r="MMZ50" s="390"/>
      <c r="MNA50" s="390"/>
      <c r="MNB50" s="390"/>
      <c r="MNC50" s="390"/>
      <c r="MND50" s="390"/>
      <c r="MNE50" s="390"/>
      <c r="MNF50" s="390"/>
      <c r="MNG50" s="390"/>
      <c r="MNH50" s="390"/>
      <c r="MNI50" s="390"/>
      <c r="MNJ50" s="390"/>
      <c r="MNK50" s="390"/>
      <c r="MNL50" s="390"/>
      <c r="MNM50" s="390"/>
      <c r="MNN50" s="390"/>
      <c r="MNO50" s="390"/>
      <c r="MNP50" s="390"/>
      <c r="MNQ50" s="390"/>
      <c r="MNR50" s="390"/>
      <c r="MNS50" s="390"/>
      <c r="MNT50" s="390"/>
      <c r="MNU50" s="390"/>
      <c r="MNV50" s="390"/>
      <c r="MNW50" s="390"/>
      <c r="MNX50" s="390"/>
      <c r="MNY50" s="390"/>
      <c r="MNZ50" s="390"/>
      <c r="MOA50" s="390"/>
      <c r="MOB50" s="390"/>
      <c r="MOC50" s="390"/>
      <c r="MOD50" s="390"/>
      <c r="MOE50" s="390"/>
      <c r="MOF50" s="390"/>
      <c r="MOG50" s="390"/>
      <c r="MOH50" s="390"/>
      <c r="MOI50" s="390"/>
      <c r="MOJ50" s="390"/>
      <c r="MOK50" s="390"/>
      <c r="MOL50" s="390"/>
      <c r="MOM50" s="390"/>
      <c r="MON50" s="390"/>
      <c r="MOO50" s="390"/>
      <c r="MOP50" s="390"/>
      <c r="MOQ50" s="390"/>
      <c r="MOR50" s="390"/>
      <c r="MOS50" s="390"/>
      <c r="MOT50" s="390"/>
      <c r="MOU50" s="390"/>
      <c r="MOV50" s="390"/>
      <c r="MOW50" s="390"/>
      <c r="MOX50" s="390"/>
      <c r="MOY50" s="390"/>
      <c r="MOZ50" s="390"/>
      <c r="MPA50" s="390"/>
      <c r="MPB50" s="390"/>
      <c r="MPC50" s="390"/>
      <c r="MPD50" s="390"/>
      <c r="MPE50" s="390"/>
      <c r="MPF50" s="390"/>
      <c r="MPG50" s="390"/>
      <c r="MPH50" s="390"/>
      <c r="MPI50" s="390"/>
      <c r="MPJ50" s="390"/>
      <c r="MPK50" s="390"/>
      <c r="MPL50" s="390"/>
      <c r="MPM50" s="390"/>
      <c r="MPN50" s="390"/>
      <c r="MPO50" s="390"/>
      <c r="MPP50" s="390"/>
      <c r="MPQ50" s="390"/>
      <c r="MPR50" s="390"/>
      <c r="MPS50" s="390"/>
      <c r="MPT50" s="390"/>
      <c r="MPU50" s="390"/>
      <c r="MPV50" s="390"/>
      <c r="MPW50" s="390"/>
      <c r="MPX50" s="390"/>
      <c r="MPY50" s="390"/>
      <c r="MPZ50" s="390"/>
      <c r="MQA50" s="390"/>
      <c r="MQB50" s="390"/>
      <c r="MQC50" s="390"/>
      <c r="MQD50" s="390"/>
      <c r="MQE50" s="390"/>
      <c r="MQF50" s="390"/>
      <c r="MQG50" s="390"/>
      <c r="MQH50" s="390"/>
      <c r="MQI50" s="390"/>
      <c r="MQJ50" s="390"/>
      <c r="MQK50" s="390"/>
      <c r="MQL50" s="390"/>
      <c r="MQM50" s="390"/>
      <c r="MQN50" s="390"/>
      <c r="MQO50" s="390"/>
      <c r="MQP50" s="390"/>
      <c r="MQQ50" s="390"/>
      <c r="MQR50" s="390"/>
      <c r="MQS50" s="390"/>
      <c r="MQT50" s="390"/>
      <c r="MQU50" s="390"/>
      <c r="MQV50" s="390"/>
      <c r="MQW50" s="390"/>
      <c r="MQX50" s="390"/>
      <c r="MQY50" s="390"/>
      <c r="MQZ50" s="390"/>
      <c r="MRA50" s="390"/>
      <c r="MRB50" s="390"/>
      <c r="MRC50" s="390"/>
      <c r="MRD50" s="390"/>
      <c r="MRE50" s="390"/>
      <c r="MRF50" s="390"/>
      <c r="MRG50" s="390"/>
      <c r="MRH50" s="390"/>
      <c r="MRI50" s="390"/>
      <c r="MRJ50" s="390"/>
      <c r="MRK50" s="390"/>
      <c r="MRL50" s="390"/>
      <c r="MRM50" s="390"/>
      <c r="MRN50" s="390"/>
      <c r="MRO50" s="390"/>
      <c r="MRP50" s="390"/>
      <c r="MRQ50" s="390"/>
      <c r="MRR50" s="390"/>
      <c r="MRS50" s="390"/>
      <c r="MRT50" s="390"/>
      <c r="MRU50" s="390"/>
      <c r="MRV50" s="390"/>
      <c r="MRW50" s="390"/>
      <c r="MRX50" s="390"/>
      <c r="MRY50" s="390"/>
      <c r="MRZ50" s="390"/>
      <c r="MSA50" s="390"/>
      <c r="MSB50" s="390"/>
      <c r="MSC50" s="390"/>
      <c r="MSD50" s="390"/>
      <c r="MSE50" s="390"/>
      <c r="MSF50" s="390"/>
      <c r="MSG50" s="390"/>
      <c r="MSH50" s="390"/>
      <c r="MSI50" s="390"/>
      <c r="MSJ50" s="390"/>
      <c r="MSK50" s="390"/>
      <c r="MSL50" s="390"/>
      <c r="MSM50" s="390"/>
      <c r="MSN50" s="390"/>
      <c r="MSO50" s="390"/>
      <c r="MSP50" s="390"/>
      <c r="MSQ50" s="390"/>
      <c r="MSR50" s="390"/>
      <c r="MSS50" s="390"/>
      <c r="MST50" s="390"/>
      <c r="MSU50" s="390"/>
      <c r="MSV50" s="390"/>
      <c r="MSW50" s="390"/>
      <c r="MSX50" s="390"/>
      <c r="MSY50" s="390"/>
      <c r="MSZ50" s="390"/>
      <c r="MTA50" s="390"/>
      <c r="MTB50" s="390"/>
      <c r="MTC50" s="390"/>
      <c r="MTD50" s="390"/>
      <c r="MTE50" s="390"/>
      <c r="MTF50" s="390"/>
      <c r="MTG50" s="390"/>
      <c r="MTH50" s="390"/>
      <c r="MTI50" s="390"/>
      <c r="MTJ50" s="390"/>
      <c r="MTK50" s="390"/>
      <c r="MTL50" s="390"/>
      <c r="MTM50" s="390"/>
      <c r="MTN50" s="390"/>
      <c r="MTO50" s="390"/>
      <c r="MTP50" s="390"/>
      <c r="MTQ50" s="390"/>
      <c r="MTR50" s="390"/>
      <c r="MTS50" s="390"/>
      <c r="MTT50" s="390"/>
      <c r="MTU50" s="390"/>
      <c r="MTV50" s="390"/>
      <c r="MTW50" s="390"/>
      <c r="MTX50" s="390"/>
      <c r="MTY50" s="390"/>
      <c r="MTZ50" s="390"/>
      <c r="MUA50" s="390"/>
      <c r="MUB50" s="390"/>
      <c r="MUC50" s="390"/>
      <c r="MUD50" s="390"/>
      <c r="MUE50" s="390"/>
      <c r="MUF50" s="390"/>
      <c r="MUG50" s="390"/>
      <c r="MUH50" s="390"/>
      <c r="MUI50" s="390"/>
      <c r="MUJ50" s="390"/>
      <c r="MUK50" s="390"/>
      <c r="MUL50" s="390"/>
      <c r="MUM50" s="390"/>
      <c r="MUN50" s="390"/>
      <c r="MUO50" s="390"/>
      <c r="MUP50" s="390"/>
      <c r="MUQ50" s="390"/>
      <c r="MUR50" s="390"/>
      <c r="MUS50" s="390"/>
      <c r="MUT50" s="390"/>
      <c r="MUU50" s="390"/>
      <c r="MUV50" s="390"/>
      <c r="MUW50" s="390"/>
      <c r="MUX50" s="390"/>
      <c r="MUY50" s="390"/>
      <c r="MUZ50" s="390"/>
      <c r="MVA50" s="390"/>
      <c r="MVB50" s="390"/>
      <c r="MVC50" s="390"/>
      <c r="MVD50" s="390"/>
      <c r="MVE50" s="390"/>
      <c r="MVF50" s="390"/>
      <c r="MVG50" s="390"/>
      <c r="MVH50" s="390"/>
      <c r="MVI50" s="390"/>
      <c r="MVJ50" s="390"/>
      <c r="MVK50" s="390"/>
      <c r="MVL50" s="390"/>
      <c r="MVM50" s="390"/>
      <c r="MVN50" s="390"/>
      <c r="MVO50" s="390"/>
      <c r="MVP50" s="390"/>
      <c r="MVQ50" s="390"/>
      <c r="MVR50" s="390"/>
      <c r="MVS50" s="390"/>
      <c r="MVT50" s="390"/>
      <c r="MVU50" s="390"/>
      <c r="MVV50" s="390"/>
      <c r="MVW50" s="390"/>
      <c r="MVX50" s="390"/>
      <c r="MVY50" s="390"/>
      <c r="MVZ50" s="390"/>
      <c r="MWA50" s="390"/>
      <c r="MWB50" s="390"/>
      <c r="MWC50" s="390"/>
      <c r="MWD50" s="390"/>
      <c r="MWE50" s="390"/>
      <c r="MWF50" s="390"/>
      <c r="MWG50" s="390"/>
      <c r="MWH50" s="390"/>
      <c r="MWI50" s="390"/>
      <c r="MWJ50" s="390"/>
      <c r="MWK50" s="390"/>
      <c r="MWL50" s="390"/>
      <c r="MWM50" s="390"/>
      <c r="MWN50" s="390"/>
      <c r="MWO50" s="390"/>
      <c r="MWP50" s="390"/>
      <c r="MWQ50" s="390"/>
      <c r="MWR50" s="390"/>
      <c r="MWS50" s="390"/>
      <c r="MWT50" s="390"/>
      <c r="MWU50" s="390"/>
      <c r="MWV50" s="390"/>
      <c r="MWW50" s="390"/>
      <c r="MWX50" s="390"/>
      <c r="MWY50" s="390"/>
      <c r="MWZ50" s="390"/>
      <c r="MXA50" s="390"/>
      <c r="MXB50" s="390"/>
      <c r="MXC50" s="390"/>
      <c r="MXD50" s="390"/>
      <c r="MXE50" s="390"/>
      <c r="MXF50" s="390"/>
      <c r="MXG50" s="390"/>
      <c r="MXH50" s="390"/>
      <c r="MXI50" s="390"/>
      <c r="MXJ50" s="390"/>
      <c r="MXK50" s="390"/>
      <c r="MXL50" s="390"/>
      <c r="MXM50" s="390"/>
      <c r="MXN50" s="390"/>
      <c r="MXO50" s="390"/>
      <c r="MXP50" s="390"/>
      <c r="MXQ50" s="390"/>
      <c r="MXR50" s="390"/>
      <c r="MXS50" s="390"/>
      <c r="MXT50" s="390"/>
      <c r="MXU50" s="390"/>
      <c r="MXV50" s="390"/>
      <c r="MXW50" s="390"/>
      <c r="MXX50" s="390"/>
      <c r="MXY50" s="390"/>
      <c r="MXZ50" s="390"/>
      <c r="MYA50" s="390"/>
      <c r="MYB50" s="390"/>
      <c r="MYC50" s="390"/>
      <c r="MYD50" s="390"/>
      <c r="MYE50" s="390"/>
      <c r="MYF50" s="390"/>
      <c r="MYG50" s="390"/>
      <c r="MYH50" s="390"/>
      <c r="MYI50" s="390"/>
      <c r="MYJ50" s="390"/>
      <c r="MYK50" s="390"/>
      <c r="MYL50" s="390"/>
      <c r="MYM50" s="390"/>
      <c r="MYN50" s="390"/>
      <c r="MYO50" s="390"/>
      <c r="MYP50" s="390"/>
      <c r="MYQ50" s="390"/>
      <c r="MYR50" s="390"/>
      <c r="MYS50" s="390"/>
      <c r="MYT50" s="390"/>
      <c r="MYU50" s="390"/>
      <c r="MYV50" s="390"/>
      <c r="MYW50" s="390"/>
      <c r="MYX50" s="390"/>
      <c r="MYY50" s="390"/>
      <c r="MYZ50" s="390"/>
      <c r="MZA50" s="390"/>
      <c r="MZB50" s="390"/>
      <c r="MZC50" s="390"/>
      <c r="MZD50" s="390"/>
      <c r="MZE50" s="390"/>
      <c r="MZF50" s="390"/>
      <c r="MZG50" s="390"/>
      <c r="MZH50" s="390"/>
      <c r="MZI50" s="390"/>
      <c r="MZJ50" s="390"/>
      <c r="MZK50" s="390"/>
      <c r="MZL50" s="390"/>
      <c r="MZM50" s="390"/>
      <c r="MZN50" s="390"/>
      <c r="MZO50" s="390"/>
      <c r="MZP50" s="390"/>
      <c r="MZQ50" s="390"/>
      <c r="MZR50" s="390"/>
      <c r="MZS50" s="390"/>
      <c r="MZT50" s="390"/>
      <c r="MZU50" s="390"/>
      <c r="MZV50" s="390"/>
      <c r="MZW50" s="390"/>
      <c r="MZX50" s="390"/>
      <c r="MZY50" s="390"/>
      <c r="MZZ50" s="390"/>
      <c r="NAA50" s="390"/>
      <c r="NAB50" s="390"/>
      <c r="NAC50" s="390"/>
      <c r="NAD50" s="390"/>
      <c r="NAE50" s="390"/>
      <c r="NAF50" s="390"/>
      <c r="NAG50" s="390"/>
      <c r="NAH50" s="390"/>
      <c r="NAI50" s="390"/>
      <c r="NAJ50" s="390"/>
      <c r="NAK50" s="390"/>
      <c r="NAL50" s="390"/>
      <c r="NAM50" s="390"/>
      <c r="NAN50" s="390"/>
      <c r="NAO50" s="390"/>
      <c r="NAP50" s="390"/>
      <c r="NAQ50" s="390"/>
      <c r="NAR50" s="390"/>
      <c r="NAS50" s="390"/>
      <c r="NAT50" s="390"/>
      <c r="NAU50" s="390"/>
      <c r="NAV50" s="390"/>
      <c r="NAW50" s="390"/>
      <c r="NAX50" s="390"/>
      <c r="NAY50" s="390"/>
      <c r="NAZ50" s="390"/>
      <c r="NBA50" s="390"/>
      <c r="NBB50" s="390"/>
      <c r="NBC50" s="390"/>
      <c r="NBD50" s="390"/>
      <c r="NBE50" s="390"/>
      <c r="NBF50" s="390"/>
      <c r="NBG50" s="390"/>
      <c r="NBH50" s="390"/>
      <c r="NBI50" s="390"/>
      <c r="NBJ50" s="390"/>
      <c r="NBK50" s="390"/>
      <c r="NBL50" s="390"/>
      <c r="NBM50" s="390"/>
      <c r="NBN50" s="390"/>
      <c r="NBO50" s="390"/>
      <c r="NBP50" s="390"/>
      <c r="NBQ50" s="390"/>
      <c r="NBR50" s="390"/>
      <c r="NBS50" s="390"/>
      <c r="NBT50" s="390"/>
      <c r="NBU50" s="390"/>
      <c r="NBV50" s="390"/>
      <c r="NBW50" s="390"/>
      <c r="NBX50" s="390"/>
      <c r="NBY50" s="390"/>
      <c r="NBZ50" s="390"/>
      <c r="NCA50" s="390"/>
      <c r="NCB50" s="390"/>
      <c r="NCC50" s="390"/>
      <c r="NCD50" s="390"/>
      <c r="NCE50" s="390"/>
      <c r="NCF50" s="390"/>
      <c r="NCG50" s="390"/>
      <c r="NCH50" s="390"/>
      <c r="NCI50" s="390"/>
      <c r="NCJ50" s="390"/>
      <c r="NCK50" s="390"/>
      <c r="NCL50" s="390"/>
      <c r="NCM50" s="390"/>
      <c r="NCN50" s="390"/>
      <c r="NCO50" s="390"/>
      <c r="NCP50" s="390"/>
      <c r="NCQ50" s="390"/>
      <c r="NCR50" s="390"/>
      <c r="NCS50" s="390"/>
      <c r="NCT50" s="390"/>
      <c r="NCU50" s="390"/>
      <c r="NCV50" s="390"/>
      <c r="NCW50" s="390"/>
      <c r="NCX50" s="390"/>
      <c r="NCY50" s="390"/>
      <c r="NCZ50" s="390"/>
      <c r="NDA50" s="390"/>
      <c r="NDB50" s="390"/>
      <c r="NDC50" s="390"/>
      <c r="NDD50" s="390"/>
      <c r="NDE50" s="390"/>
      <c r="NDF50" s="390"/>
      <c r="NDG50" s="390"/>
      <c r="NDH50" s="390"/>
      <c r="NDI50" s="390"/>
      <c r="NDJ50" s="390"/>
      <c r="NDK50" s="390"/>
      <c r="NDL50" s="390"/>
      <c r="NDM50" s="390"/>
      <c r="NDN50" s="390"/>
      <c r="NDO50" s="390"/>
      <c r="NDP50" s="390"/>
      <c r="NDQ50" s="390"/>
      <c r="NDR50" s="390"/>
      <c r="NDS50" s="390"/>
      <c r="NDT50" s="390"/>
      <c r="NDU50" s="390"/>
      <c r="NDV50" s="390"/>
      <c r="NDW50" s="390"/>
      <c r="NDX50" s="390"/>
      <c r="NDY50" s="390"/>
      <c r="NDZ50" s="390"/>
      <c r="NEA50" s="390"/>
      <c r="NEB50" s="390"/>
      <c r="NEC50" s="390"/>
      <c r="NED50" s="390"/>
      <c r="NEE50" s="390"/>
      <c r="NEF50" s="390"/>
      <c r="NEG50" s="390"/>
      <c r="NEH50" s="390"/>
      <c r="NEI50" s="390"/>
      <c r="NEJ50" s="390"/>
      <c r="NEK50" s="390"/>
      <c r="NEL50" s="390"/>
      <c r="NEM50" s="390"/>
      <c r="NEN50" s="390"/>
      <c r="NEO50" s="390"/>
      <c r="NEP50" s="390"/>
      <c r="NEQ50" s="390"/>
      <c r="NER50" s="390"/>
      <c r="NES50" s="390"/>
      <c r="NET50" s="390"/>
      <c r="NEU50" s="390"/>
      <c r="NEV50" s="390"/>
      <c r="NEW50" s="390"/>
      <c r="NEX50" s="390"/>
      <c r="NEY50" s="390"/>
      <c r="NEZ50" s="390"/>
      <c r="NFA50" s="390"/>
      <c r="NFB50" s="390"/>
      <c r="NFC50" s="390"/>
      <c r="NFD50" s="390"/>
      <c r="NFE50" s="390"/>
      <c r="NFF50" s="390"/>
      <c r="NFG50" s="390"/>
      <c r="NFH50" s="390"/>
      <c r="NFI50" s="390"/>
      <c r="NFJ50" s="390"/>
      <c r="NFK50" s="390"/>
      <c r="NFL50" s="390"/>
      <c r="NFM50" s="390"/>
      <c r="NFN50" s="390"/>
      <c r="NFO50" s="390"/>
      <c r="NFP50" s="390"/>
      <c r="NFQ50" s="390"/>
      <c r="NFR50" s="390"/>
      <c r="NFS50" s="390"/>
      <c r="NFT50" s="390"/>
      <c r="NFU50" s="390"/>
      <c r="NFV50" s="390"/>
      <c r="NFW50" s="390"/>
      <c r="NFX50" s="390"/>
      <c r="NFY50" s="390"/>
      <c r="NFZ50" s="390"/>
      <c r="NGA50" s="390"/>
      <c r="NGB50" s="390"/>
      <c r="NGC50" s="390"/>
      <c r="NGD50" s="390"/>
      <c r="NGE50" s="390"/>
      <c r="NGF50" s="390"/>
      <c r="NGG50" s="390"/>
      <c r="NGH50" s="390"/>
      <c r="NGI50" s="390"/>
      <c r="NGJ50" s="390"/>
      <c r="NGK50" s="390"/>
      <c r="NGL50" s="390"/>
      <c r="NGM50" s="390"/>
      <c r="NGN50" s="390"/>
      <c r="NGO50" s="390"/>
      <c r="NGP50" s="390"/>
      <c r="NGQ50" s="390"/>
      <c r="NGR50" s="390"/>
      <c r="NGS50" s="390"/>
      <c r="NGT50" s="390"/>
      <c r="NGU50" s="390"/>
      <c r="NGV50" s="390"/>
      <c r="NGW50" s="390"/>
      <c r="NGX50" s="390"/>
      <c r="NGY50" s="390"/>
      <c r="NGZ50" s="390"/>
      <c r="NHA50" s="390"/>
      <c r="NHB50" s="390"/>
      <c r="NHC50" s="390"/>
      <c r="NHD50" s="390"/>
      <c r="NHE50" s="390"/>
      <c r="NHF50" s="390"/>
      <c r="NHG50" s="390"/>
      <c r="NHH50" s="390"/>
      <c r="NHI50" s="390"/>
      <c r="NHJ50" s="390"/>
      <c r="NHK50" s="390"/>
      <c r="NHL50" s="390"/>
      <c r="NHM50" s="390"/>
      <c r="NHN50" s="390"/>
      <c r="NHO50" s="390"/>
      <c r="NHP50" s="390"/>
      <c r="NHQ50" s="390"/>
      <c r="NHR50" s="390"/>
      <c r="NHS50" s="390"/>
      <c r="NHT50" s="390"/>
      <c r="NHU50" s="390"/>
      <c r="NHV50" s="390"/>
      <c r="NHW50" s="390"/>
      <c r="NHX50" s="390"/>
      <c r="NHY50" s="390"/>
      <c r="NHZ50" s="390"/>
      <c r="NIA50" s="390"/>
      <c r="NIB50" s="390"/>
      <c r="NIC50" s="390"/>
      <c r="NID50" s="390"/>
      <c r="NIE50" s="390"/>
      <c r="NIF50" s="390"/>
      <c r="NIG50" s="390"/>
      <c r="NIH50" s="390"/>
      <c r="NII50" s="390"/>
      <c r="NIJ50" s="390"/>
      <c r="NIK50" s="390"/>
      <c r="NIL50" s="390"/>
      <c r="NIM50" s="390"/>
      <c r="NIN50" s="390"/>
      <c r="NIO50" s="390"/>
      <c r="NIP50" s="390"/>
      <c r="NIQ50" s="390"/>
      <c r="NIR50" s="390"/>
      <c r="NIS50" s="390"/>
      <c r="NIT50" s="390"/>
      <c r="NIU50" s="390"/>
      <c r="NIV50" s="390"/>
      <c r="NIW50" s="390"/>
      <c r="NIX50" s="390"/>
      <c r="NIY50" s="390"/>
      <c r="NIZ50" s="390"/>
      <c r="NJA50" s="390"/>
      <c r="NJB50" s="390"/>
      <c r="NJC50" s="390"/>
      <c r="NJD50" s="390"/>
      <c r="NJE50" s="390"/>
      <c r="NJF50" s="390"/>
      <c r="NJG50" s="390"/>
      <c r="NJH50" s="390"/>
      <c r="NJI50" s="390"/>
      <c r="NJJ50" s="390"/>
      <c r="NJK50" s="390"/>
      <c r="NJL50" s="390"/>
      <c r="NJM50" s="390"/>
      <c r="NJN50" s="390"/>
      <c r="NJO50" s="390"/>
      <c r="NJP50" s="390"/>
      <c r="NJQ50" s="390"/>
      <c r="NJR50" s="390"/>
      <c r="NJS50" s="390"/>
      <c r="NJT50" s="390"/>
      <c r="NJU50" s="390"/>
      <c r="NJV50" s="390"/>
      <c r="NJW50" s="390"/>
      <c r="NJX50" s="390"/>
      <c r="NJY50" s="390"/>
      <c r="NJZ50" s="390"/>
      <c r="NKA50" s="390"/>
      <c r="NKB50" s="390"/>
      <c r="NKC50" s="390"/>
      <c r="NKD50" s="390"/>
      <c r="NKE50" s="390"/>
      <c r="NKF50" s="390"/>
      <c r="NKG50" s="390"/>
      <c r="NKH50" s="390"/>
      <c r="NKI50" s="390"/>
      <c r="NKJ50" s="390"/>
      <c r="NKK50" s="390"/>
      <c r="NKL50" s="390"/>
      <c r="NKM50" s="390"/>
      <c r="NKN50" s="390"/>
      <c r="NKO50" s="390"/>
      <c r="NKP50" s="390"/>
      <c r="NKQ50" s="390"/>
      <c r="NKR50" s="390"/>
      <c r="NKS50" s="390"/>
      <c r="NKT50" s="390"/>
      <c r="NKU50" s="390"/>
      <c r="NKV50" s="390"/>
      <c r="NKW50" s="390"/>
      <c r="NKX50" s="390"/>
      <c r="NKY50" s="390"/>
      <c r="NKZ50" s="390"/>
      <c r="NLA50" s="390"/>
      <c r="NLB50" s="390"/>
      <c r="NLC50" s="390"/>
      <c r="NLD50" s="390"/>
      <c r="NLE50" s="390"/>
      <c r="NLF50" s="390"/>
      <c r="NLG50" s="390"/>
      <c r="NLH50" s="390"/>
      <c r="NLI50" s="390"/>
      <c r="NLJ50" s="390"/>
      <c r="NLK50" s="390"/>
      <c r="NLL50" s="390"/>
      <c r="NLM50" s="390"/>
      <c r="NLN50" s="390"/>
      <c r="NLO50" s="390"/>
      <c r="NLP50" s="390"/>
      <c r="NLQ50" s="390"/>
      <c r="NLR50" s="390"/>
      <c r="NLS50" s="390"/>
      <c r="NLT50" s="390"/>
      <c r="NLU50" s="390"/>
      <c r="NLV50" s="390"/>
      <c r="NLW50" s="390"/>
      <c r="NLX50" s="390"/>
      <c r="NLY50" s="390"/>
      <c r="NLZ50" s="390"/>
      <c r="NMA50" s="390"/>
      <c r="NMB50" s="390"/>
      <c r="NMC50" s="390"/>
      <c r="NMD50" s="390"/>
      <c r="NME50" s="390"/>
      <c r="NMF50" s="390"/>
      <c r="NMG50" s="390"/>
      <c r="NMH50" s="390"/>
      <c r="NMI50" s="390"/>
      <c r="NMJ50" s="390"/>
      <c r="NMK50" s="390"/>
      <c r="NML50" s="390"/>
      <c r="NMM50" s="390"/>
      <c r="NMN50" s="390"/>
      <c r="NMO50" s="390"/>
      <c r="NMP50" s="390"/>
      <c r="NMQ50" s="390"/>
      <c r="NMR50" s="390"/>
      <c r="NMS50" s="390"/>
      <c r="NMT50" s="390"/>
      <c r="NMU50" s="390"/>
      <c r="NMV50" s="390"/>
      <c r="NMW50" s="390"/>
      <c r="NMX50" s="390"/>
      <c r="NMY50" s="390"/>
      <c r="NMZ50" s="390"/>
      <c r="NNA50" s="390"/>
      <c r="NNB50" s="390"/>
      <c r="NNC50" s="390"/>
      <c r="NND50" s="390"/>
      <c r="NNE50" s="390"/>
      <c r="NNF50" s="390"/>
      <c r="NNG50" s="390"/>
      <c r="NNH50" s="390"/>
      <c r="NNI50" s="390"/>
      <c r="NNJ50" s="390"/>
      <c r="NNK50" s="390"/>
      <c r="NNL50" s="390"/>
      <c r="NNM50" s="390"/>
      <c r="NNN50" s="390"/>
      <c r="NNO50" s="390"/>
      <c r="NNP50" s="390"/>
      <c r="NNQ50" s="390"/>
      <c r="NNR50" s="390"/>
      <c r="NNS50" s="390"/>
      <c r="NNT50" s="390"/>
      <c r="NNU50" s="390"/>
      <c r="NNV50" s="390"/>
      <c r="NNW50" s="390"/>
      <c r="NNX50" s="390"/>
      <c r="NNY50" s="390"/>
      <c r="NNZ50" s="390"/>
      <c r="NOA50" s="390"/>
      <c r="NOB50" s="390"/>
      <c r="NOC50" s="390"/>
      <c r="NOD50" s="390"/>
      <c r="NOE50" s="390"/>
      <c r="NOF50" s="390"/>
      <c r="NOG50" s="390"/>
      <c r="NOH50" s="390"/>
      <c r="NOI50" s="390"/>
      <c r="NOJ50" s="390"/>
      <c r="NOK50" s="390"/>
      <c r="NOL50" s="390"/>
      <c r="NOM50" s="390"/>
      <c r="NON50" s="390"/>
      <c r="NOO50" s="390"/>
      <c r="NOP50" s="390"/>
      <c r="NOQ50" s="390"/>
      <c r="NOR50" s="390"/>
      <c r="NOS50" s="390"/>
      <c r="NOT50" s="390"/>
      <c r="NOU50" s="390"/>
      <c r="NOV50" s="390"/>
      <c r="NOW50" s="390"/>
      <c r="NOX50" s="390"/>
      <c r="NOY50" s="390"/>
      <c r="NOZ50" s="390"/>
      <c r="NPA50" s="390"/>
      <c r="NPB50" s="390"/>
      <c r="NPC50" s="390"/>
      <c r="NPD50" s="390"/>
      <c r="NPE50" s="390"/>
      <c r="NPF50" s="390"/>
      <c r="NPG50" s="390"/>
      <c r="NPH50" s="390"/>
      <c r="NPI50" s="390"/>
      <c r="NPJ50" s="390"/>
      <c r="NPK50" s="390"/>
      <c r="NPL50" s="390"/>
      <c r="NPM50" s="390"/>
      <c r="NPN50" s="390"/>
      <c r="NPO50" s="390"/>
      <c r="NPP50" s="390"/>
      <c r="NPQ50" s="390"/>
      <c r="NPR50" s="390"/>
      <c r="NPS50" s="390"/>
      <c r="NPT50" s="390"/>
      <c r="NPU50" s="390"/>
      <c r="NPV50" s="390"/>
      <c r="NPW50" s="390"/>
      <c r="NPX50" s="390"/>
      <c r="NPY50" s="390"/>
      <c r="NPZ50" s="390"/>
      <c r="NQA50" s="390"/>
      <c r="NQB50" s="390"/>
      <c r="NQC50" s="390"/>
      <c r="NQD50" s="390"/>
      <c r="NQE50" s="390"/>
      <c r="NQF50" s="390"/>
      <c r="NQG50" s="390"/>
      <c r="NQH50" s="390"/>
      <c r="NQI50" s="390"/>
      <c r="NQJ50" s="390"/>
      <c r="NQK50" s="390"/>
      <c r="NQL50" s="390"/>
      <c r="NQM50" s="390"/>
      <c r="NQN50" s="390"/>
      <c r="NQO50" s="390"/>
      <c r="NQP50" s="390"/>
      <c r="NQQ50" s="390"/>
      <c r="NQR50" s="390"/>
      <c r="NQS50" s="390"/>
      <c r="NQT50" s="390"/>
      <c r="NQU50" s="390"/>
      <c r="NQV50" s="390"/>
      <c r="NQW50" s="390"/>
      <c r="NQX50" s="390"/>
      <c r="NQY50" s="390"/>
      <c r="NQZ50" s="390"/>
      <c r="NRA50" s="390"/>
      <c r="NRB50" s="390"/>
      <c r="NRC50" s="390"/>
      <c r="NRD50" s="390"/>
      <c r="NRE50" s="390"/>
      <c r="NRF50" s="390"/>
      <c r="NRG50" s="390"/>
      <c r="NRH50" s="390"/>
      <c r="NRI50" s="390"/>
      <c r="NRJ50" s="390"/>
      <c r="NRK50" s="390"/>
      <c r="NRL50" s="390"/>
      <c r="NRM50" s="390"/>
      <c r="NRN50" s="390"/>
      <c r="NRO50" s="390"/>
      <c r="NRP50" s="390"/>
      <c r="NRQ50" s="390"/>
      <c r="NRR50" s="390"/>
      <c r="NRS50" s="390"/>
      <c r="NRT50" s="390"/>
      <c r="NRU50" s="390"/>
      <c r="NRV50" s="390"/>
      <c r="NRW50" s="390"/>
      <c r="NRX50" s="390"/>
      <c r="NRY50" s="390"/>
      <c r="NRZ50" s="390"/>
      <c r="NSA50" s="390"/>
      <c r="NSB50" s="390"/>
      <c r="NSC50" s="390"/>
      <c r="NSD50" s="390"/>
      <c r="NSE50" s="390"/>
      <c r="NSF50" s="390"/>
      <c r="NSG50" s="390"/>
      <c r="NSH50" s="390"/>
      <c r="NSI50" s="390"/>
      <c r="NSJ50" s="390"/>
      <c r="NSK50" s="390"/>
      <c r="NSL50" s="390"/>
      <c r="NSM50" s="390"/>
      <c r="NSN50" s="390"/>
      <c r="NSO50" s="390"/>
      <c r="NSP50" s="390"/>
      <c r="NSQ50" s="390"/>
      <c r="NSR50" s="390"/>
      <c r="NSS50" s="390"/>
      <c r="NST50" s="390"/>
      <c r="NSU50" s="390"/>
      <c r="NSV50" s="390"/>
      <c r="NSW50" s="390"/>
      <c r="NSX50" s="390"/>
      <c r="NSY50" s="390"/>
      <c r="NSZ50" s="390"/>
      <c r="NTA50" s="390"/>
      <c r="NTB50" s="390"/>
      <c r="NTC50" s="390"/>
      <c r="NTD50" s="390"/>
      <c r="NTE50" s="390"/>
      <c r="NTF50" s="390"/>
      <c r="NTG50" s="390"/>
      <c r="NTH50" s="390"/>
      <c r="NTI50" s="390"/>
      <c r="NTJ50" s="390"/>
      <c r="NTK50" s="390"/>
      <c r="NTL50" s="390"/>
      <c r="NTM50" s="390"/>
      <c r="NTN50" s="390"/>
      <c r="NTO50" s="390"/>
      <c r="NTP50" s="390"/>
      <c r="NTQ50" s="390"/>
      <c r="NTR50" s="390"/>
      <c r="NTS50" s="390"/>
      <c r="NTT50" s="390"/>
      <c r="NTU50" s="390"/>
      <c r="NTV50" s="390"/>
      <c r="NTW50" s="390"/>
      <c r="NTX50" s="390"/>
      <c r="NTY50" s="390"/>
      <c r="NTZ50" s="390"/>
      <c r="NUA50" s="390"/>
      <c r="NUB50" s="390"/>
      <c r="NUC50" s="390"/>
      <c r="NUD50" s="390"/>
      <c r="NUE50" s="390"/>
      <c r="NUF50" s="390"/>
      <c r="NUG50" s="390"/>
      <c r="NUH50" s="390"/>
      <c r="NUI50" s="390"/>
      <c r="NUJ50" s="390"/>
      <c r="NUK50" s="390"/>
      <c r="NUL50" s="390"/>
      <c r="NUM50" s="390"/>
      <c r="NUN50" s="390"/>
      <c r="NUO50" s="390"/>
      <c r="NUP50" s="390"/>
      <c r="NUQ50" s="390"/>
      <c r="NUR50" s="390"/>
      <c r="NUS50" s="390"/>
      <c r="NUT50" s="390"/>
      <c r="NUU50" s="390"/>
      <c r="NUV50" s="390"/>
      <c r="NUW50" s="390"/>
      <c r="NUX50" s="390"/>
      <c r="NUY50" s="390"/>
      <c r="NUZ50" s="390"/>
      <c r="NVA50" s="390"/>
      <c r="NVB50" s="390"/>
      <c r="NVC50" s="390"/>
      <c r="NVD50" s="390"/>
      <c r="NVE50" s="390"/>
      <c r="NVF50" s="390"/>
      <c r="NVG50" s="390"/>
      <c r="NVH50" s="390"/>
      <c r="NVI50" s="390"/>
      <c r="NVJ50" s="390"/>
      <c r="NVK50" s="390"/>
      <c r="NVL50" s="390"/>
      <c r="NVM50" s="390"/>
      <c r="NVN50" s="390"/>
      <c r="NVO50" s="390"/>
      <c r="NVP50" s="390"/>
      <c r="NVQ50" s="390"/>
      <c r="NVR50" s="390"/>
      <c r="NVS50" s="390"/>
      <c r="NVT50" s="390"/>
      <c r="NVU50" s="390"/>
      <c r="NVV50" s="390"/>
      <c r="NVW50" s="390"/>
      <c r="NVX50" s="390"/>
      <c r="NVY50" s="390"/>
      <c r="NVZ50" s="390"/>
      <c r="NWA50" s="390"/>
      <c r="NWB50" s="390"/>
      <c r="NWC50" s="390"/>
      <c r="NWD50" s="390"/>
      <c r="NWE50" s="390"/>
      <c r="NWF50" s="390"/>
      <c r="NWG50" s="390"/>
      <c r="NWH50" s="390"/>
      <c r="NWI50" s="390"/>
      <c r="NWJ50" s="390"/>
      <c r="NWK50" s="390"/>
      <c r="NWL50" s="390"/>
      <c r="NWM50" s="390"/>
      <c r="NWN50" s="390"/>
      <c r="NWO50" s="390"/>
      <c r="NWP50" s="390"/>
      <c r="NWQ50" s="390"/>
      <c r="NWR50" s="390"/>
      <c r="NWS50" s="390"/>
      <c r="NWT50" s="390"/>
      <c r="NWU50" s="390"/>
      <c r="NWV50" s="390"/>
      <c r="NWW50" s="390"/>
      <c r="NWX50" s="390"/>
      <c r="NWY50" s="390"/>
      <c r="NWZ50" s="390"/>
      <c r="NXA50" s="390"/>
      <c r="NXB50" s="390"/>
      <c r="NXC50" s="390"/>
      <c r="NXD50" s="390"/>
      <c r="NXE50" s="390"/>
      <c r="NXF50" s="390"/>
      <c r="NXG50" s="390"/>
      <c r="NXH50" s="390"/>
      <c r="NXI50" s="390"/>
      <c r="NXJ50" s="390"/>
      <c r="NXK50" s="390"/>
      <c r="NXL50" s="390"/>
      <c r="NXM50" s="390"/>
      <c r="NXN50" s="390"/>
      <c r="NXO50" s="390"/>
      <c r="NXP50" s="390"/>
      <c r="NXQ50" s="390"/>
      <c r="NXR50" s="390"/>
      <c r="NXS50" s="390"/>
      <c r="NXT50" s="390"/>
      <c r="NXU50" s="390"/>
      <c r="NXV50" s="390"/>
      <c r="NXW50" s="390"/>
      <c r="NXX50" s="390"/>
      <c r="NXY50" s="390"/>
      <c r="NXZ50" s="390"/>
      <c r="NYA50" s="390"/>
      <c r="NYB50" s="390"/>
      <c r="NYC50" s="390"/>
      <c r="NYD50" s="390"/>
      <c r="NYE50" s="390"/>
      <c r="NYF50" s="390"/>
      <c r="NYG50" s="390"/>
      <c r="NYH50" s="390"/>
      <c r="NYI50" s="390"/>
      <c r="NYJ50" s="390"/>
      <c r="NYK50" s="390"/>
      <c r="NYL50" s="390"/>
      <c r="NYM50" s="390"/>
      <c r="NYN50" s="390"/>
      <c r="NYO50" s="390"/>
      <c r="NYP50" s="390"/>
      <c r="NYQ50" s="390"/>
      <c r="NYR50" s="390"/>
      <c r="NYS50" s="390"/>
      <c r="NYT50" s="390"/>
      <c r="NYU50" s="390"/>
      <c r="NYV50" s="390"/>
      <c r="NYW50" s="390"/>
      <c r="NYX50" s="390"/>
      <c r="NYY50" s="390"/>
      <c r="NYZ50" s="390"/>
      <c r="NZA50" s="390"/>
      <c r="NZB50" s="390"/>
      <c r="NZC50" s="390"/>
      <c r="NZD50" s="390"/>
      <c r="NZE50" s="390"/>
      <c r="NZF50" s="390"/>
      <c r="NZG50" s="390"/>
      <c r="NZH50" s="390"/>
      <c r="NZI50" s="390"/>
      <c r="NZJ50" s="390"/>
      <c r="NZK50" s="390"/>
      <c r="NZL50" s="390"/>
      <c r="NZM50" s="390"/>
      <c r="NZN50" s="390"/>
      <c r="NZO50" s="390"/>
      <c r="NZP50" s="390"/>
      <c r="NZQ50" s="390"/>
      <c r="NZR50" s="390"/>
      <c r="NZS50" s="390"/>
      <c r="NZT50" s="390"/>
      <c r="NZU50" s="390"/>
      <c r="NZV50" s="390"/>
      <c r="NZW50" s="390"/>
      <c r="NZX50" s="390"/>
      <c r="NZY50" s="390"/>
      <c r="NZZ50" s="390"/>
      <c r="OAA50" s="390"/>
      <c r="OAB50" s="390"/>
      <c r="OAC50" s="390"/>
      <c r="OAD50" s="390"/>
      <c r="OAE50" s="390"/>
      <c r="OAF50" s="390"/>
      <c r="OAG50" s="390"/>
      <c r="OAH50" s="390"/>
      <c r="OAI50" s="390"/>
      <c r="OAJ50" s="390"/>
      <c r="OAK50" s="390"/>
      <c r="OAL50" s="390"/>
      <c r="OAM50" s="390"/>
      <c r="OAN50" s="390"/>
      <c r="OAO50" s="390"/>
      <c r="OAP50" s="390"/>
      <c r="OAQ50" s="390"/>
      <c r="OAR50" s="390"/>
      <c r="OAS50" s="390"/>
      <c r="OAT50" s="390"/>
      <c r="OAU50" s="390"/>
      <c r="OAV50" s="390"/>
      <c r="OAW50" s="390"/>
      <c r="OAX50" s="390"/>
      <c r="OAY50" s="390"/>
      <c r="OAZ50" s="390"/>
      <c r="OBA50" s="390"/>
      <c r="OBB50" s="390"/>
      <c r="OBC50" s="390"/>
      <c r="OBD50" s="390"/>
      <c r="OBE50" s="390"/>
      <c r="OBF50" s="390"/>
      <c r="OBG50" s="390"/>
      <c r="OBH50" s="390"/>
      <c r="OBI50" s="390"/>
      <c r="OBJ50" s="390"/>
      <c r="OBK50" s="390"/>
      <c r="OBL50" s="390"/>
      <c r="OBM50" s="390"/>
      <c r="OBN50" s="390"/>
      <c r="OBO50" s="390"/>
      <c r="OBP50" s="390"/>
      <c r="OBQ50" s="390"/>
      <c r="OBR50" s="390"/>
      <c r="OBS50" s="390"/>
      <c r="OBT50" s="390"/>
      <c r="OBU50" s="390"/>
      <c r="OBV50" s="390"/>
      <c r="OBW50" s="390"/>
      <c r="OBX50" s="390"/>
      <c r="OBY50" s="390"/>
      <c r="OBZ50" s="390"/>
      <c r="OCA50" s="390"/>
      <c r="OCB50" s="390"/>
      <c r="OCC50" s="390"/>
      <c r="OCD50" s="390"/>
      <c r="OCE50" s="390"/>
      <c r="OCF50" s="390"/>
      <c r="OCG50" s="390"/>
      <c r="OCH50" s="390"/>
      <c r="OCI50" s="390"/>
      <c r="OCJ50" s="390"/>
      <c r="OCK50" s="390"/>
      <c r="OCL50" s="390"/>
      <c r="OCM50" s="390"/>
      <c r="OCN50" s="390"/>
      <c r="OCO50" s="390"/>
      <c r="OCP50" s="390"/>
      <c r="OCQ50" s="390"/>
      <c r="OCR50" s="390"/>
      <c r="OCS50" s="390"/>
      <c r="OCT50" s="390"/>
      <c r="OCU50" s="390"/>
      <c r="OCV50" s="390"/>
      <c r="OCW50" s="390"/>
      <c r="OCX50" s="390"/>
      <c r="OCY50" s="390"/>
      <c r="OCZ50" s="390"/>
      <c r="ODA50" s="390"/>
      <c r="ODB50" s="390"/>
      <c r="ODC50" s="390"/>
      <c r="ODD50" s="390"/>
      <c r="ODE50" s="390"/>
      <c r="ODF50" s="390"/>
      <c r="ODG50" s="390"/>
      <c r="ODH50" s="390"/>
      <c r="ODI50" s="390"/>
      <c r="ODJ50" s="390"/>
      <c r="ODK50" s="390"/>
      <c r="ODL50" s="390"/>
      <c r="ODM50" s="390"/>
      <c r="ODN50" s="390"/>
      <c r="ODO50" s="390"/>
      <c r="ODP50" s="390"/>
      <c r="ODQ50" s="390"/>
      <c r="ODR50" s="390"/>
      <c r="ODS50" s="390"/>
      <c r="ODT50" s="390"/>
      <c r="ODU50" s="390"/>
      <c r="ODV50" s="390"/>
      <c r="ODW50" s="390"/>
      <c r="ODX50" s="390"/>
      <c r="ODY50" s="390"/>
      <c r="ODZ50" s="390"/>
      <c r="OEA50" s="390"/>
      <c r="OEB50" s="390"/>
      <c r="OEC50" s="390"/>
      <c r="OED50" s="390"/>
      <c r="OEE50" s="390"/>
      <c r="OEF50" s="390"/>
      <c r="OEG50" s="390"/>
      <c r="OEH50" s="390"/>
      <c r="OEI50" s="390"/>
      <c r="OEJ50" s="390"/>
      <c r="OEK50" s="390"/>
      <c r="OEL50" s="390"/>
      <c r="OEM50" s="390"/>
      <c r="OEN50" s="390"/>
      <c r="OEO50" s="390"/>
      <c r="OEP50" s="390"/>
      <c r="OEQ50" s="390"/>
      <c r="OER50" s="390"/>
      <c r="OES50" s="390"/>
      <c r="OET50" s="390"/>
      <c r="OEU50" s="390"/>
      <c r="OEV50" s="390"/>
      <c r="OEW50" s="390"/>
      <c r="OEX50" s="390"/>
      <c r="OEY50" s="390"/>
      <c r="OEZ50" s="390"/>
      <c r="OFA50" s="390"/>
      <c r="OFB50" s="390"/>
      <c r="OFC50" s="390"/>
      <c r="OFD50" s="390"/>
      <c r="OFE50" s="390"/>
      <c r="OFF50" s="390"/>
      <c r="OFG50" s="390"/>
      <c r="OFH50" s="390"/>
      <c r="OFI50" s="390"/>
      <c r="OFJ50" s="390"/>
      <c r="OFK50" s="390"/>
      <c r="OFL50" s="390"/>
      <c r="OFM50" s="390"/>
      <c r="OFN50" s="390"/>
      <c r="OFO50" s="390"/>
      <c r="OFP50" s="390"/>
      <c r="OFQ50" s="390"/>
      <c r="OFR50" s="390"/>
      <c r="OFS50" s="390"/>
      <c r="OFT50" s="390"/>
      <c r="OFU50" s="390"/>
      <c r="OFV50" s="390"/>
      <c r="OFW50" s="390"/>
      <c r="OFX50" s="390"/>
      <c r="OFY50" s="390"/>
      <c r="OFZ50" s="390"/>
      <c r="OGA50" s="390"/>
      <c r="OGB50" s="390"/>
      <c r="OGC50" s="390"/>
      <c r="OGD50" s="390"/>
      <c r="OGE50" s="390"/>
      <c r="OGF50" s="390"/>
      <c r="OGG50" s="390"/>
      <c r="OGH50" s="390"/>
      <c r="OGI50" s="390"/>
      <c r="OGJ50" s="390"/>
      <c r="OGK50" s="390"/>
      <c r="OGL50" s="390"/>
      <c r="OGM50" s="390"/>
      <c r="OGN50" s="390"/>
      <c r="OGO50" s="390"/>
      <c r="OGP50" s="390"/>
      <c r="OGQ50" s="390"/>
      <c r="OGR50" s="390"/>
      <c r="OGS50" s="390"/>
      <c r="OGT50" s="390"/>
      <c r="OGU50" s="390"/>
      <c r="OGV50" s="390"/>
      <c r="OGW50" s="390"/>
      <c r="OGX50" s="390"/>
      <c r="OGY50" s="390"/>
      <c r="OGZ50" s="390"/>
      <c r="OHA50" s="390"/>
      <c r="OHB50" s="390"/>
      <c r="OHC50" s="390"/>
      <c r="OHD50" s="390"/>
      <c r="OHE50" s="390"/>
      <c r="OHF50" s="390"/>
      <c r="OHG50" s="390"/>
      <c r="OHH50" s="390"/>
      <c r="OHI50" s="390"/>
      <c r="OHJ50" s="390"/>
      <c r="OHK50" s="390"/>
      <c r="OHL50" s="390"/>
      <c r="OHM50" s="390"/>
      <c r="OHN50" s="390"/>
      <c r="OHO50" s="390"/>
      <c r="OHP50" s="390"/>
      <c r="OHQ50" s="390"/>
      <c r="OHR50" s="390"/>
      <c r="OHS50" s="390"/>
      <c r="OHT50" s="390"/>
      <c r="OHU50" s="390"/>
      <c r="OHV50" s="390"/>
      <c r="OHW50" s="390"/>
      <c r="OHX50" s="390"/>
      <c r="OHY50" s="390"/>
      <c r="OHZ50" s="390"/>
      <c r="OIA50" s="390"/>
      <c r="OIB50" s="390"/>
      <c r="OIC50" s="390"/>
      <c r="OID50" s="390"/>
      <c r="OIE50" s="390"/>
      <c r="OIF50" s="390"/>
      <c r="OIG50" s="390"/>
      <c r="OIH50" s="390"/>
      <c r="OII50" s="390"/>
      <c r="OIJ50" s="390"/>
      <c r="OIK50" s="390"/>
      <c r="OIL50" s="390"/>
      <c r="OIM50" s="390"/>
      <c r="OIN50" s="390"/>
      <c r="OIO50" s="390"/>
      <c r="OIP50" s="390"/>
      <c r="OIQ50" s="390"/>
      <c r="OIR50" s="390"/>
      <c r="OIS50" s="390"/>
      <c r="OIT50" s="390"/>
      <c r="OIU50" s="390"/>
      <c r="OIV50" s="390"/>
      <c r="OIW50" s="390"/>
      <c r="OIX50" s="390"/>
      <c r="OIY50" s="390"/>
      <c r="OIZ50" s="390"/>
      <c r="OJA50" s="390"/>
      <c r="OJB50" s="390"/>
      <c r="OJC50" s="390"/>
      <c r="OJD50" s="390"/>
      <c r="OJE50" s="390"/>
      <c r="OJF50" s="390"/>
      <c r="OJG50" s="390"/>
      <c r="OJH50" s="390"/>
      <c r="OJI50" s="390"/>
      <c r="OJJ50" s="390"/>
      <c r="OJK50" s="390"/>
      <c r="OJL50" s="390"/>
      <c r="OJM50" s="390"/>
      <c r="OJN50" s="390"/>
      <c r="OJO50" s="390"/>
      <c r="OJP50" s="390"/>
      <c r="OJQ50" s="390"/>
      <c r="OJR50" s="390"/>
      <c r="OJS50" s="390"/>
      <c r="OJT50" s="390"/>
      <c r="OJU50" s="390"/>
      <c r="OJV50" s="390"/>
      <c r="OJW50" s="390"/>
      <c r="OJX50" s="390"/>
      <c r="OJY50" s="390"/>
      <c r="OJZ50" s="390"/>
      <c r="OKA50" s="390"/>
      <c r="OKB50" s="390"/>
      <c r="OKC50" s="390"/>
      <c r="OKD50" s="390"/>
      <c r="OKE50" s="390"/>
      <c r="OKF50" s="390"/>
      <c r="OKG50" s="390"/>
      <c r="OKH50" s="390"/>
      <c r="OKI50" s="390"/>
      <c r="OKJ50" s="390"/>
      <c r="OKK50" s="390"/>
      <c r="OKL50" s="390"/>
      <c r="OKM50" s="390"/>
      <c r="OKN50" s="390"/>
      <c r="OKO50" s="390"/>
      <c r="OKP50" s="390"/>
      <c r="OKQ50" s="390"/>
      <c r="OKR50" s="390"/>
      <c r="OKS50" s="390"/>
      <c r="OKT50" s="390"/>
      <c r="OKU50" s="390"/>
      <c r="OKV50" s="390"/>
      <c r="OKW50" s="390"/>
      <c r="OKX50" s="390"/>
      <c r="OKY50" s="390"/>
      <c r="OKZ50" s="390"/>
      <c r="OLA50" s="390"/>
      <c r="OLB50" s="390"/>
      <c r="OLC50" s="390"/>
      <c r="OLD50" s="390"/>
      <c r="OLE50" s="390"/>
      <c r="OLF50" s="390"/>
      <c r="OLG50" s="390"/>
      <c r="OLH50" s="390"/>
      <c r="OLI50" s="390"/>
      <c r="OLJ50" s="390"/>
      <c r="OLK50" s="390"/>
      <c r="OLL50" s="390"/>
      <c r="OLM50" s="390"/>
      <c r="OLN50" s="390"/>
      <c r="OLO50" s="390"/>
      <c r="OLP50" s="390"/>
      <c r="OLQ50" s="390"/>
      <c r="OLR50" s="390"/>
      <c r="OLS50" s="390"/>
      <c r="OLT50" s="390"/>
      <c r="OLU50" s="390"/>
      <c r="OLV50" s="390"/>
      <c r="OLW50" s="390"/>
      <c r="OLX50" s="390"/>
      <c r="OLY50" s="390"/>
      <c r="OLZ50" s="390"/>
      <c r="OMA50" s="390"/>
      <c r="OMB50" s="390"/>
      <c r="OMC50" s="390"/>
      <c r="OMD50" s="390"/>
      <c r="OME50" s="390"/>
      <c r="OMF50" s="390"/>
      <c r="OMG50" s="390"/>
      <c r="OMH50" s="390"/>
      <c r="OMI50" s="390"/>
      <c r="OMJ50" s="390"/>
      <c r="OMK50" s="390"/>
      <c r="OML50" s="390"/>
      <c r="OMM50" s="390"/>
      <c r="OMN50" s="390"/>
      <c r="OMO50" s="390"/>
      <c r="OMP50" s="390"/>
      <c r="OMQ50" s="390"/>
      <c r="OMR50" s="390"/>
      <c r="OMS50" s="390"/>
      <c r="OMT50" s="390"/>
      <c r="OMU50" s="390"/>
      <c r="OMV50" s="390"/>
      <c r="OMW50" s="390"/>
      <c r="OMX50" s="390"/>
      <c r="OMY50" s="390"/>
      <c r="OMZ50" s="390"/>
      <c r="ONA50" s="390"/>
      <c r="ONB50" s="390"/>
      <c r="ONC50" s="390"/>
      <c r="OND50" s="390"/>
      <c r="ONE50" s="390"/>
      <c r="ONF50" s="390"/>
      <c r="ONG50" s="390"/>
      <c r="ONH50" s="390"/>
      <c r="ONI50" s="390"/>
      <c r="ONJ50" s="390"/>
      <c r="ONK50" s="390"/>
      <c r="ONL50" s="390"/>
      <c r="ONM50" s="390"/>
      <c r="ONN50" s="390"/>
      <c r="ONO50" s="390"/>
      <c r="ONP50" s="390"/>
      <c r="ONQ50" s="390"/>
      <c r="ONR50" s="390"/>
      <c r="ONS50" s="390"/>
      <c r="ONT50" s="390"/>
      <c r="ONU50" s="390"/>
      <c r="ONV50" s="390"/>
      <c r="ONW50" s="390"/>
      <c r="ONX50" s="390"/>
      <c r="ONY50" s="390"/>
      <c r="ONZ50" s="390"/>
      <c r="OOA50" s="390"/>
      <c r="OOB50" s="390"/>
      <c r="OOC50" s="390"/>
      <c r="OOD50" s="390"/>
      <c r="OOE50" s="390"/>
      <c r="OOF50" s="390"/>
      <c r="OOG50" s="390"/>
      <c r="OOH50" s="390"/>
      <c r="OOI50" s="390"/>
      <c r="OOJ50" s="390"/>
      <c r="OOK50" s="390"/>
      <c r="OOL50" s="390"/>
      <c r="OOM50" s="390"/>
      <c r="OON50" s="390"/>
      <c r="OOO50" s="390"/>
      <c r="OOP50" s="390"/>
      <c r="OOQ50" s="390"/>
      <c r="OOR50" s="390"/>
      <c r="OOS50" s="390"/>
      <c r="OOT50" s="390"/>
      <c r="OOU50" s="390"/>
      <c r="OOV50" s="390"/>
      <c r="OOW50" s="390"/>
      <c r="OOX50" s="390"/>
      <c r="OOY50" s="390"/>
      <c r="OOZ50" s="390"/>
      <c r="OPA50" s="390"/>
      <c r="OPB50" s="390"/>
      <c r="OPC50" s="390"/>
      <c r="OPD50" s="390"/>
      <c r="OPE50" s="390"/>
      <c r="OPF50" s="390"/>
      <c r="OPG50" s="390"/>
      <c r="OPH50" s="390"/>
      <c r="OPI50" s="390"/>
      <c r="OPJ50" s="390"/>
      <c r="OPK50" s="390"/>
      <c r="OPL50" s="390"/>
      <c r="OPM50" s="390"/>
      <c r="OPN50" s="390"/>
      <c r="OPO50" s="390"/>
      <c r="OPP50" s="390"/>
      <c r="OPQ50" s="390"/>
      <c r="OPR50" s="390"/>
      <c r="OPS50" s="390"/>
      <c r="OPT50" s="390"/>
      <c r="OPU50" s="390"/>
      <c r="OPV50" s="390"/>
      <c r="OPW50" s="390"/>
      <c r="OPX50" s="390"/>
      <c r="OPY50" s="390"/>
      <c r="OPZ50" s="390"/>
      <c r="OQA50" s="390"/>
      <c r="OQB50" s="390"/>
      <c r="OQC50" s="390"/>
      <c r="OQD50" s="390"/>
      <c r="OQE50" s="390"/>
      <c r="OQF50" s="390"/>
      <c r="OQG50" s="390"/>
      <c r="OQH50" s="390"/>
      <c r="OQI50" s="390"/>
      <c r="OQJ50" s="390"/>
      <c r="OQK50" s="390"/>
      <c r="OQL50" s="390"/>
      <c r="OQM50" s="390"/>
      <c r="OQN50" s="390"/>
      <c r="OQO50" s="390"/>
      <c r="OQP50" s="390"/>
      <c r="OQQ50" s="390"/>
      <c r="OQR50" s="390"/>
      <c r="OQS50" s="390"/>
      <c r="OQT50" s="390"/>
      <c r="OQU50" s="390"/>
      <c r="OQV50" s="390"/>
      <c r="OQW50" s="390"/>
      <c r="OQX50" s="390"/>
      <c r="OQY50" s="390"/>
      <c r="OQZ50" s="390"/>
      <c r="ORA50" s="390"/>
      <c r="ORB50" s="390"/>
      <c r="ORC50" s="390"/>
      <c r="ORD50" s="390"/>
      <c r="ORE50" s="390"/>
      <c r="ORF50" s="390"/>
      <c r="ORG50" s="390"/>
      <c r="ORH50" s="390"/>
      <c r="ORI50" s="390"/>
      <c r="ORJ50" s="390"/>
      <c r="ORK50" s="390"/>
      <c r="ORL50" s="390"/>
      <c r="ORM50" s="390"/>
      <c r="ORN50" s="390"/>
      <c r="ORO50" s="390"/>
      <c r="ORP50" s="390"/>
      <c r="ORQ50" s="390"/>
      <c r="ORR50" s="390"/>
      <c r="ORS50" s="390"/>
      <c r="ORT50" s="390"/>
      <c r="ORU50" s="390"/>
      <c r="ORV50" s="390"/>
      <c r="ORW50" s="390"/>
      <c r="ORX50" s="390"/>
      <c r="ORY50" s="390"/>
      <c r="ORZ50" s="390"/>
      <c r="OSA50" s="390"/>
      <c r="OSB50" s="390"/>
      <c r="OSC50" s="390"/>
      <c r="OSD50" s="390"/>
      <c r="OSE50" s="390"/>
      <c r="OSF50" s="390"/>
      <c r="OSG50" s="390"/>
      <c r="OSH50" s="390"/>
      <c r="OSI50" s="390"/>
      <c r="OSJ50" s="390"/>
      <c r="OSK50" s="390"/>
      <c r="OSL50" s="390"/>
      <c r="OSM50" s="390"/>
      <c r="OSN50" s="390"/>
      <c r="OSO50" s="390"/>
      <c r="OSP50" s="390"/>
      <c r="OSQ50" s="390"/>
      <c r="OSR50" s="390"/>
      <c r="OSS50" s="390"/>
      <c r="OST50" s="390"/>
      <c r="OSU50" s="390"/>
      <c r="OSV50" s="390"/>
      <c r="OSW50" s="390"/>
      <c r="OSX50" s="390"/>
      <c r="OSY50" s="390"/>
      <c r="OSZ50" s="390"/>
      <c r="OTA50" s="390"/>
      <c r="OTB50" s="390"/>
      <c r="OTC50" s="390"/>
      <c r="OTD50" s="390"/>
      <c r="OTE50" s="390"/>
      <c r="OTF50" s="390"/>
      <c r="OTG50" s="390"/>
      <c r="OTH50" s="390"/>
      <c r="OTI50" s="390"/>
      <c r="OTJ50" s="390"/>
      <c r="OTK50" s="390"/>
      <c r="OTL50" s="390"/>
      <c r="OTM50" s="390"/>
      <c r="OTN50" s="390"/>
      <c r="OTO50" s="390"/>
      <c r="OTP50" s="390"/>
      <c r="OTQ50" s="390"/>
      <c r="OTR50" s="390"/>
      <c r="OTS50" s="390"/>
      <c r="OTT50" s="390"/>
      <c r="OTU50" s="390"/>
      <c r="OTV50" s="390"/>
      <c r="OTW50" s="390"/>
      <c r="OTX50" s="390"/>
      <c r="OTY50" s="390"/>
      <c r="OTZ50" s="390"/>
      <c r="OUA50" s="390"/>
      <c r="OUB50" s="390"/>
      <c r="OUC50" s="390"/>
      <c r="OUD50" s="390"/>
      <c r="OUE50" s="390"/>
      <c r="OUF50" s="390"/>
      <c r="OUG50" s="390"/>
      <c r="OUH50" s="390"/>
      <c r="OUI50" s="390"/>
      <c r="OUJ50" s="390"/>
      <c r="OUK50" s="390"/>
      <c r="OUL50" s="390"/>
      <c r="OUM50" s="390"/>
      <c r="OUN50" s="390"/>
      <c r="OUO50" s="390"/>
      <c r="OUP50" s="390"/>
      <c r="OUQ50" s="390"/>
      <c r="OUR50" s="390"/>
      <c r="OUS50" s="390"/>
      <c r="OUT50" s="390"/>
      <c r="OUU50" s="390"/>
      <c r="OUV50" s="390"/>
      <c r="OUW50" s="390"/>
      <c r="OUX50" s="390"/>
      <c r="OUY50" s="390"/>
      <c r="OUZ50" s="390"/>
      <c r="OVA50" s="390"/>
      <c r="OVB50" s="390"/>
      <c r="OVC50" s="390"/>
      <c r="OVD50" s="390"/>
      <c r="OVE50" s="390"/>
      <c r="OVF50" s="390"/>
      <c r="OVG50" s="390"/>
      <c r="OVH50" s="390"/>
      <c r="OVI50" s="390"/>
      <c r="OVJ50" s="390"/>
      <c r="OVK50" s="390"/>
      <c r="OVL50" s="390"/>
      <c r="OVM50" s="390"/>
      <c r="OVN50" s="390"/>
      <c r="OVO50" s="390"/>
      <c r="OVP50" s="390"/>
      <c r="OVQ50" s="390"/>
      <c r="OVR50" s="390"/>
      <c r="OVS50" s="390"/>
      <c r="OVT50" s="390"/>
      <c r="OVU50" s="390"/>
      <c r="OVV50" s="390"/>
      <c r="OVW50" s="390"/>
      <c r="OVX50" s="390"/>
      <c r="OVY50" s="390"/>
      <c r="OVZ50" s="390"/>
      <c r="OWA50" s="390"/>
      <c r="OWB50" s="390"/>
      <c r="OWC50" s="390"/>
      <c r="OWD50" s="390"/>
      <c r="OWE50" s="390"/>
      <c r="OWF50" s="390"/>
      <c r="OWG50" s="390"/>
      <c r="OWH50" s="390"/>
      <c r="OWI50" s="390"/>
      <c r="OWJ50" s="390"/>
      <c r="OWK50" s="390"/>
      <c r="OWL50" s="390"/>
      <c r="OWM50" s="390"/>
      <c r="OWN50" s="390"/>
      <c r="OWO50" s="390"/>
      <c r="OWP50" s="390"/>
      <c r="OWQ50" s="390"/>
      <c r="OWR50" s="390"/>
      <c r="OWS50" s="390"/>
      <c r="OWT50" s="390"/>
      <c r="OWU50" s="390"/>
      <c r="OWV50" s="390"/>
      <c r="OWW50" s="390"/>
      <c r="OWX50" s="390"/>
      <c r="OWY50" s="390"/>
      <c r="OWZ50" s="390"/>
      <c r="OXA50" s="390"/>
      <c r="OXB50" s="390"/>
      <c r="OXC50" s="390"/>
      <c r="OXD50" s="390"/>
      <c r="OXE50" s="390"/>
      <c r="OXF50" s="390"/>
      <c r="OXG50" s="390"/>
      <c r="OXH50" s="390"/>
      <c r="OXI50" s="390"/>
      <c r="OXJ50" s="390"/>
      <c r="OXK50" s="390"/>
      <c r="OXL50" s="390"/>
      <c r="OXM50" s="390"/>
      <c r="OXN50" s="390"/>
      <c r="OXO50" s="390"/>
      <c r="OXP50" s="390"/>
      <c r="OXQ50" s="390"/>
      <c r="OXR50" s="390"/>
      <c r="OXS50" s="390"/>
      <c r="OXT50" s="390"/>
      <c r="OXU50" s="390"/>
      <c r="OXV50" s="390"/>
      <c r="OXW50" s="390"/>
      <c r="OXX50" s="390"/>
      <c r="OXY50" s="390"/>
      <c r="OXZ50" s="390"/>
      <c r="OYA50" s="390"/>
      <c r="OYB50" s="390"/>
      <c r="OYC50" s="390"/>
      <c r="OYD50" s="390"/>
      <c r="OYE50" s="390"/>
      <c r="OYF50" s="390"/>
      <c r="OYG50" s="390"/>
      <c r="OYH50" s="390"/>
      <c r="OYI50" s="390"/>
      <c r="OYJ50" s="390"/>
      <c r="OYK50" s="390"/>
      <c r="OYL50" s="390"/>
      <c r="OYM50" s="390"/>
      <c r="OYN50" s="390"/>
      <c r="OYO50" s="390"/>
      <c r="OYP50" s="390"/>
      <c r="OYQ50" s="390"/>
      <c r="OYR50" s="390"/>
      <c r="OYS50" s="390"/>
      <c r="OYT50" s="390"/>
      <c r="OYU50" s="390"/>
      <c r="OYV50" s="390"/>
      <c r="OYW50" s="390"/>
      <c r="OYX50" s="390"/>
      <c r="OYY50" s="390"/>
      <c r="OYZ50" s="390"/>
      <c r="OZA50" s="390"/>
      <c r="OZB50" s="390"/>
      <c r="OZC50" s="390"/>
      <c r="OZD50" s="390"/>
      <c r="OZE50" s="390"/>
      <c r="OZF50" s="390"/>
      <c r="OZG50" s="390"/>
      <c r="OZH50" s="390"/>
      <c r="OZI50" s="390"/>
      <c r="OZJ50" s="390"/>
      <c r="OZK50" s="390"/>
      <c r="OZL50" s="390"/>
      <c r="OZM50" s="390"/>
      <c r="OZN50" s="390"/>
      <c r="OZO50" s="390"/>
      <c r="OZP50" s="390"/>
      <c r="OZQ50" s="390"/>
      <c r="OZR50" s="390"/>
      <c r="OZS50" s="390"/>
      <c r="OZT50" s="390"/>
      <c r="OZU50" s="390"/>
      <c r="OZV50" s="390"/>
      <c r="OZW50" s="390"/>
      <c r="OZX50" s="390"/>
      <c r="OZY50" s="390"/>
      <c r="OZZ50" s="390"/>
      <c r="PAA50" s="390"/>
      <c r="PAB50" s="390"/>
      <c r="PAC50" s="390"/>
      <c r="PAD50" s="390"/>
      <c r="PAE50" s="390"/>
      <c r="PAF50" s="390"/>
      <c r="PAG50" s="390"/>
      <c r="PAH50" s="390"/>
      <c r="PAI50" s="390"/>
      <c r="PAJ50" s="390"/>
      <c r="PAK50" s="390"/>
      <c r="PAL50" s="390"/>
      <c r="PAM50" s="390"/>
      <c r="PAN50" s="390"/>
      <c r="PAO50" s="390"/>
      <c r="PAP50" s="390"/>
      <c r="PAQ50" s="390"/>
      <c r="PAR50" s="390"/>
      <c r="PAS50" s="390"/>
      <c r="PAT50" s="390"/>
      <c r="PAU50" s="390"/>
      <c r="PAV50" s="390"/>
      <c r="PAW50" s="390"/>
      <c r="PAX50" s="390"/>
      <c r="PAY50" s="390"/>
      <c r="PAZ50" s="390"/>
      <c r="PBA50" s="390"/>
      <c r="PBB50" s="390"/>
      <c r="PBC50" s="390"/>
      <c r="PBD50" s="390"/>
      <c r="PBE50" s="390"/>
      <c r="PBF50" s="390"/>
      <c r="PBG50" s="390"/>
      <c r="PBH50" s="390"/>
      <c r="PBI50" s="390"/>
      <c r="PBJ50" s="390"/>
      <c r="PBK50" s="390"/>
      <c r="PBL50" s="390"/>
      <c r="PBM50" s="390"/>
      <c r="PBN50" s="390"/>
      <c r="PBO50" s="390"/>
      <c r="PBP50" s="390"/>
      <c r="PBQ50" s="390"/>
      <c r="PBR50" s="390"/>
      <c r="PBS50" s="390"/>
      <c r="PBT50" s="390"/>
      <c r="PBU50" s="390"/>
      <c r="PBV50" s="390"/>
      <c r="PBW50" s="390"/>
      <c r="PBX50" s="390"/>
      <c r="PBY50" s="390"/>
      <c r="PBZ50" s="390"/>
      <c r="PCA50" s="390"/>
      <c r="PCB50" s="390"/>
      <c r="PCC50" s="390"/>
      <c r="PCD50" s="390"/>
      <c r="PCE50" s="390"/>
      <c r="PCF50" s="390"/>
      <c r="PCG50" s="390"/>
      <c r="PCH50" s="390"/>
      <c r="PCI50" s="390"/>
      <c r="PCJ50" s="390"/>
      <c r="PCK50" s="390"/>
      <c r="PCL50" s="390"/>
      <c r="PCM50" s="390"/>
      <c r="PCN50" s="390"/>
      <c r="PCO50" s="390"/>
      <c r="PCP50" s="390"/>
      <c r="PCQ50" s="390"/>
      <c r="PCR50" s="390"/>
      <c r="PCS50" s="390"/>
      <c r="PCT50" s="390"/>
      <c r="PCU50" s="390"/>
      <c r="PCV50" s="390"/>
      <c r="PCW50" s="390"/>
      <c r="PCX50" s="390"/>
      <c r="PCY50" s="390"/>
      <c r="PCZ50" s="390"/>
      <c r="PDA50" s="390"/>
      <c r="PDB50" s="390"/>
      <c r="PDC50" s="390"/>
      <c r="PDD50" s="390"/>
      <c r="PDE50" s="390"/>
      <c r="PDF50" s="390"/>
      <c r="PDG50" s="390"/>
      <c r="PDH50" s="390"/>
      <c r="PDI50" s="390"/>
      <c r="PDJ50" s="390"/>
      <c r="PDK50" s="390"/>
      <c r="PDL50" s="390"/>
      <c r="PDM50" s="390"/>
      <c r="PDN50" s="390"/>
      <c r="PDO50" s="390"/>
      <c r="PDP50" s="390"/>
      <c r="PDQ50" s="390"/>
      <c r="PDR50" s="390"/>
      <c r="PDS50" s="390"/>
      <c r="PDT50" s="390"/>
      <c r="PDU50" s="390"/>
      <c r="PDV50" s="390"/>
      <c r="PDW50" s="390"/>
      <c r="PDX50" s="390"/>
      <c r="PDY50" s="390"/>
      <c r="PDZ50" s="390"/>
      <c r="PEA50" s="390"/>
      <c r="PEB50" s="390"/>
      <c r="PEC50" s="390"/>
      <c r="PED50" s="390"/>
      <c r="PEE50" s="390"/>
      <c r="PEF50" s="390"/>
      <c r="PEG50" s="390"/>
      <c r="PEH50" s="390"/>
      <c r="PEI50" s="390"/>
      <c r="PEJ50" s="390"/>
      <c r="PEK50" s="390"/>
      <c r="PEL50" s="390"/>
      <c r="PEM50" s="390"/>
      <c r="PEN50" s="390"/>
      <c r="PEO50" s="390"/>
      <c r="PEP50" s="390"/>
      <c r="PEQ50" s="390"/>
      <c r="PER50" s="390"/>
      <c r="PES50" s="390"/>
      <c r="PET50" s="390"/>
      <c r="PEU50" s="390"/>
      <c r="PEV50" s="390"/>
      <c r="PEW50" s="390"/>
      <c r="PEX50" s="390"/>
      <c r="PEY50" s="390"/>
      <c r="PEZ50" s="390"/>
      <c r="PFA50" s="390"/>
      <c r="PFB50" s="390"/>
      <c r="PFC50" s="390"/>
      <c r="PFD50" s="390"/>
      <c r="PFE50" s="390"/>
      <c r="PFF50" s="390"/>
      <c r="PFG50" s="390"/>
      <c r="PFH50" s="390"/>
      <c r="PFI50" s="390"/>
      <c r="PFJ50" s="390"/>
      <c r="PFK50" s="390"/>
      <c r="PFL50" s="390"/>
      <c r="PFM50" s="390"/>
      <c r="PFN50" s="390"/>
      <c r="PFO50" s="390"/>
      <c r="PFP50" s="390"/>
      <c r="PFQ50" s="390"/>
      <c r="PFR50" s="390"/>
      <c r="PFS50" s="390"/>
      <c r="PFT50" s="390"/>
      <c r="PFU50" s="390"/>
      <c r="PFV50" s="390"/>
      <c r="PFW50" s="390"/>
      <c r="PFX50" s="390"/>
      <c r="PFY50" s="390"/>
      <c r="PFZ50" s="390"/>
      <c r="PGA50" s="390"/>
      <c r="PGB50" s="390"/>
      <c r="PGC50" s="390"/>
      <c r="PGD50" s="390"/>
      <c r="PGE50" s="390"/>
      <c r="PGF50" s="390"/>
      <c r="PGG50" s="390"/>
      <c r="PGH50" s="390"/>
      <c r="PGI50" s="390"/>
      <c r="PGJ50" s="390"/>
      <c r="PGK50" s="390"/>
      <c r="PGL50" s="390"/>
      <c r="PGM50" s="390"/>
      <c r="PGN50" s="390"/>
      <c r="PGO50" s="390"/>
      <c r="PGP50" s="390"/>
      <c r="PGQ50" s="390"/>
      <c r="PGR50" s="390"/>
      <c r="PGS50" s="390"/>
      <c r="PGT50" s="390"/>
      <c r="PGU50" s="390"/>
      <c r="PGV50" s="390"/>
      <c r="PGW50" s="390"/>
      <c r="PGX50" s="390"/>
      <c r="PGY50" s="390"/>
      <c r="PGZ50" s="390"/>
      <c r="PHA50" s="390"/>
      <c r="PHB50" s="390"/>
      <c r="PHC50" s="390"/>
      <c r="PHD50" s="390"/>
      <c r="PHE50" s="390"/>
      <c r="PHF50" s="390"/>
      <c r="PHG50" s="390"/>
      <c r="PHH50" s="390"/>
      <c r="PHI50" s="390"/>
      <c r="PHJ50" s="390"/>
      <c r="PHK50" s="390"/>
      <c r="PHL50" s="390"/>
      <c r="PHM50" s="390"/>
      <c r="PHN50" s="390"/>
      <c r="PHO50" s="390"/>
      <c r="PHP50" s="390"/>
      <c r="PHQ50" s="390"/>
      <c r="PHR50" s="390"/>
      <c r="PHS50" s="390"/>
      <c r="PHT50" s="390"/>
      <c r="PHU50" s="390"/>
      <c r="PHV50" s="390"/>
      <c r="PHW50" s="390"/>
      <c r="PHX50" s="390"/>
      <c r="PHY50" s="390"/>
      <c r="PHZ50" s="390"/>
      <c r="PIA50" s="390"/>
      <c r="PIB50" s="390"/>
      <c r="PIC50" s="390"/>
      <c r="PID50" s="390"/>
      <c r="PIE50" s="390"/>
      <c r="PIF50" s="390"/>
      <c r="PIG50" s="390"/>
      <c r="PIH50" s="390"/>
      <c r="PII50" s="390"/>
      <c r="PIJ50" s="390"/>
      <c r="PIK50" s="390"/>
      <c r="PIL50" s="390"/>
      <c r="PIM50" s="390"/>
      <c r="PIN50" s="390"/>
      <c r="PIO50" s="390"/>
      <c r="PIP50" s="390"/>
      <c r="PIQ50" s="390"/>
      <c r="PIR50" s="390"/>
      <c r="PIS50" s="390"/>
      <c r="PIT50" s="390"/>
      <c r="PIU50" s="390"/>
      <c r="PIV50" s="390"/>
      <c r="PIW50" s="390"/>
      <c r="PIX50" s="390"/>
      <c r="PIY50" s="390"/>
      <c r="PIZ50" s="390"/>
      <c r="PJA50" s="390"/>
      <c r="PJB50" s="390"/>
      <c r="PJC50" s="390"/>
      <c r="PJD50" s="390"/>
      <c r="PJE50" s="390"/>
      <c r="PJF50" s="390"/>
      <c r="PJG50" s="390"/>
      <c r="PJH50" s="390"/>
      <c r="PJI50" s="390"/>
      <c r="PJJ50" s="390"/>
      <c r="PJK50" s="390"/>
      <c r="PJL50" s="390"/>
      <c r="PJM50" s="390"/>
      <c r="PJN50" s="390"/>
      <c r="PJO50" s="390"/>
      <c r="PJP50" s="390"/>
      <c r="PJQ50" s="390"/>
      <c r="PJR50" s="390"/>
      <c r="PJS50" s="390"/>
      <c r="PJT50" s="390"/>
      <c r="PJU50" s="390"/>
      <c r="PJV50" s="390"/>
      <c r="PJW50" s="390"/>
      <c r="PJX50" s="390"/>
      <c r="PJY50" s="390"/>
      <c r="PJZ50" s="390"/>
      <c r="PKA50" s="390"/>
      <c r="PKB50" s="390"/>
      <c r="PKC50" s="390"/>
      <c r="PKD50" s="390"/>
      <c r="PKE50" s="390"/>
      <c r="PKF50" s="390"/>
      <c r="PKG50" s="390"/>
      <c r="PKH50" s="390"/>
      <c r="PKI50" s="390"/>
      <c r="PKJ50" s="390"/>
      <c r="PKK50" s="390"/>
      <c r="PKL50" s="390"/>
      <c r="PKM50" s="390"/>
      <c r="PKN50" s="390"/>
      <c r="PKO50" s="390"/>
      <c r="PKP50" s="390"/>
      <c r="PKQ50" s="390"/>
      <c r="PKR50" s="390"/>
      <c r="PKS50" s="390"/>
      <c r="PKT50" s="390"/>
      <c r="PKU50" s="390"/>
      <c r="PKV50" s="390"/>
      <c r="PKW50" s="390"/>
      <c r="PKX50" s="390"/>
      <c r="PKY50" s="390"/>
      <c r="PKZ50" s="390"/>
      <c r="PLA50" s="390"/>
      <c r="PLB50" s="390"/>
      <c r="PLC50" s="390"/>
      <c r="PLD50" s="390"/>
      <c r="PLE50" s="390"/>
      <c r="PLF50" s="390"/>
      <c r="PLG50" s="390"/>
      <c r="PLH50" s="390"/>
      <c r="PLI50" s="390"/>
      <c r="PLJ50" s="390"/>
      <c r="PLK50" s="390"/>
      <c r="PLL50" s="390"/>
      <c r="PLM50" s="390"/>
      <c r="PLN50" s="390"/>
      <c r="PLO50" s="390"/>
      <c r="PLP50" s="390"/>
      <c r="PLQ50" s="390"/>
      <c r="PLR50" s="390"/>
      <c r="PLS50" s="390"/>
      <c r="PLT50" s="390"/>
      <c r="PLU50" s="390"/>
      <c r="PLV50" s="390"/>
      <c r="PLW50" s="390"/>
      <c r="PLX50" s="390"/>
      <c r="PLY50" s="390"/>
      <c r="PLZ50" s="390"/>
      <c r="PMA50" s="390"/>
      <c r="PMB50" s="390"/>
      <c r="PMC50" s="390"/>
      <c r="PMD50" s="390"/>
      <c r="PME50" s="390"/>
      <c r="PMF50" s="390"/>
      <c r="PMG50" s="390"/>
      <c r="PMH50" s="390"/>
      <c r="PMI50" s="390"/>
      <c r="PMJ50" s="390"/>
      <c r="PMK50" s="390"/>
      <c r="PML50" s="390"/>
      <c r="PMM50" s="390"/>
      <c r="PMN50" s="390"/>
      <c r="PMO50" s="390"/>
      <c r="PMP50" s="390"/>
      <c r="PMQ50" s="390"/>
      <c r="PMR50" s="390"/>
      <c r="PMS50" s="390"/>
      <c r="PMT50" s="390"/>
      <c r="PMU50" s="390"/>
      <c r="PMV50" s="390"/>
      <c r="PMW50" s="390"/>
      <c r="PMX50" s="390"/>
      <c r="PMY50" s="390"/>
      <c r="PMZ50" s="390"/>
      <c r="PNA50" s="390"/>
      <c r="PNB50" s="390"/>
      <c r="PNC50" s="390"/>
      <c r="PND50" s="390"/>
      <c r="PNE50" s="390"/>
      <c r="PNF50" s="390"/>
      <c r="PNG50" s="390"/>
      <c r="PNH50" s="390"/>
      <c r="PNI50" s="390"/>
      <c r="PNJ50" s="390"/>
      <c r="PNK50" s="390"/>
      <c r="PNL50" s="390"/>
      <c r="PNM50" s="390"/>
      <c r="PNN50" s="390"/>
      <c r="PNO50" s="390"/>
      <c r="PNP50" s="390"/>
      <c r="PNQ50" s="390"/>
      <c r="PNR50" s="390"/>
      <c r="PNS50" s="390"/>
      <c r="PNT50" s="390"/>
      <c r="PNU50" s="390"/>
      <c r="PNV50" s="390"/>
      <c r="PNW50" s="390"/>
      <c r="PNX50" s="390"/>
      <c r="PNY50" s="390"/>
      <c r="PNZ50" s="390"/>
      <c r="POA50" s="390"/>
      <c r="POB50" s="390"/>
      <c r="POC50" s="390"/>
      <c r="POD50" s="390"/>
      <c r="POE50" s="390"/>
      <c r="POF50" s="390"/>
      <c r="POG50" s="390"/>
      <c r="POH50" s="390"/>
      <c r="POI50" s="390"/>
      <c r="POJ50" s="390"/>
      <c r="POK50" s="390"/>
      <c r="POL50" s="390"/>
      <c r="POM50" s="390"/>
      <c r="PON50" s="390"/>
      <c r="POO50" s="390"/>
      <c r="POP50" s="390"/>
      <c r="POQ50" s="390"/>
      <c r="POR50" s="390"/>
      <c r="POS50" s="390"/>
      <c r="POT50" s="390"/>
      <c r="POU50" s="390"/>
      <c r="POV50" s="390"/>
      <c r="POW50" s="390"/>
      <c r="POX50" s="390"/>
      <c r="POY50" s="390"/>
      <c r="POZ50" s="390"/>
      <c r="PPA50" s="390"/>
      <c r="PPB50" s="390"/>
      <c r="PPC50" s="390"/>
      <c r="PPD50" s="390"/>
      <c r="PPE50" s="390"/>
      <c r="PPF50" s="390"/>
      <c r="PPG50" s="390"/>
      <c r="PPH50" s="390"/>
      <c r="PPI50" s="390"/>
      <c r="PPJ50" s="390"/>
      <c r="PPK50" s="390"/>
      <c r="PPL50" s="390"/>
      <c r="PPM50" s="390"/>
      <c r="PPN50" s="390"/>
      <c r="PPO50" s="390"/>
      <c r="PPP50" s="390"/>
      <c r="PPQ50" s="390"/>
      <c r="PPR50" s="390"/>
      <c r="PPS50" s="390"/>
      <c r="PPT50" s="390"/>
      <c r="PPU50" s="390"/>
      <c r="PPV50" s="390"/>
      <c r="PPW50" s="390"/>
      <c r="PPX50" s="390"/>
      <c r="PPY50" s="390"/>
      <c r="PPZ50" s="390"/>
      <c r="PQA50" s="390"/>
      <c r="PQB50" s="390"/>
      <c r="PQC50" s="390"/>
      <c r="PQD50" s="390"/>
      <c r="PQE50" s="390"/>
      <c r="PQF50" s="390"/>
      <c r="PQG50" s="390"/>
      <c r="PQH50" s="390"/>
      <c r="PQI50" s="390"/>
      <c r="PQJ50" s="390"/>
      <c r="PQK50" s="390"/>
      <c r="PQL50" s="390"/>
      <c r="PQM50" s="390"/>
      <c r="PQN50" s="390"/>
      <c r="PQO50" s="390"/>
      <c r="PQP50" s="390"/>
      <c r="PQQ50" s="390"/>
      <c r="PQR50" s="390"/>
      <c r="PQS50" s="390"/>
      <c r="PQT50" s="390"/>
      <c r="PQU50" s="390"/>
      <c r="PQV50" s="390"/>
      <c r="PQW50" s="390"/>
      <c r="PQX50" s="390"/>
      <c r="PQY50" s="390"/>
      <c r="PQZ50" s="390"/>
      <c r="PRA50" s="390"/>
      <c r="PRB50" s="390"/>
      <c r="PRC50" s="390"/>
      <c r="PRD50" s="390"/>
      <c r="PRE50" s="390"/>
      <c r="PRF50" s="390"/>
      <c r="PRG50" s="390"/>
      <c r="PRH50" s="390"/>
      <c r="PRI50" s="390"/>
      <c r="PRJ50" s="390"/>
      <c r="PRK50" s="390"/>
      <c r="PRL50" s="390"/>
      <c r="PRM50" s="390"/>
      <c r="PRN50" s="390"/>
      <c r="PRO50" s="390"/>
      <c r="PRP50" s="390"/>
      <c r="PRQ50" s="390"/>
      <c r="PRR50" s="390"/>
      <c r="PRS50" s="390"/>
      <c r="PRT50" s="390"/>
      <c r="PRU50" s="390"/>
      <c r="PRV50" s="390"/>
      <c r="PRW50" s="390"/>
      <c r="PRX50" s="390"/>
      <c r="PRY50" s="390"/>
      <c r="PRZ50" s="390"/>
      <c r="PSA50" s="390"/>
      <c r="PSB50" s="390"/>
      <c r="PSC50" s="390"/>
      <c r="PSD50" s="390"/>
      <c r="PSE50" s="390"/>
      <c r="PSF50" s="390"/>
      <c r="PSG50" s="390"/>
      <c r="PSH50" s="390"/>
      <c r="PSI50" s="390"/>
      <c r="PSJ50" s="390"/>
      <c r="PSK50" s="390"/>
      <c r="PSL50" s="390"/>
      <c r="PSM50" s="390"/>
      <c r="PSN50" s="390"/>
      <c r="PSO50" s="390"/>
      <c r="PSP50" s="390"/>
      <c r="PSQ50" s="390"/>
      <c r="PSR50" s="390"/>
      <c r="PSS50" s="390"/>
      <c r="PST50" s="390"/>
      <c r="PSU50" s="390"/>
      <c r="PSV50" s="390"/>
      <c r="PSW50" s="390"/>
      <c r="PSX50" s="390"/>
      <c r="PSY50" s="390"/>
      <c r="PSZ50" s="390"/>
      <c r="PTA50" s="390"/>
      <c r="PTB50" s="390"/>
      <c r="PTC50" s="390"/>
      <c r="PTD50" s="390"/>
      <c r="PTE50" s="390"/>
      <c r="PTF50" s="390"/>
      <c r="PTG50" s="390"/>
      <c r="PTH50" s="390"/>
      <c r="PTI50" s="390"/>
      <c r="PTJ50" s="390"/>
      <c r="PTK50" s="390"/>
      <c r="PTL50" s="390"/>
      <c r="PTM50" s="390"/>
      <c r="PTN50" s="390"/>
      <c r="PTO50" s="390"/>
      <c r="PTP50" s="390"/>
      <c r="PTQ50" s="390"/>
      <c r="PTR50" s="390"/>
      <c r="PTS50" s="390"/>
      <c r="PTT50" s="390"/>
      <c r="PTU50" s="390"/>
      <c r="PTV50" s="390"/>
      <c r="PTW50" s="390"/>
      <c r="PTX50" s="390"/>
      <c r="PTY50" s="390"/>
      <c r="PTZ50" s="390"/>
      <c r="PUA50" s="390"/>
      <c r="PUB50" s="390"/>
      <c r="PUC50" s="390"/>
      <c r="PUD50" s="390"/>
      <c r="PUE50" s="390"/>
      <c r="PUF50" s="390"/>
      <c r="PUG50" s="390"/>
      <c r="PUH50" s="390"/>
      <c r="PUI50" s="390"/>
      <c r="PUJ50" s="390"/>
      <c r="PUK50" s="390"/>
      <c r="PUL50" s="390"/>
      <c r="PUM50" s="390"/>
      <c r="PUN50" s="390"/>
      <c r="PUO50" s="390"/>
      <c r="PUP50" s="390"/>
      <c r="PUQ50" s="390"/>
      <c r="PUR50" s="390"/>
      <c r="PUS50" s="390"/>
      <c r="PUT50" s="390"/>
      <c r="PUU50" s="390"/>
      <c r="PUV50" s="390"/>
      <c r="PUW50" s="390"/>
      <c r="PUX50" s="390"/>
      <c r="PUY50" s="390"/>
      <c r="PUZ50" s="390"/>
      <c r="PVA50" s="390"/>
      <c r="PVB50" s="390"/>
      <c r="PVC50" s="390"/>
      <c r="PVD50" s="390"/>
      <c r="PVE50" s="390"/>
      <c r="PVF50" s="390"/>
      <c r="PVG50" s="390"/>
      <c r="PVH50" s="390"/>
      <c r="PVI50" s="390"/>
      <c r="PVJ50" s="390"/>
      <c r="PVK50" s="390"/>
      <c r="PVL50" s="390"/>
      <c r="PVM50" s="390"/>
      <c r="PVN50" s="390"/>
      <c r="PVO50" s="390"/>
      <c r="PVP50" s="390"/>
      <c r="PVQ50" s="390"/>
      <c r="PVR50" s="390"/>
      <c r="PVS50" s="390"/>
      <c r="PVT50" s="390"/>
      <c r="PVU50" s="390"/>
      <c r="PVV50" s="390"/>
      <c r="PVW50" s="390"/>
      <c r="PVX50" s="390"/>
      <c r="PVY50" s="390"/>
      <c r="PVZ50" s="390"/>
      <c r="PWA50" s="390"/>
      <c r="PWB50" s="390"/>
      <c r="PWC50" s="390"/>
      <c r="PWD50" s="390"/>
      <c r="PWE50" s="390"/>
      <c r="PWF50" s="390"/>
      <c r="PWG50" s="390"/>
      <c r="PWH50" s="390"/>
      <c r="PWI50" s="390"/>
      <c r="PWJ50" s="390"/>
      <c r="PWK50" s="390"/>
      <c r="PWL50" s="390"/>
      <c r="PWM50" s="390"/>
      <c r="PWN50" s="390"/>
      <c r="PWO50" s="390"/>
      <c r="PWP50" s="390"/>
      <c r="PWQ50" s="390"/>
      <c r="PWR50" s="390"/>
      <c r="PWS50" s="390"/>
      <c r="PWT50" s="390"/>
      <c r="PWU50" s="390"/>
      <c r="PWV50" s="390"/>
      <c r="PWW50" s="390"/>
      <c r="PWX50" s="390"/>
      <c r="PWY50" s="390"/>
      <c r="PWZ50" s="390"/>
      <c r="PXA50" s="390"/>
      <c r="PXB50" s="390"/>
      <c r="PXC50" s="390"/>
      <c r="PXD50" s="390"/>
      <c r="PXE50" s="390"/>
      <c r="PXF50" s="390"/>
      <c r="PXG50" s="390"/>
      <c r="PXH50" s="390"/>
      <c r="PXI50" s="390"/>
      <c r="PXJ50" s="390"/>
      <c r="PXK50" s="390"/>
      <c r="PXL50" s="390"/>
      <c r="PXM50" s="390"/>
      <c r="PXN50" s="390"/>
      <c r="PXO50" s="390"/>
      <c r="PXP50" s="390"/>
      <c r="PXQ50" s="390"/>
      <c r="PXR50" s="390"/>
      <c r="PXS50" s="390"/>
      <c r="PXT50" s="390"/>
      <c r="PXU50" s="390"/>
      <c r="PXV50" s="390"/>
      <c r="PXW50" s="390"/>
      <c r="PXX50" s="390"/>
      <c r="PXY50" s="390"/>
      <c r="PXZ50" s="390"/>
      <c r="PYA50" s="390"/>
      <c r="PYB50" s="390"/>
      <c r="PYC50" s="390"/>
      <c r="PYD50" s="390"/>
      <c r="PYE50" s="390"/>
      <c r="PYF50" s="390"/>
      <c r="PYG50" s="390"/>
      <c r="PYH50" s="390"/>
      <c r="PYI50" s="390"/>
      <c r="PYJ50" s="390"/>
      <c r="PYK50" s="390"/>
      <c r="PYL50" s="390"/>
      <c r="PYM50" s="390"/>
      <c r="PYN50" s="390"/>
      <c r="PYO50" s="390"/>
      <c r="PYP50" s="390"/>
      <c r="PYQ50" s="390"/>
      <c r="PYR50" s="390"/>
      <c r="PYS50" s="390"/>
      <c r="PYT50" s="390"/>
      <c r="PYU50" s="390"/>
      <c r="PYV50" s="390"/>
      <c r="PYW50" s="390"/>
      <c r="PYX50" s="390"/>
      <c r="PYY50" s="390"/>
      <c r="PYZ50" s="390"/>
      <c r="PZA50" s="390"/>
      <c r="PZB50" s="390"/>
      <c r="PZC50" s="390"/>
      <c r="PZD50" s="390"/>
      <c r="PZE50" s="390"/>
      <c r="PZF50" s="390"/>
      <c r="PZG50" s="390"/>
      <c r="PZH50" s="390"/>
      <c r="PZI50" s="390"/>
      <c r="PZJ50" s="390"/>
      <c r="PZK50" s="390"/>
      <c r="PZL50" s="390"/>
      <c r="PZM50" s="390"/>
      <c r="PZN50" s="390"/>
      <c r="PZO50" s="390"/>
      <c r="PZP50" s="390"/>
      <c r="PZQ50" s="390"/>
      <c r="PZR50" s="390"/>
      <c r="PZS50" s="390"/>
      <c r="PZT50" s="390"/>
      <c r="PZU50" s="390"/>
      <c r="PZV50" s="390"/>
      <c r="PZW50" s="390"/>
      <c r="PZX50" s="390"/>
      <c r="PZY50" s="390"/>
      <c r="PZZ50" s="390"/>
      <c r="QAA50" s="390"/>
      <c r="QAB50" s="390"/>
      <c r="QAC50" s="390"/>
      <c r="QAD50" s="390"/>
      <c r="QAE50" s="390"/>
      <c r="QAF50" s="390"/>
      <c r="QAG50" s="390"/>
      <c r="QAH50" s="390"/>
      <c r="QAI50" s="390"/>
      <c r="QAJ50" s="390"/>
      <c r="QAK50" s="390"/>
      <c r="QAL50" s="390"/>
      <c r="QAM50" s="390"/>
      <c r="QAN50" s="390"/>
      <c r="QAO50" s="390"/>
      <c r="QAP50" s="390"/>
      <c r="QAQ50" s="390"/>
      <c r="QAR50" s="390"/>
      <c r="QAS50" s="390"/>
      <c r="QAT50" s="390"/>
      <c r="QAU50" s="390"/>
      <c r="QAV50" s="390"/>
      <c r="QAW50" s="390"/>
      <c r="QAX50" s="390"/>
      <c r="QAY50" s="390"/>
      <c r="QAZ50" s="390"/>
      <c r="QBA50" s="390"/>
      <c r="QBB50" s="390"/>
      <c r="QBC50" s="390"/>
      <c r="QBD50" s="390"/>
      <c r="QBE50" s="390"/>
      <c r="QBF50" s="390"/>
      <c r="QBG50" s="390"/>
      <c r="QBH50" s="390"/>
      <c r="QBI50" s="390"/>
      <c r="QBJ50" s="390"/>
      <c r="QBK50" s="390"/>
      <c r="QBL50" s="390"/>
      <c r="QBM50" s="390"/>
      <c r="QBN50" s="390"/>
      <c r="QBO50" s="390"/>
      <c r="QBP50" s="390"/>
      <c r="QBQ50" s="390"/>
      <c r="QBR50" s="390"/>
      <c r="QBS50" s="390"/>
      <c r="QBT50" s="390"/>
      <c r="QBU50" s="390"/>
      <c r="QBV50" s="390"/>
      <c r="QBW50" s="390"/>
      <c r="QBX50" s="390"/>
      <c r="QBY50" s="390"/>
      <c r="QBZ50" s="390"/>
      <c r="QCA50" s="390"/>
      <c r="QCB50" s="390"/>
      <c r="QCC50" s="390"/>
      <c r="QCD50" s="390"/>
      <c r="QCE50" s="390"/>
      <c r="QCF50" s="390"/>
      <c r="QCG50" s="390"/>
      <c r="QCH50" s="390"/>
      <c r="QCI50" s="390"/>
      <c r="QCJ50" s="390"/>
      <c r="QCK50" s="390"/>
      <c r="QCL50" s="390"/>
      <c r="QCM50" s="390"/>
      <c r="QCN50" s="390"/>
      <c r="QCO50" s="390"/>
      <c r="QCP50" s="390"/>
      <c r="QCQ50" s="390"/>
      <c r="QCR50" s="390"/>
      <c r="QCS50" s="390"/>
      <c r="QCT50" s="390"/>
      <c r="QCU50" s="390"/>
      <c r="QCV50" s="390"/>
      <c r="QCW50" s="390"/>
      <c r="QCX50" s="390"/>
      <c r="QCY50" s="390"/>
      <c r="QCZ50" s="390"/>
      <c r="QDA50" s="390"/>
      <c r="QDB50" s="390"/>
      <c r="QDC50" s="390"/>
      <c r="QDD50" s="390"/>
      <c r="QDE50" s="390"/>
      <c r="QDF50" s="390"/>
      <c r="QDG50" s="390"/>
      <c r="QDH50" s="390"/>
      <c r="QDI50" s="390"/>
      <c r="QDJ50" s="390"/>
      <c r="QDK50" s="390"/>
      <c r="QDL50" s="390"/>
      <c r="QDM50" s="390"/>
      <c r="QDN50" s="390"/>
      <c r="QDO50" s="390"/>
      <c r="QDP50" s="390"/>
      <c r="QDQ50" s="390"/>
      <c r="QDR50" s="390"/>
      <c r="QDS50" s="390"/>
      <c r="QDT50" s="390"/>
      <c r="QDU50" s="390"/>
      <c r="QDV50" s="390"/>
      <c r="QDW50" s="390"/>
      <c r="QDX50" s="390"/>
      <c r="QDY50" s="390"/>
      <c r="QDZ50" s="390"/>
      <c r="QEA50" s="390"/>
      <c r="QEB50" s="390"/>
      <c r="QEC50" s="390"/>
      <c r="QED50" s="390"/>
      <c r="QEE50" s="390"/>
      <c r="QEF50" s="390"/>
      <c r="QEG50" s="390"/>
      <c r="QEH50" s="390"/>
      <c r="QEI50" s="390"/>
      <c r="QEJ50" s="390"/>
      <c r="QEK50" s="390"/>
      <c r="QEL50" s="390"/>
      <c r="QEM50" s="390"/>
      <c r="QEN50" s="390"/>
      <c r="QEO50" s="390"/>
      <c r="QEP50" s="390"/>
      <c r="QEQ50" s="390"/>
      <c r="QER50" s="390"/>
      <c r="QES50" s="390"/>
      <c r="QET50" s="390"/>
      <c r="QEU50" s="390"/>
      <c r="QEV50" s="390"/>
      <c r="QEW50" s="390"/>
      <c r="QEX50" s="390"/>
      <c r="QEY50" s="390"/>
      <c r="QEZ50" s="390"/>
      <c r="QFA50" s="390"/>
      <c r="QFB50" s="390"/>
      <c r="QFC50" s="390"/>
      <c r="QFD50" s="390"/>
      <c r="QFE50" s="390"/>
      <c r="QFF50" s="390"/>
      <c r="QFG50" s="390"/>
      <c r="QFH50" s="390"/>
      <c r="QFI50" s="390"/>
      <c r="QFJ50" s="390"/>
      <c r="QFK50" s="390"/>
      <c r="QFL50" s="390"/>
      <c r="QFM50" s="390"/>
      <c r="QFN50" s="390"/>
      <c r="QFO50" s="390"/>
      <c r="QFP50" s="390"/>
      <c r="QFQ50" s="390"/>
      <c r="QFR50" s="390"/>
      <c r="QFS50" s="390"/>
      <c r="QFT50" s="390"/>
      <c r="QFU50" s="390"/>
      <c r="QFV50" s="390"/>
      <c r="QFW50" s="390"/>
      <c r="QFX50" s="390"/>
      <c r="QFY50" s="390"/>
      <c r="QFZ50" s="390"/>
      <c r="QGA50" s="390"/>
      <c r="QGB50" s="390"/>
      <c r="QGC50" s="390"/>
      <c r="QGD50" s="390"/>
      <c r="QGE50" s="390"/>
      <c r="QGF50" s="390"/>
      <c r="QGG50" s="390"/>
      <c r="QGH50" s="390"/>
      <c r="QGI50" s="390"/>
      <c r="QGJ50" s="390"/>
      <c r="QGK50" s="390"/>
      <c r="QGL50" s="390"/>
      <c r="QGM50" s="390"/>
      <c r="QGN50" s="390"/>
      <c r="QGO50" s="390"/>
      <c r="QGP50" s="390"/>
      <c r="QGQ50" s="390"/>
      <c r="QGR50" s="390"/>
      <c r="QGS50" s="390"/>
      <c r="QGT50" s="390"/>
      <c r="QGU50" s="390"/>
      <c r="QGV50" s="390"/>
      <c r="QGW50" s="390"/>
      <c r="QGX50" s="390"/>
      <c r="QGY50" s="390"/>
      <c r="QGZ50" s="390"/>
      <c r="QHA50" s="390"/>
      <c r="QHB50" s="390"/>
      <c r="QHC50" s="390"/>
      <c r="QHD50" s="390"/>
      <c r="QHE50" s="390"/>
      <c r="QHF50" s="390"/>
      <c r="QHG50" s="390"/>
      <c r="QHH50" s="390"/>
      <c r="QHI50" s="390"/>
      <c r="QHJ50" s="390"/>
      <c r="QHK50" s="390"/>
      <c r="QHL50" s="390"/>
      <c r="QHM50" s="390"/>
      <c r="QHN50" s="390"/>
      <c r="QHO50" s="390"/>
      <c r="QHP50" s="390"/>
      <c r="QHQ50" s="390"/>
      <c r="QHR50" s="390"/>
      <c r="QHS50" s="390"/>
      <c r="QHT50" s="390"/>
      <c r="QHU50" s="390"/>
      <c r="QHV50" s="390"/>
      <c r="QHW50" s="390"/>
      <c r="QHX50" s="390"/>
      <c r="QHY50" s="390"/>
      <c r="QHZ50" s="390"/>
      <c r="QIA50" s="390"/>
      <c r="QIB50" s="390"/>
      <c r="QIC50" s="390"/>
      <c r="QID50" s="390"/>
      <c r="QIE50" s="390"/>
      <c r="QIF50" s="390"/>
      <c r="QIG50" s="390"/>
      <c r="QIH50" s="390"/>
      <c r="QII50" s="390"/>
      <c r="QIJ50" s="390"/>
      <c r="QIK50" s="390"/>
      <c r="QIL50" s="390"/>
      <c r="QIM50" s="390"/>
      <c r="QIN50" s="390"/>
      <c r="QIO50" s="390"/>
      <c r="QIP50" s="390"/>
      <c r="QIQ50" s="390"/>
      <c r="QIR50" s="390"/>
      <c r="QIS50" s="390"/>
      <c r="QIT50" s="390"/>
      <c r="QIU50" s="390"/>
      <c r="QIV50" s="390"/>
      <c r="QIW50" s="390"/>
      <c r="QIX50" s="390"/>
      <c r="QIY50" s="390"/>
      <c r="QIZ50" s="390"/>
      <c r="QJA50" s="390"/>
      <c r="QJB50" s="390"/>
      <c r="QJC50" s="390"/>
      <c r="QJD50" s="390"/>
      <c r="QJE50" s="390"/>
      <c r="QJF50" s="390"/>
      <c r="QJG50" s="390"/>
      <c r="QJH50" s="390"/>
      <c r="QJI50" s="390"/>
      <c r="QJJ50" s="390"/>
      <c r="QJK50" s="390"/>
      <c r="QJL50" s="390"/>
      <c r="QJM50" s="390"/>
      <c r="QJN50" s="390"/>
      <c r="QJO50" s="390"/>
      <c r="QJP50" s="390"/>
      <c r="QJQ50" s="390"/>
      <c r="QJR50" s="390"/>
      <c r="QJS50" s="390"/>
      <c r="QJT50" s="390"/>
      <c r="QJU50" s="390"/>
      <c r="QJV50" s="390"/>
      <c r="QJW50" s="390"/>
      <c r="QJX50" s="390"/>
      <c r="QJY50" s="390"/>
      <c r="QJZ50" s="390"/>
      <c r="QKA50" s="390"/>
      <c r="QKB50" s="390"/>
      <c r="QKC50" s="390"/>
      <c r="QKD50" s="390"/>
      <c r="QKE50" s="390"/>
      <c r="QKF50" s="390"/>
      <c r="QKG50" s="390"/>
      <c r="QKH50" s="390"/>
      <c r="QKI50" s="390"/>
      <c r="QKJ50" s="390"/>
      <c r="QKK50" s="390"/>
      <c r="QKL50" s="390"/>
      <c r="QKM50" s="390"/>
      <c r="QKN50" s="390"/>
      <c r="QKO50" s="390"/>
      <c r="QKP50" s="390"/>
      <c r="QKQ50" s="390"/>
      <c r="QKR50" s="390"/>
      <c r="QKS50" s="390"/>
      <c r="QKT50" s="390"/>
      <c r="QKU50" s="390"/>
      <c r="QKV50" s="390"/>
      <c r="QKW50" s="390"/>
      <c r="QKX50" s="390"/>
      <c r="QKY50" s="390"/>
      <c r="QKZ50" s="390"/>
      <c r="QLA50" s="390"/>
      <c r="QLB50" s="390"/>
      <c r="QLC50" s="390"/>
      <c r="QLD50" s="390"/>
      <c r="QLE50" s="390"/>
      <c r="QLF50" s="390"/>
      <c r="QLG50" s="390"/>
      <c r="QLH50" s="390"/>
      <c r="QLI50" s="390"/>
      <c r="QLJ50" s="390"/>
      <c r="QLK50" s="390"/>
      <c r="QLL50" s="390"/>
      <c r="QLM50" s="390"/>
      <c r="QLN50" s="390"/>
      <c r="QLO50" s="390"/>
      <c r="QLP50" s="390"/>
      <c r="QLQ50" s="390"/>
      <c r="QLR50" s="390"/>
      <c r="QLS50" s="390"/>
      <c r="QLT50" s="390"/>
      <c r="QLU50" s="390"/>
      <c r="QLV50" s="390"/>
      <c r="QLW50" s="390"/>
      <c r="QLX50" s="390"/>
      <c r="QLY50" s="390"/>
      <c r="QLZ50" s="390"/>
      <c r="QMA50" s="390"/>
      <c r="QMB50" s="390"/>
      <c r="QMC50" s="390"/>
      <c r="QMD50" s="390"/>
      <c r="QME50" s="390"/>
      <c r="QMF50" s="390"/>
      <c r="QMG50" s="390"/>
      <c r="QMH50" s="390"/>
      <c r="QMI50" s="390"/>
      <c r="QMJ50" s="390"/>
      <c r="QMK50" s="390"/>
      <c r="QML50" s="390"/>
      <c r="QMM50" s="390"/>
      <c r="QMN50" s="390"/>
      <c r="QMO50" s="390"/>
      <c r="QMP50" s="390"/>
      <c r="QMQ50" s="390"/>
      <c r="QMR50" s="390"/>
      <c r="QMS50" s="390"/>
      <c r="QMT50" s="390"/>
      <c r="QMU50" s="390"/>
      <c r="QMV50" s="390"/>
      <c r="QMW50" s="390"/>
      <c r="QMX50" s="390"/>
      <c r="QMY50" s="390"/>
      <c r="QMZ50" s="390"/>
      <c r="QNA50" s="390"/>
      <c r="QNB50" s="390"/>
      <c r="QNC50" s="390"/>
      <c r="QND50" s="390"/>
      <c r="QNE50" s="390"/>
      <c r="QNF50" s="390"/>
      <c r="QNG50" s="390"/>
      <c r="QNH50" s="390"/>
      <c r="QNI50" s="390"/>
      <c r="QNJ50" s="390"/>
      <c r="QNK50" s="390"/>
      <c r="QNL50" s="390"/>
      <c r="QNM50" s="390"/>
      <c r="QNN50" s="390"/>
      <c r="QNO50" s="390"/>
      <c r="QNP50" s="390"/>
      <c r="QNQ50" s="390"/>
      <c r="QNR50" s="390"/>
      <c r="QNS50" s="390"/>
      <c r="QNT50" s="390"/>
      <c r="QNU50" s="390"/>
      <c r="QNV50" s="390"/>
      <c r="QNW50" s="390"/>
      <c r="QNX50" s="390"/>
      <c r="QNY50" s="390"/>
      <c r="QNZ50" s="390"/>
      <c r="QOA50" s="390"/>
      <c r="QOB50" s="390"/>
      <c r="QOC50" s="390"/>
      <c r="QOD50" s="390"/>
      <c r="QOE50" s="390"/>
      <c r="QOF50" s="390"/>
      <c r="QOG50" s="390"/>
      <c r="QOH50" s="390"/>
      <c r="QOI50" s="390"/>
      <c r="QOJ50" s="390"/>
      <c r="QOK50" s="390"/>
      <c r="QOL50" s="390"/>
      <c r="QOM50" s="390"/>
      <c r="QON50" s="390"/>
      <c r="QOO50" s="390"/>
      <c r="QOP50" s="390"/>
      <c r="QOQ50" s="390"/>
      <c r="QOR50" s="390"/>
      <c r="QOS50" s="390"/>
      <c r="QOT50" s="390"/>
      <c r="QOU50" s="390"/>
      <c r="QOV50" s="390"/>
      <c r="QOW50" s="390"/>
      <c r="QOX50" s="390"/>
      <c r="QOY50" s="390"/>
      <c r="QOZ50" s="390"/>
      <c r="QPA50" s="390"/>
      <c r="QPB50" s="390"/>
      <c r="QPC50" s="390"/>
      <c r="QPD50" s="390"/>
      <c r="QPE50" s="390"/>
      <c r="QPF50" s="390"/>
      <c r="QPG50" s="390"/>
      <c r="QPH50" s="390"/>
      <c r="QPI50" s="390"/>
      <c r="QPJ50" s="390"/>
      <c r="QPK50" s="390"/>
      <c r="QPL50" s="390"/>
      <c r="QPM50" s="390"/>
      <c r="QPN50" s="390"/>
      <c r="QPO50" s="390"/>
      <c r="QPP50" s="390"/>
      <c r="QPQ50" s="390"/>
      <c r="QPR50" s="390"/>
      <c r="QPS50" s="390"/>
      <c r="QPT50" s="390"/>
      <c r="QPU50" s="390"/>
      <c r="QPV50" s="390"/>
      <c r="QPW50" s="390"/>
      <c r="QPX50" s="390"/>
      <c r="QPY50" s="390"/>
      <c r="QPZ50" s="390"/>
      <c r="QQA50" s="390"/>
      <c r="QQB50" s="390"/>
      <c r="QQC50" s="390"/>
      <c r="QQD50" s="390"/>
      <c r="QQE50" s="390"/>
      <c r="QQF50" s="390"/>
      <c r="QQG50" s="390"/>
      <c r="QQH50" s="390"/>
      <c r="QQI50" s="390"/>
      <c r="QQJ50" s="390"/>
      <c r="QQK50" s="390"/>
      <c r="QQL50" s="390"/>
      <c r="QQM50" s="390"/>
      <c r="QQN50" s="390"/>
      <c r="QQO50" s="390"/>
      <c r="QQP50" s="390"/>
      <c r="QQQ50" s="390"/>
      <c r="QQR50" s="390"/>
      <c r="QQS50" s="390"/>
      <c r="QQT50" s="390"/>
      <c r="QQU50" s="390"/>
      <c r="QQV50" s="390"/>
      <c r="QQW50" s="390"/>
      <c r="QQX50" s="390"/>
      <c r="QQY50" s="390"/>
      <c r="QQZ50" s="390"/>
      <c r="QRA50" s="390"/>
      <c r="QRB50" s="390"/>
      <c r="QRC50" s="390"/>
      <c r="QRD50" s="390"/>
      <c r="QRE50" s="390"/>
      <c r="QRF50" s="390"/>
      <c r="QRG50" s="390"/>
      <c r="QRH50" s="390"/>
      <c r="QRI50" s="390"/>
      <c r="QRJ50" s="390"/>
      <c r="QRK50" s="390"/>
      <c r="QRL50" s="390"/>
      <c r="QRM50" s="390"/>
      <c r="QRN50" s="390"/>
      <c r="QRO50" s="390"/>
      <c r="QRP50" s="390"/>
      <c r="QRQ50" s="390"/>
      <c r="QRR50" s="390"/>
      <c r="QRS50" s="390"/>
      <c r="QRT50" s="390"/>
      <c r="QRU50" s="390"/>
      <c r="QRV50" s="390"/>
      <c r="QRW50" s="390"/>
      <c r="QRX50" s="390"/>
      <c r="QRY50" s="390"/>
      <c r="QRZ50" s="390"/>
      <c r="QSA50" s="390"/>
      <c r="QSB50" s="390"/>
      <c r="QSC50" s="390"/>
      <c r="QSD50" s="390"/>
      <c r="QSE50" s="390"/>
      <c r="QSF50" s="390"/>
      <c r="QSG50" s="390"/>
      <c r="QSH50" s="390"/>
      <c r="QSI50" s="390"/>
      <c r="QSJ50" s="390"/>
      <c r="QSK50" s="390"/>
      <c r="QSL50" s="390"/>
      <c r="QSM50" s="390"/>
      <c r="QSN50" s="390"/>
      <c r="QSO50" s="390"/>
      <c r="QSP50" s="390"/>
      <c r="QSQ50" s="390"/>
      <c r="QSR50" s="390"/>
      <c r="QSS50" s="390"/>
      <c r="QST50" s="390"/>
      <c r="QSU50" s="390"/>
      <c r="QSV50" s="390"/>
      <c r="QSW50" s="390"/>
      <c r="QSX50" s="390"/>
      <c r="QSY50" s="390"/>
      <c r="QSZ50" s="390"/>
      <c r="QTA50" s="390"/>
      <c r="QTB50" s="390"/>
      <c r="QTC50" s="390"/>
      <c r="QTD50" s="390"/>
      <c r="QTE50" s="390"/>
      <c r="QTF50" s="390"/>
      <c r="QTG50" s="390"/>
      <c r="QTH50" s="390"/>
      <c r="QTI50" s="390"/>
      <c r="QTJ50" s="390"/>
      <c r="QTK50" s="390"/>
      <c r="QTL50" s="390"/>
      <c r="QTM50" s="390"/>
      <c r="QTN50" s="390"/>
      <c r="QTO50" s="390"/>
      <c r="QTP50" s="390"/>
      <c r="QTQ50" s="390"/>
      <c r="QTR50" s="390"/>
      <c r="QTS50" s="390"/>
      <c r="QTT50" s="390"/>
      <c r="QTU50" s="390"/>
      <c r="QTV50" s="390"/>
      <c r="QTW50" s="390"/>
      <c r="QTX50" s="390"/>
      <c r="QTY50" s="390"/>
      <c r="QTZ50" s="390"/>
      <c r="QUA50" s="390"/>
      <c r="QUB50" s="390"/>
      <c r="QUC50" s="390"/>
      <c r="QUD50" s="390"/>
      <c r="QUE50" s="390"/>
      <c r="QUF50" s="390"/>
      <c r="QUG50" s="390"/>
      <c r="QUH50" s="390"/>
      <c r="QUI50" s="390"/>
      <c r="QUJ50" s="390"/>
      <c r="QUK50" s="390"/>
      <c r="QUL50" s="390"/>
      <c r="QUM50" s="390"/>
      <c r="QUN50" s="390"/>
      <c r="QUO50" s="390"/>
      <c r="QUP50" s="390"/>
      <c r="QUQ50" s="390"/>
      <c r="QUR50" s="390"/>
      <c r="QUS50" s="390"/>
      <c r="QUT50" s="390"/>
      <c r="QUU50" s="390"/>
      <c r="QUV50" s="390"/>
      <c r="QUW50" s="390"/>
      <c r="QUX50" s="390"/>
      <c r="QUY50" s="390"/>
      <c r="QUZ50" s="390"/>
      <c r="QVA50" s="390"/>
      <c r="QVB50" s="390"/>
      <c r="QVC50" s="390"/>
      <c r="QVD50" s="390"/>
      <c r="QVE50" s="390"/>
      <c r="QVF50" s="390"/>
      <c r="QVG50" s="390"/>
      <c r="QVH50" s="390"/>
      <c r="QVI50" s="390"/>
      <c r="QVJ50" s="390"/>
      <c r="QVK50" s="390"/>
      <c r="QVL50" s="390"/>
      <c r="QVM50" s="390"/>
      <c r="QVN50" s="390"/>
      <c r="QVO50" s="390"/>
      <c r="QVP50" s="390"/>
      <c r="QVQ50" s="390"/>
      <c r="QVR50" s="390"/>
      <c r="QVS50" s="390"/>
      <c r="QVT50" s="390"/>
      <c r="QVU50" s="390"/>
      <c r="QVV50" s="390"/>
      <c r="QVW50" s="390"/>
      <c r="QVX50" s="390"/>
      <c r="QVY50" s="390"/>
      <c r="QVZ50" s="390"/>
      <c r="QWA50" s="390"/>
      <c r="QWB50" s="390"/>
      <c r="QWC50" s="390"/>
      <c r="QWD50" s="390"/>
      <c r="QWE50" s="390"/>
      <c r="QWF50" s="390"/>
      <c r="QWG50" s="390"/>
      <c r="QWH50" s="390"/>
      <c r="QWI50" s="390"/>
      <c r="QWJ50" s="390"/>
      <c r="QWK50" s="390"/>
      <c r="QWL50" s="390"/>
      <c r="QWM50" s="390"/>
      <c r="QWN50" s="390"/>
      <c r="QWO50" s="390"/>
      <c r="QWP50" s="390"/>
      <c r="QWQ50" s="390"/>
      <c r="QWR50" s="390"/>
      <c r="QWS50" s="390"/>
      <c r="QWT50" s="390"/>
      <c r="QWU50" s="390"/>
      <c r="QWV50" s="390"/>
      <c r="QWW50" s="390"/>
      <c r="QWX50" s="390"/>
      <c r="QWY50" s="390"/>
      <c r="QWZ50" s="390"/>
      <c r="QXA50" s="390"/>
      <c r="QXB50" s="390"/>
      <c r="QXC50" s="390"/>
      <c r="QXD50" s="390"/>
      <c r="QXE50" s="390"/>
      <c r="QXF50" s="390"/>
      <c r="QXG50" s="390"/>
      <c r="QXH50" s="390"/>
      <c r="QXI50" s="390"/>
      <c r="QXJ50" s="390"/>
      <c r="QXK50" s="390"/>
      <c r="QXL50" s="390"/>
      <c r="QXM50" s="390"/>
      <c r="QXN50" s="390"/>
      <c r="QXO50" s="390"/>
      <c r="QXP50" s="390"/>
      <c r="QXQ50" s="390"/>
      <c r="QXR50" s="390"/>
      <c r="QXS50" s="390"/>
      <c r="QXT50" s="390"/>
      <c r="QXU50" s="390"/>
      <c r="QXV50" s="390"/>
      <c r="QXW50" s="390"/>
      <c r="QXX50" s="390"/>
      <c r="QXY50" s="390"/>
      <c r="QXZ50" s="390"/>
      <c r="QYA50" s="390"/>
      <c r="QYB50" s="390"/>
      <c r="QYC50" s="390"/>
      <c r="QYD50" s="390"/>
      <c r="QYE50" s="390"/>
      <c r="QYF50" s="390"/>
      <c r="QYG50" s="390"/>
      <c r="QYH50" s="390"/>
      <c r="QYI50" s="390"/>
      <c r="QYJ50" s="390"/>
      <c r="QYK50" s="390"/>
      <c r="QYL50" s="390"/>
      <c r="QYM50" s="390"/>
      <c r="QYN50" s="390"/>
      <c r="QYO50" s="390"/>
      <c r="QYP50" s="390"/>
      <c r="QYQ50" s="390"/>
      <c r="QYR50" s="390"/>
      <c r="QYS50" s="390"/>
      <c r="QYT50" s="390"/>
      <c r="QYU50" s="390"/>
      <c r="QYV50" s="390"/>
      <c r="QYW50" s="390"/>
      <c r="QYX50" s="390"/>
      <c r="QYY50" s="390"/>
      <c r="QYZ50" s="390"/>
      <c r="QZA50" s="390"/>
      <c r="QZB50" s="390"/>
      <c r="QZC50" s="390"/>
      <c r="QZD50" s="390"/>
      <c r="QZE50" s="390"/>
      <c r="QZF50" s="390"/>
      <c r="QZG50" s="390"/>
      <c r="QZH50" s="390"/>
      <c r="QZI50" s="390"/>
      <c r="QZJ50" s="390"/>
      <c r="QZK50" s="390"/>
      <c r="QZL50" s="390"/>
      <c r="QZM50" s="390"/>
      <c r="QZN50" s="390"/>
      <c r="QZO50" s="390"/>
      <c r="QZP50" s="390"/>
      <c r="QZQ50" s="390"/>
      <c r="QZR50" s="390"/>
      <c r="QZS50" s="390"/>
      <c r="QZT50" s="390"/>
      <c r="QZU50" s="390"/>
      <c r="QZV50" s="390"/>
      <c r="QZW50" s="390"/>
      <c r="QZX50" s="390"/>
      <c r="QZY50" s="390"/>
      <c r="QZZ50" s="390"/>
      <c r="RAA50" s="390"/>
      <c r="RAB50" s="390"/>
      <c r="RAC50" s="390"/>
      <c r="RAD50" s="390"/>
      <c r="RAE50" s="390"/>
      <c r="RAF50" s="390"/>
      <c r="RAG50" s="390"/>
      <c r="RAH50" s="390"/>
      <c r="RAI50" s="390"/>
      <c r="RAJ50" s="390"/>
      <c r="RAK50" s="390"/>
      <c r="RAL50" s="390"/>
      <c r="RAM50" s="390"/>
      <c r="RAN50" s="390"/>
      <c r="RAO50" s="390"/>
      <c r="RAP50" s="390"/>
      <c r="RAQ50" s="390"/>
      <c r="RAR50" s="390"/>
      <c r="RAS50" s="390"/>
      <c r="RAT50" s="390"/>
      <c r="RAU50" s="390"/>
      <c r="RAV50" s="390"/>
      <c r="RAW50" s="390"/>
      <c r="RAX50" s="390"/>
      <c r="RAY50" s="390"/>
      <c r="RAZ50" s="390"/>
      <c r="RBA50" s="390"/>
      <c r="RBB50" s="390"/>
      <c r="RBC50" s="390"/>
      <c r="RBD50" s="390"/>
      <c r="RBE50" s="390"/>
      <c r="RBF50" s="390"/>
      <c r="RBG50" s="390"/>
      <c r="RBH50" s="390"/>
      <c r="RBI50" s="390"/>
      <c r="RBJ50" s="390"/>
      <c r="RBK50" s="390"/>
      <c r="RBL50" s="390"/>
      <c r="RBM50" s="390"/>
      <c r="RBN50" s="390"/>
      <c r="RBO50" s="390"/>
      <c r="RBP50" s="390"/>
      <c r="RBQ50" s="390"/>
      <c r="RBR50" s="390"/>
      <c r="RBS50" s="390"/>
      <c r="RBT50" s="390"/>
      <c r="RBU50" s="390"/>
      <c r="RBV50" s="390"/>
      <c r="RBW50" s="390"/>
      <c r="RBX50" s="390"/>
      <c r="RBY50" s="390"/>
      <c r="RBZ50" s="390"/>
      <c r="RCA50" s="390"/>
      <c r="RCB50" s="390"/>
      <c r="RCC50" s="390"/>
      <c r="RCD50" s="390"/>
      <c r="RCE50" s="390"/>
      <c r="RCF50" s="390"/>
      <c r="RCG50" s="390"/>
      <c r="RCH50" s="390"/>
      <c r="RCI50" s="390"/>
      <c r="RCJ50" s="390"/>
      <c r="RCK50" s="390"/>
      <c r="RCL50" s="390"/>
      <c r="RCM50" s="390"/>
      <c r="RCN50" s="390"/>
      <c r="RCO50" s="390"/>
      <c r="RCP50" s="390"/>
      <c r="RCQ50" s="390"/>
      <c r="RCR50" s="390"/>
      <c r="RCS50" s="390"/>
      <c r="RCT50" s="390"/>
      <c r="RCU50" s="390"/>
      <c r="RCV50" s="390"/>
      <c r="RCW50" s="390"/>
      <c r="RCX50" s="390"/>
      <c r="RCY50" s="390"/>
      <c r="RCZ50" s="390"/>
      <c r="RDA50" s="390"/>
      <c r="RDB50" s="390"/>
      <c r="RDC50" s="390"/>
      <c r="RDD50" s="390"/>
      <c r="RDE50" s="390"/>
      <c r="RDF50" s="390"/>
      <c r="RDG50" s="390"/>
      <c r="RDH50" s="390"/>
      <c r="RDI50" s="390"/>
      <c r="RDJ50" s="390"/>
      <c r="RDK50" s="390"/>
      <c r="RDL50" s="390"/>
      <c r="RDM50" s="390"/>
      <c r="RDN50" s="390"/>
      <c r="RDO50" s="390"/>
      <c r="RDP50" s="390"/>
      <c r="RDQ50" s="390"/>
      <c r="RDR50" s="390"/>
      <c r="RDS50" s="390"/>
      <c r="RDT50" s="390"/>
      <c r="RDU50" s="390"/>
      <c r="RDV50" s="390"/>
      <c r="RDW50" s="390"/>
      <c r="RDX50" s="390"/>
      <c r="RDY50" s="390"/>
      <c r="RDZ50" s="390"/>
      <c r="REA50" s="390"/>
      <c r="REB50" s="390"/>
      <c r="REC50" s="390"/>
      <c r="RED50" s="390"/>
      <c r="REE50" s="390"/>
      <c r="REF50" s="390"/>
      <c r="REG50" s="390"/>
      <c r="REH50" s="390"/>
      <c r="REI50" s="390"/>
      <c r="REJ50" s="390"/>
      <c r="REK50" s="390"/>
      <c r="REL50" s="390"/>
      <c r="REM50" s="390"/>
      <c r="REN50" s="390"/>
      <c r="REO50" s="390"/>
      <c r="REP50" s="390"/>
      <c r="REQ50" s="390"/>
      <c r="RER50" s="390"/>
      <c r="RES50" s="390"/>
      <c r="RET50" s="390"/>
      <c r="REU50" s="390"/>
      <c r="REV50" s="390"/>
      <c r="REW50" s="390"/>
      <c r="REX50" s="390"/>
      <c r="REY50" s="390"/>
      <c r="REZ50" s="390"/>
      <c r="RFA50" s="390"/>
      <c r="RFB50" s="390"/>
      <c r="RFC50" s="390"/>
      <c r="RFD50" s="390"/>
      <c r="RFE50" s="390"/>
      <c r="RFF50" s="390"/>
      <c r="RFG50" s="390"/>
      <c r="RFH50" s="390"/>
      <c r="RFI50" s="390"/>
      <c r="RFJ50" s="390"/>
      <c r="RFK50" s="390"/>
      <c r="RFL50" s="390"/>
      <c r="RFM50" s="390"/>
      <c r="RFN50" s="390"/>
      <c r="RFO50" s="390"/>
      <c r="RFP50" s="390"/>
      <c r="RFQ50" s="390"/>
      <c r="RFR50" s="390"/>
      <c r="RFS50" s="390"/>
      <c r="RFT50" s="390"/>
      <c r="RFU50" s="390"/>
      <c r="RFV50" s="390"/>
      <c r="RFW50" s="390"/>
      <c r="RFX50" s="390"/>
      <c r="RFY50" s="390"/>
      <c r="RFZ50" s="390"/>
      <c r="RGA50" s="390"/>
      <c r="RGB50" s="390"/>
      <c r="RGC50" s="390"/>
      <c r="RGD50" s="390"/>
      <c r="RGE50" s="390"/>
      <c r="RGF50" s="390"/>
      <c r="RGG50" s="390"/>
      <c r="RGH50" s="390"/>
      <c r="RGI50" s="390"/>
      <c r="RGJ50" s="390"/>
      <c r="RGK50" s="390"/>
      <c r="RGL50" s="390"/>
      <c r="RGM50" s="390"/>
      <c r="RGN50" s="390"/>
      <c r="RGO50" s="390"/>
      <c r="RGP50" s="390"/>
      <c r="RGQ50" s="390"/>
      <c r="RGR50" s="390"/>
      <c r="RGS50" s="390"/>
      <c r="RGT50" s="390"/>
      <c r="RGU50" s="390"/>
      <c r="RGV50" s="390"/>
      <c r="RGW50" s="390"/>
      <c r="RGX50" s="390"/>
      <c r="RGY50" s="390"/>
      <c r="RGZ50" s="390"/>
      <c r="RHA50" s="390"/>
      <c r="RHB50" s="390"/>
      <c r="RHC50" s="390"/>
      <c r="RHD50" s="390"/>
      <c r="RHE50" s="390"/>
      <c r="RHF50" s="390"/>
      <c r="RHG50" s="390"/>
      <c r="RHH50" s="390"/>
      <c r="RHI50" s="390"/>
      <c r="RHJ50" s="390"/>
      <c r="RHK50" s="390"/>
      <c r="RHL50" s="390"/>
      <c r="RHM50" s="390"/>
      <c r="RHN50" s="390"/>
      <c r="RHO50" s="390"/>
      <c r="RHP50" s="390"/>
      <c r="RHQ50" s="390"/>
      <c r="RHR50" s="390"/>
      <c r="RHS50" s="390"/>
      <c r="RHT50" s="390"/>
      <c r="RHU50" s="390"/>
      <c r="RHV50" s="390"/>
      <c r="RHW50" s="390"/>
      <c r="RHX50" s="390"/>
      <c r="RHY50" s="390"/>
      <c r="RHZ50" s="390"/>
      <c r="RIA50" s="390"/>
      <c r="RIB50" s="390"/>
      <c r="RIC50" s="390"/>
      <c r="RID50" s="390"/>
      <c r="RIE50" s="390"/>
      <c r="RIF50" s="390"/>
      <c r="RIG50" s="390"/>
      <c r="RIH50" s="390"/>
      <c r="RII50" s="390"/>
      <c r="RIJ50" s="390"/>
      <c r="RIK50" s="390"/>
      <c r="RIL50" s="390"/>
      <c r="RIM50" s="390"/>
      <c r="RIN50" s="390"/>
      <c r="RIO50" s="390"/>
      <c r="RIP50" s="390"/>
      <c r="RIQ50" s="390"/>
      <c r="RIR50" s="390"/>
      <c r="RIS50" s="390"/>
      <c r="RIT50" s="390"/>
      <c r="RIU50" s="390"/>
      <c r="RIV50" s="390"/>
      <c r="RIW50" s="390"/>
      <c r="RIX50" s="390"/>
      <c r="RIY50" s="390"/>
      <c r="RIZ50" s="390"/>
      <c r="RJA50" s="390"/>
      <c r="RJB50" s="390"/>
      <c r="RJC50" s="390"/>
      <c r="RJD50" s="390"/>
      <c r="RJE50" s="390"/>
      <c r="RJF50" s="390"/>
      <c r="RJG50" s="390"/>
      <c r="RJH50" s="390"/>
      <c r="RJI50" s="390"/>
      <c r="RJJ50" s="390"/>
      <c r="RJK50" s="390"/>
      <c r="RJL50" s="390"/>
      <c r="RJM50" s="390"/>
      <c r="RJN50" s="390"/>
      <c r="RJO50" s="390"/>
      <c r="RJP50" s="390"/>
      <c r="RJQ50" s="390"/>
      <c r="RJR50" s="390"/>
      <c r="RJS50" s="390"/>
      <c r="RJT50" s="390"/>
      <c r="RJU50" s="390"/>
      <c r="RJV50" s="390"/>
      <c r="RJW50" s="390"/>
      <c r="RJX50" s="390"/>
      <c r="RJY50" s="390"/>
      <c r="RJZ50" s="390"/>
      <c r="RKA50" s="390"/>
      <c r="RKB50" s="390"/>
      <c r="RKC50" s="390"/>
      <c r="RKD50" s="390"/>
      <c r="RKE50" s="390"/>
      <c r="RKF50" s="390"/>
      <c r="RKG50" s="390"/>
      <c r="RKH50" s="390"/>
      <c r="RKI50" s="390"/>
      <c r="RKJ50" s="390"/>
      <c r="RKK50" s="390"/>
      <c r="RKL50" s="390"/>
      <c r="RKM50" s="390"/>
      <c r="RKN50" s="390"/>
      <c r="RKO50" s="390"/>
      <c r="RKP50" s="390"/>
      <c r="RKQ50" s="390"/>
      <c r="RKR50" s="390"/>
      <c r="RKS50" s="390"/>
      <c r="RKT50" s="390"/>
      <c r="RKU50" s="390"/>
      <c r="RKV50" s="390"/>
      <c r="RKW50" s="390"/>
      <c r="RKX50" s="390"/>
      <c r="RKY50" s="390"/>
      <c r="RKZ50" s="390"/>
      <c r="RLA50" s="390"/>
      <c r="RLB50" s="390"/>
      <c r="RLC50" s="390"/>
      <c r="RLD50" s="390"/>
      <c r="RLE50" s="390"/>
      <c r="RLF50" s="390"/>
      <c r="RLG50" s="390"/>
      <c r="RLH50" s="390"/>
      <c r="RLI50" s="390"/>
      <c r="RLJ50" s="390"/>
      <c r="RLK50" s="390"/>
      <c r="RLL50" s="390"/>
      <c r="RLM50" s="390"/>
      <c r="RLN50" s="390"/>
      <c r="RLO50" s="390"/>
      <c r="RLP50" s="390"/>
      <c r="RLQ50" s="390"/>
      <c r="RLR50" s="390"/>
      <c r="RLS50" s="390"/>
      <c r="RLT50" s="390"/>
      <c r="RLU50" s="390"/>
      <c r="RLV50" s="390"/>
      <c r="RLW50" s="390"/>
      <c r="RLX50" s="390"/>
      <c r="RLY50" s="390"/>
      <c r="RLZ50" s="390"/>
      <c r="RMA50" s="390"/>
      <c r="RMB50" s="390"/>
      <c r="RMC50" s="390"/>
      <c r="RMD50" s="390"/>
      <c r="RME50" s="390"/>
      <c r="RMF50" s="390"/>
      <c r="RMG50" s="390"/>
      <c r="RMH50" s="390"/>
      <c r="RMI50" s="390"/>
      <c r="RMJ50" s="390"/>
      <c r="RMK50" s="390"/>
      <c r="RML50" s="390"/>
      <c r="RMM50" s="390"/>
      <c r="RMN50" s="390"/>
      <c r="RMO50" s="390"/>
      <c r="RMP50" s="390"/>
      <c r="RMQ50" s="390"/>
      <c r="RMR50" s="390"/>
      <c r="RMS50" s="390"/>
      <c r="RMT50" s="390"/>
      <c r="RMU50" s="390"/>
      <c r="RMV50" s="390"/>
      <c r="RMW50" s="390"/>
      <c r="RMX50" s="390"/>
      <c r="RMY50" s="390"/>
      <c r="RMZ50" s="390"/>
      <c r="RNA50" s="390"/>
      <c r="RNB50" s="390"/>
      <c r="RNC50" s="390"/>
      <c r="RND50" s="390"/>
      <c r="RNE50" s="390"/>
      <c r="RNF50" s="390"/>
      <c r="RNG50" s="390"/>
      <c r="RNH50" s="390"/>
      <c r="RNI50" s="390"/>
      <c r="RNJ50" s="390"/>
      <c r="RNK50" s="390"/>
      <c r="RNL50" s="390"/>
      <c r="RNM50" s="390"/>
      <c r="RNN50" s="390"/>
      <c r="RNO50" s="390"/>
      <c r="RNP50" s="390"/>
      <c r="RNQ50" s="390"/>
      <c r="RNR50" s="390"/>
      <c r="RNS50" s="390"/>
      <c r="RNT50" s="390"/>
      <c r="RNU50" s="390"/>
      <c r="RNV50" s="390"/>
      <c r="RNW50" s="390"/>
      <c r="RNX50" s="390"/>
      <c r="RNY50" s="390"/>
      <c r="RNZ50" s="390"/>
      <c r="ROA50" s="390"/>
      <c r="ROB50" s="390"/>
      <c r="ROC50" s="390"/>
      <c r="ROD50" s="390"/>
      <c r="ROE50" s="390"/>
      <c r="ROF50" s="390"/>
      <c r="ROG50" s="390"/>
      <c r="ROH50" s="390"/>
      <c r="ROI50" s="390"/>
      <c r="ROJ50" s="390"/>
      <c r="ROK50" s="390"/>
      <c r="ROL50" s="390"/>
      <c r="ROM50" s="390"/>
      <c r="RON50" s="390"/>
      <c r="ROO50" s="390"/>
      <c r="ROP50" s="390"/>
      <c r="ROQ50" s="390"/>
      <c r="ROR50" s="390"/>
      <c r="ROS50" s="390"/>
      <c r="ROT50" s="390"/>
      <c r="ROU50" s="390"/>
      <c r="ROV50" s="390"/>
      <c r="ROW50" s="390"/>
      <c r="ROX50" s="390"/>
      <c r="ROY50" s="390"/>
      <c r="ROZ50" s="390"/>
      <c r="RPA50" s="390"/>
      <c r="RPB50" s="390"/>
      <c r="RPC50" s="390"/>
      <c r="RPD50" s="390"/>
      <c r="RPE50" s="390"/>
      <c r="RPF50" s="390"/>
      <c r="RPG50" s="390"/>
      <c r="RPH50" s="390"/>
      <c r="RPI50" s="390"/>
      <c r="RPJ50" s="390"/>
      <c r="RPK50" s="390"/>
      <c r="RPL50" s="390"/>
      <c r="RPM50" s="390"/>
      <c r="RPN50" s="390"/>
      <c r="RPO50" s="390"/>
      <c r="RPP50" s="390"/>
      <c r="RPQ50" s="390"/>
      <c r="RPR50" s="390"/>
      <c r="RPS50" s="390"/>
      <c r="RPT50" s="390"/>
      <c r="RPU50" s="390"/>
      <c r="RPV50" s="390"/>
      <c r="RPW50" s="390"/>
      <c r="RPX50" s="390"/>
      <c r="RPY50" s="390"/>
      <c r="RPZ50" s="390"/>
      <c r="RQA50" s="390"/>
      <c r="RQB50" s="390"/>
      <c r="RQC50" s="390"/>
      <c r="RQD50" s="390"/>
      <c r="RQE50" s="390"/>
      <c r="RQF50" s="390"/>
      <c r="RQG50" s="390"/>
      <c r="RQH50" s="390"/>
      <c r="RQI50" s="390"/>
      <c r="RQJ50" s="390"/>
      <c r="RQK50" s="390"/>
      <c r="RQL50" s="390"/>
      <c r="RQM50" s="390"/>
      <c r="RQN50" s="390"/>
      <c r="RQO50" s="390"/>
      <c r="RQP50" s="390"/>
      <c r="RQQ50" s="390"/>
      <c r="RQR50" s="390"/>
      <c r="RQS50" s="390"/>
      <c r="RQT50" s="390"/>
      <c r="RQU50" s="390"/>
      <c r="RQV50" s="390"/>
      <c r="RQW50" s="390"/>
      <c r="RQX50" s="390"/>
      <c r="RQY50" s="390"/>
      <c r="RQZ50" s="390"/>
      <c r="RRA50" s="390"/>
      <c r="RRB50" s="390"/>
      <c r="RRC50" s="390"/>
      <c r="RRD50" s="390"/>
      <c r="RRE50" s="390"/>
      <c r="RRF50" s="390"/>
      <c r="RRG50" s="390"/>
      <c r="RRH50" s="390"/>
      <c r="RRI50" s="390"/>
      <c r="RRJ50" s="390"/>
      <c r="RRK50" s="390"/>
      <c r="RRL50" s="390"/>
      <c r="RRM50" s="390"/>
      <c r="RRN50" s="390"/>
      <c r="RRO50" s="390"/>
      <c r="RRP50" s="390"/>
      <c r="RRQ50" s="390"/>
      <c r="RRR50" s="390"/>
      <c r="RRS50" s="390"/>
      <c r="RRT50" s="390"/>
      <c r="RRU50" s="390"/>
      <c r="RRV50" s="390"/>
      <c r="RRW50" s="390"/>
      <c r="RRX50" s="390"/>
      <c r="RRY50" s="390"/>
      <c r="RRZ50" s="390"/>
      <c r="RSA50" s="390"/>
      <c r="RSB50" s="390"/>
      <c r="RSC50" s="390"/>
      <c r="RSD50" s="390"/>
      <c r="RSE50" s="390"/>
      <c r="RSF50" s="390"/>
      <c r="RSG50" s="390"/>
      <c r="RSH50" s="390"/>
      <c r="RSI50" s="390"/>
      <c r="RSJ50" s="390"/>
      <c r="RSK50" s="390"/>
      <c r="RSL50" s="390"/>
      <c r="RSM50" s="390"/>
      <c r="RSN50" s="390"/>
      <c r="RSO50" s="390"/>
      <c r="RSP50" s="390"/>
      <c r="RSQ50" s="390"/>
      <c r="RSR50" s="390"/>
      <c r="RSS50" s="390"/>
      <c r="RST50" s="390"/>
      <c r="RSU50" s="390"/>
      <c r="RSV50" s="390"/>
      <c r="RSW50" s="390"/>
      <c r="RSX50" s="390"/>
      <c r="RSY50" s="390"/>
      <c r="RSZ50" s="390"/>
      <c r="RTA50" s="390"/>
      <c r="RTB50" s="390"/>
      <c r="RTC50" s="390"/>
      <c r="RTD50" s="390"/>
      <c r="RTE50" s="390"/>
      <c r="RTF50" s="390"/>
      <c r="RTG50" s="390"/>
      <c r="RTH50" s="390"/>
      <c r="RTI50" s="390"/>
      <c r="RTJ50" s="390"/>
      <c r="RTK50" s="390"/>
      <c r="RTL50" s="390"/>
      <c r="RTM50" s="390"/>
      <c r="RTN50" s="390"/>
      <c r="RTO50" s="390"/>
      <c r="RTP50" s="390"/>
      <c r="RTQ50" s="390"/>
      <c r="RTR50" s="390"/>
      <c r="RTS50" s="390"/>
      <c r="RTT50" s="390"/>
      <c r="RTU50" s="390"/>
      <c r="RTV50" s="390"/>
      <c r="RTW50" s="390"/>
      <c r="RTX50" s="390"/>
      <c r="RTY50" s="390"/>
      <c r="RTZ50" s="390"/>
      <c r="RUA50" s="390"/>
      <c r="RUB50" s="390"/>
      <c r="RUC50" s="390"/>
      <c r="RUD50" s="390"/>
      <c r="RUE50" s="390"/>
      <c r="RUF50" s="390"/>
      <c r="RUG50" s="390"/>
      <c r="RUH50" s="390"/>
      <c r="RUI50" s="390"/>
      <c r="RUJ50" s="390"/>
      <c r="RUK50" s="390"/>
      <c r="RUL50" s="390"/>
      <c r="RUM50" s="390"/>
      <c r="RUN50" s="390"/>
      <c r="RUO50" s="390"/>
      <c r="RUP50" s="390"/>
      <c r="RUQ50" s="390"/>
      <c r="RUR50" s="390"/>
      <c r="RUS50" s="390"/>
      <c r="RUT50" s="390"/>
      <c r="RUU50" s="390"/>
      <c r="RUV50" s="390"/>
      <c r="RUW50" s="390"/>
      <c r="RUX50" s="390"/>
      <c r="RUY50" s="390"/>
      <c r="RUZ50" s="390"/>
      <c r="RVA50" s="390"/>
      <c r="RVB50" s="390"/>
      <c r="RVC50" s="390"/>
      <c r="RVD50" s="390"/>
      <c r="RVE50" s="390"/>
      <c r="RVF50" s="390"/>
      <c r="RVG50" s="390"/>
      <c r="RVH50" s="390"/>
      <c r="RVI50" s="390"/>
      <c r="RVJ50" s="390"/>
      <c r="RVK50" s="390"/>
      <c r="RVL50" s="390"/>
      <c r="RVM50" s="390"/>
      <c r="RVN50" s="390"/>
      <c r="RVO50" s="390"/>
      <c r="RVP50" s="390"/>
      <c r="RVQ50" s="390"/>
      <c r="RVR50" s="390"/>
      <c r="RVS50" s="390"/>
      <c r="RVT50" s="390"/>
      <c r="RVU50" s="390"/>
      <c r="RVV50" s="390"/>
      <c r="RVW50" s="390"/>
      <c r="RVX50" s="390"/>
      <c r="RVY50" s="390"/>
      <c r="RVZ50" s="390"/>
      <c r="RWA50" s="390"/>
      <c r="RWB50" s="390"/>
      <c r="RWC50" s="390"/>
      <c r="RWD50" s="390"/>
      <c r="RWE50" s="390"/>
      <c r="RWF50" s="390"/>
      <c r="RWG50" s="390"/>
      <c r="RWH50" s="390"/>
      <c r="RWI50" s="390"/>
      <c r="RWJ50" s="390"/>
      <c r="RWK50" s="390"/>
      <c r="RWL50" s="390"/>
      <c r="RWM50" s="390"/>
      <c r="RWN50" s="390"/>
      <c r="RWO50" s="390"/>
      <c r="RWP50" s="390"/>
      <c r="RWQ50" s="390"/>
      <c r="RWR50" s="390"/>
      <c r="RWS50" s="390"/>
      <c r="RWT50" s="390"/>
      <c r="RWU50" s="390"/>
      <c r="RWV50" s="390"/>
      <c r="RWW50" s="390"/>
      <c r="RWX50" s="390"/>
      <c r="RWY50" s="390"/>
      <c r="RWZ50" s="390"/>
      <c r="RXA50" s="390"/>
      <c r="RXB50" s="390"/>
      <c r="RXC50" s="390"/>
      <c r="RXD50" s="390"/>
      <c r="RXE50" s="390"/>
      <c r="RXF50" s="390"/>
      <c r="RXG50" s="390"/>
      <c r="RXH50" s="390"/>
      <c r="RXI50" s="390"/>
      <c r="RXJ50" s="390"/>
      <c r="RXK50" s="390"/>
      <c r="RXL50" s="390"/>
      <c r="RXM50" s="390"/>
      <c r="RXN50" s="390"/>
      <c r="RXO50" s="390"/>
      <c r="RXP50" s="390"/>
      <c r="RXQ50" s="390"/>
      <c r="RXR50" s="390"/>
      <c r="RXS50" s="390"/>
      <c r="RXT50" s="390"/>
      <c r="RXU50" s="390"/>
      <c r="RXV50" s="390"/>
      <c r="RXW50" s="390"/>
      <c r="RXX50" s="390"/>
      <c r="RXY50" s="390"/>
      <c r="RXZ50" s="390"/>
      <c r="RYA50" s="390"/>
      <c r="RYB50" s="390"/>
      <c r="RYC50" s="390"/>
      <c r="RYD50" s="390"/>
      <c r="RYE50" s="390"/>
      <c r="RYF50" s="390"/>
      <c r="RYG50" s="390"/>
      <c r="RYH50" s="390"/>
      <c r="RYI50" s="390"/>
      <c r="RYJ50" s="390"/>
      <c r="RYK50" s="390"/>
      <c r="RYL50" s="390"/>
      <c r="RYM50" s="390"/>
      <c r="RYN50" s="390"/>
      <c r="RYO50" s="390"/>
      <c r="RYP50" s="390"/>
      <c r="RYQ50" s="390"/>
      <c r="RYR50" s="390"/>
      <c r="RYS50" s="390"/>
      <c r="RYT50" s="390"/>
      <c r="RYU50" s="390"/>
      <c r="RYV50" s="390"/>
      <c r="RYW50" s="390"/>
      <c r="RYX50" s="390"/>
      <c r="RYY50" s="390"/>
      <c r="RYZ50" s="390"/>
      <c r="RZA50" s="390"/>
      <c r="RZB50" s="390"/>
      <c r="RZC50" s="390"/>
      <c r="RZD50" s="390"/>
      <c r="RZE50" s="390"/>
      <c r="RZF50" s="390"/>
      <c r="RZG50" s="390"/>
      <c r="RZH50" s="390"/>
      <c r="RZI50" s="390"/>
      <c r="RZJ50" s="390"/>
      <c r="RZK50" s="390"/>
      <c r="RZL50" s="390"/>
      <c r="RZM50" s="390"/>
      <c r="RZN50" s="390"/>
      <c r="RZO50" s="390"/>
      <c r="RZP50" s="390"/>
      <c r="RZQ50" s="390"/>
      <c r="RZR50" s="390"/>
      <c r="RZS50" s="390"/>
      <c r="RZT50" s="390"/>
      <c r="RZU50" s="390"/>
      <c r="RZV50" s="390"/>
      <c r="RZW50" s="390"/>
      <c r="RZX50" s="390"/>
      <c r="RZY50" s="390"/>
      <c r="RZZ50" s="390"/>
      <c r="SAA50" s="390"/>
      <c r="SAB50" s="390"/>
      <c r="SAC50" s="390"/>
      <c r="SAD50" s="390"/>
      <c r="SAE50" s="390"/>
      <c r="SAF50" s="390"/>
      <c r="SAG50" s="390"/>
      <c r="SAH50" s="390"/>
      <c r="SAI50" s="390"/>
      <c r="SAJ50" s="390"/>
      <c r="SAK50" s="390"/>
      <c r="SAL50" s="390"/>
      <c r="SAM50" s="390"/>
      <c r="SAN50" s="390"/>
      <c r="SAO50" s="390"/>
      <c r="SAP50" s="390"/>
      <c r="SAQ50" s="390"/>
      <c r="SAR50" s="390"/>
      <c r="SAS50" s="390"/>
      <c r="SAT50" s="390"/>
      <c r="SAU50" s="390"/>
      <c r="SAV50" s="390"/>
      <c r="SAW50" s="390"/>
      <c r="SAX50" s="390"/>
      <c r="SAY50" s="390"/>
      <c r="SAZ50" s="390"/>
      <c r="SBA50" s="390"/>
      <c r="SBB50" s="390"/>
      <c r="SBC50" s="390"/>
      <c r="SBD50" s="390"/>
      <c r="SBE50" s="390"/>
      <c r="SBF50" s="390"/>
      <c r="SBG50" s="390"/>
      <c r="SBH50" s="390"/>
      <c r="SBI50" s="390"/>
      <c r="SBJ50" s="390"/>
      <c r="SBK50" s="390"/>
      <c r="SBL50" s="390"/>
      <c r="SBM50" s="390"/>
      <c r="SBN50" s="390"/>
      <c r="SBO50" s="390"/>
      <c r="SBP50" s="390"/>
      <c r="SBQ50" s="390"/>
      <c r="SBR50" s="390"/>
      <c r="SBS50" s="390"/>
      <c r="SBT50" s="390"/>
      <c r="SBU50" s="390"/>
      <c r="SBV50" s="390"/>
      <c r="SBW50" s="390"/>
      <c r="SBX50" s="390"/>
      <c r="SBY50" s="390"/>
      <c r="SBZ50" s="390"/>
      <c r="SCA50" s="390"/>
      <c r="SCB50" s="390"/>
      <c r="SCC50" s="390"/>
      <c r="SCD50" s="390"/>
      <c r="SCE50" s="390"/>
      <c r="SCF50" s="390"/>
      <c r="SCG50" s="390"/>
      <c r="SCH50" s="390"/>
      <c r="SCI50" s="390"/>
      <c r="SCJ50" s="390"/>
      <c r="SCK50" s="390"/>
      <c r="SCL50" s="390"/>
      <c r="SCM50" s="390"/>
      <c r="SCN50" s="390"/>
      <c r="SCO50" s="390"/>
      <c r="SCP50" s="390"/>
      <c r="SCQ50" s="390"/>
      <c r="SCR50" s="390"/>
      <c r="SCS50" s="390"/>
      <c r="SCT50" s="390"/>
      <c r="SCU50" s="390"/>
      <c r="SCV50" s="390"/>
      <c r="SCW50" s="390"/>
      <c r="SCX50" s="390"/>
      <c r="SCY50" s="390"/>
      <c r="SCZ50" s="390"/>
      <c r="SDA50" s="390"/>
      <c r="SDB50" s="390"/>
      <c r="SDC50" s="390"/>
      <c r="SDD50" s="390"/>
      <c r="SDE50" s="390"/>
      <c r="SDF50" s="390"/>
      <c r="SDG50" s="390"/>
      <c r="SDH50" s="390"/>
      <c r="SDI50" s="390"/>
      <c r="SDJ50" s="390"/>
      <c r="SDK50" s="390"/>
      <c r="SDL50" s="390"/>
      <c r="SDM50" s="390"/>
      <c r="SDN50" s="390"/>
      <c r="SDO50" s="390"/>
      <c r="SDP50" s="390"/>
      <c r="SDQ50" s="390"/>
      <c r="SDR50" s="390"/>
      <c r="SDS50" s="390"/>
      <c r="SDT50" s="390"/>
      <c r="SDU50" s="390"/>
      <c r="SDV50" s="390"/>
      <c r="SDW50" s="390"/>
      <c r="SDX50" s="390"/>
      <c r="SDY50" s="390"/>
      <c r="SDZ50" s="390"/>
      <c r="SEA50" s="390"/>
      <c r="SEB50" s="390"/>
      <c r="SEC50" s="390"/>
      <c r="SED50" s="390"/>
      <c r="SEE50" s="390"/>
      <c r="SEF50" s="390"/>
      <c r="SEG50" s="390"/>
      <c r="SEH50" s="390"/>
      <c r="SEI50" s="390"/>
      <c r="SEJ50" s="390"/>
      <c r="SEK50" s="390"/>
      <c r="SEL50" s="390"/>
      <c r="SEM50" s="390"/>
      <c r="SEN50" s="390"/>
      <c r="SEO50" s="390"/>
      <c r="SEP50" s="390"/>
      <c r="SEQ50" s="390"/>
      <c r="SER50" s="390"/>
      <c r="SES50" s="390"/>
      <c r="SET50" s="390"/>
      <c r="SEU50" s="390"/>
      <c r="SEV50" s="390"/>
      <c r="SEW50" s="390"/>
      <c r="SEX50" s="390"/>
      <c r="SEY50" s="390"/>
      <c r="SEZ50" s="390"/>
      <c r="SFA50" s="390"/>
      <c r="SFB50" s="390"/>
      <c r="SFC50" s="390"/>
      <c r="SFD50" s="390"/>
      <c r="SFE50" s="390"/>
      <c r="SFF50" s="390"/>
      <c r="SFG50" s="390"/>
      <c r="SFH50" s="390"/>
      <c r="SFI50" s="390"/>
      <c r="SFJ50" s="390"/>
      <c r="SFK50" s="390"/>
      <c r="SFL50" s="390"/>
      <c r="SFM50" s="390"/>
      <c r="SFN50" s="390"/>
      <c r="SFO50" s="390"/>
      <c r="SFP50" s="390"/>
      <c r="SFQ50" s="390"/>
      <c r="SFR50" s="390"/>
      <c r="SFS50" s="390"/>
      <c r="SFT50" s="390"/>
      <c r="SFU50" s="390"/>
      <c r="SFV50" s="390"/>
      <c r="SFW50" s="390"/>
      <c r="SFX50" s="390"/>
      <c r="SFY50" s="390"/>
      <c r="SFZ50" s="390"/>
      <c r="SGA50" s="390"/>
      <c r="SGB50" s="390"/>
      <c r="SGC50" s="390"/>
      <c r="SGD50" s="390"/>
      <c r="SGE50" s="390"/>
      <c r="SGF50" s="390"/>
      <c r="SGG50" s="390"/>
      <c r="SGH50" s="390"/>
      <c r="SGI50" s="390"/>
      <c r="SGJ50" s="390"/>
      <c r="SGK50" s="390"/>
      <c r="SGL50" s="390"/>
      <c r="SGM50" s="390"/>
      <c r="SGN50" s="390"/>
      <c r="SGO50" s="390"/>
      <c r="SGP50" s="390"/>
      <c r="SGQ50" s="390"/>
      <c r="SGR50" s="390"/>
      <c r="SGS50" s="390"/>
      <c r="SGT50" s="390"/>
      <c r="SGU50" s="390"/>
      <c r="SGV50" s="390"/>
      <c r="SGW50" s="390"/>
      <c r="SGX50" s="390"/>
      <c r="SGY50" s="390"/>
      <c r="SGZ50" s="390"/>
      <c r="SHA50" s="390"/>
      <c r="SHB50" s="390"/>
      <c r="SHC50" s="390"/>
      <c r="SHD50" s="390"/>
      <c r="SHE50" s="390"/>
      <c r="SHF50" s="390"/>
      <c r="SHG50" s="390"/>
      <c r="SHH50" s="390"/>
      <c r="SHI50" s="390"/>
      <c r="SHJ50" s="390"/>
      <c r="SHK50" s="390"/>
      <c r="SHL50" s="390"/>
      <c r="SHM50" s="390"/>
      <c r="SHN50" s="390"/>
      <c r="SHO50" s="390"/>
      <c r="SHP50" s="390"/>
      <c r="SHQ50" s="390"/>
      <c r="SHR50" s="390"/>
      <c r="SHS50" s="390"/>
      <c r="SHT50" s="390"/>
      <c r="SHU50" s="390"/>
      <c r="SHV50" s="390"/>
      <c r="SHW50" s="390"/>
      <c r="SHX50" s="390"/>
      <c r="SHY50" s="390"/>
      <c r="SHZ50" s="390"/>
      <c r="SIA50" s="390"/>
      <c r="SIB50" s="390"/>
      <c r="SIC50" s="390"/>
      <c r="SID50" s="390"/>
      <c r="SIE50" s="390"/>
      <c r="SIF50" s="390"/>
      <c r="SIG50" s="390"/>
      <c r="SIH50" s="390"/>
      <c r="SII50" s="390"/>
      <c r="SIJ50" s="390"/>
      <c r="SIK50" s="390"/>
      <c r="SIL50" s="390"/>
      <c r="SIM50" s="390"/>
      <c r="SIN50" s="390"/>
      <c r="SIO50" s="390"/>
      <c r="SIP50" s="390"/>
      <c r="SIQ50" s="390"/>
      <c r="SIR50" s="390"/>
      <c r="SIS50" s="390"/>
      <c r="SIT50" s="390"/>
      <c r="SIU50" s="390"/>
      <c r="SIV50" s="390"/>
      <c r="SIW50" s="390"/>
      <c r="SIX50" s="390"/>
      <c r="SIY50" s="390"/>
      <c r="SIZ50" s="390"/>
      <c r="SJA50" s="390"/>
      <c r="SJB50" s="390"/>
      <c r="SJC50" s="390"/>
      <c r="SJD50" s="390"/>
      <c r="SJE50" s="390"/>
      <c r="SJF50" s="390"/>
      <c r="SJG50" s="390"/>
      <c r="SJH50" s="390"/>
      <c r="SJI50" s="390"/>
      <c r="SJJ50" s="390"/>
      <c r="SJK50" s="390"/>
      <c r="SJL50" s="390"/>
      <c r="SJM50" s="390"/>
      <c r="SJN50" s="390"/>
      <c r="SJO50" s="390"/>
      <c r="SJP50" s="390"/>
      <c r="SJQ50" s="390"/>
      <c r="SJR50" s="390"/>
      <c r="SJS50" s="390"/>
      <c r="SJT50" s="390"/>
      <c r="SJU50" s="390"/>
      <c r="SJV50" s="390"/>
      <c r="SJW50" s="390"/>
      <c r="SJX50" s="390"/>
      <c r="SJY50" s="390"/>
      <c r="SJZ50" s="390"/>
      <c r="SKA50" s="390"/>
      <c r="SKB50" s="390"/>
      <c r="SKC50" s="390"/>
      <c r="SKD50" s="390"/>
      <c r="SKE50" s="390"/>
      <c r="SKF50" s="390"/>
      <c r="SKG50" s="390"/>
      <c r="SKH50" s="390"/>
      <c r="SKI50" s="390"/>
      <c r="SKJ50" s="390"/>
      <c r="SKK50" s="390"/>
      <c r="SKL50" s="390"/>
      <c r="SKM50" s="390"/>
      <c r="SKN50" s="390"/>
      <c r="SKO50" s="390"/>
      <c r="SKP50" s="390"/>
      <c r="SKQ50" s="390"/>
      <c r="SKR50" s="390"/>
      <c r="SKS50" s="390"/>
      <c r="SKT50" s="390"/>
      <c r="SKU50" s="390"/>
      <c r="SKV50" s="390"/>
      <c r="SKW50" s="390"/>
      <c r="SKX50" s="390"/>
      <c r="SKY50" s="390"/>
      <c r="SKZ50" s="390"/>
      <c r="SLA50" s="390"/>
      <c r="SLB50" s="390"/>
      <c r="SLC50" s="390"/>
      <c r="SLD50" s="390"/>
      <c r="SLE50" s="390"/>
      <c r="SLF50" s="390"/>
      <c r="SLG50" s="390"/>
      <c r="SLH50" s="390"/>
      <c r="SLI50" s="390"/>
      <c r="SLJ50" s="390"/>
      <c r="SLK50" s="390"/>
      <c r="SLL50" s="390"/>
      <c r="SLM50" s="390"/>
      <c r="SLN50" s="390"/>
      <c r="SLO50" s="390"/>
      <c r="SLP50" s="390"/>
      <c r="SLQ50" s="390"/>
      <c r="SLR50" s="390"/>
      <c r="SLS50" s="390"/>
      <c r="SLT50" s="390"/>
      <c r="SLU50" s="390"/>
      <c r="SLV50" s="390"/>
      <c r="SLW50" s="390"/>
      <c r="SLX50" s="390"/>
      <c r="SLY50" s="390"/>
      <c r="SLZ50" s="390"/>
      <c r="SMA50" s="390"/>
      <c r="SMB50" s="390"/>
      <c r="SMC50" s="390"/>
      <c r="SMD50" s="390"/>
      <c r="SME50" s="390"/>
      <c r="SMF50" s="390"/>
      <c r="SMG50" s="390"/>
      <c r="SMH50" s="390"/>
      <c r="SMI50" s="390"/>
      <c r="SMJ50" s="390"/>
      <c r="SMK50" s="390"/>
      <c r="SML50" s="390"/>
      <c r="SMM50" s="390"/>
      <c r="SMN50" s="390"/>
      <c r="SMO50" s="390"/>
      <c r="SMP50" s="390"/>
      <c r="SMQ50" s="390"/>
      <c r="SMR50" s="390"/>
      <c r="SMS50" s="390"/>
      <c r="SMT50" s="390"/>
      <c r="SMU50" s="390"/>
      <c r="SMV50" s="390"/>
      <c r="SMW50" s="390"/>
      <c r="SMX50" s="390"/>
      <c r="SMY50" s="390"/>
      <c r="SMZ50" s="390"/>
      <c r="SNA50" s="390"/>
      <c r="SNB50" s="390"/>
      <c r="SNC50" s="390"/>
      <c r="SND50" s="390"/>
      <c r="SNE50" s="390"/>
      <c r="SNF50" s="390"/>
      <c r="SNG50" s="390"/>
      <c r="SNH50" s="390"/>
      <c r="SNI50" s="390"/>
      <c r="SNJ50" s="390"/>
      <c r="SNK50" s="390"/>
      <c r="SNL50" s="390"/>
      <c r="SNM50" s="390"/>
      <c r="SNN50" s="390"/>
      <c r="SNO50" s="390"/>
      <c r="SNP50" s="390"/>
      <c r="SNQ50" s="390"/>
      <c r="SNR50" s="390"/>
      <c r="SNS50" s="390"/>
      <c r="SNT50" s="390"/>
      <c r="SNU50" s="390"/>
      <c r="SNV50" s="390"/>
      <c r="SNW50" s="390"/>
      <c r="SNX50" s="390"/>
      <c r="SNY50" s="390"/>
      <c r="SNZ50" s="390"/>
      <c r="SOA50" s="390"/>
      <c r="SOB50" s="390"/>
      <c r="SOC50" s="390"/>
      <c r="SOD50" s="390"/>
      <c r="SOE50" s="390"/>
      <c r="SOF50" s="390"/>
      <c r="SOG50" s="390"/>
      <c r="SOH50" s="390"/>
      <c r="SOI50" s="390"/>
      <c r="SOJ50" s="390"/>
      <c r="SOK50" s="390"/>
      <c r="SOL50" s="390"/>
      <c r="SOM50" s="390"/>
      <c r="SON50" s="390"/>
      <c r="SOO50" s="390"/>
      <c r="SOP50" s="390"/>
      <c r="SOQ50" s="390"/>
      <c r="SOR50" s="390"/>
      <c r="SOS50" s="390"/>
      <c r="SOT50" s="390"/>
      <c r="SOU50" s="390"/>
      <c r="SOV50" s="390"/>
      <c r="SOW50" s="390"/>
      <c r="SOX50" s="390"/>
      <c r="SOY50" s="390"/>
      <c r="SOZ50" s="390"/>
      <c r="SPA50" s="390"/>
      <c r="SPB50" s="390"/>
      <c r="SPC50" s="390"/>
      <c r="SPD50" s="390"/>
      <c r="SPE50" s="390"/>
      <c r="SPF50" s="390"/>
      <c r="SPG50" s="390"/>
      <c r="SPH50" s="390"/>
      <c r="SPI50" s="390"/>
      <c r="SPJ50" s="390"/>
      <c r="SPK50" s="390"/>
      <c r="SPL50" s="390"/>
      <c r="SPM50" s="390"/>
      <c r="SPN50" s="390"/>
      <c r="SPO50" s="390"/>
      <c r="SPP50" s="390"/>
      <c r="SPQ50" s="390"/>
      <c r="SPR50" s="390"/>
      <c r="SPS50" s="390"/>
      <c r="SPT50" s="390"/>
      <c r="SPU50" s="390"/>
      <c r="SPV50" s="390"/>
      <c r="SPW50" s="390"/>
      <c r="SPX50" s="390"/>
      <c r="SPY50" s="390"/>
      <c r="SPZ50" s="390"/>
      <c r="SQA50" s="390"/>
      <c r="SQB50" s="390"/>
      <c r="SQC50" s="390"/>
      <c r="SQD50" s="390"/>
      <c r="SQE50" s="390"/>
      <c r="SQF50" s="390"/>
      <c r="SQG50" s="390"/>
      <c r="SQH50" s="390"/>
      <c r="SQI50" s="390"/>
      <c r="SQJ50" s="390"/>
      <c r="SQK50" s="390"/>
      <c r="SQL50" s="390"/>
      <c r="SQM50" s="390"/>
      <c r="SQN50" s="390"/>
      <c r="SQO50" s="390"/>
      <c r="SQP50" s="390"/>
      <c r="SQQ50" s="390"/>
      <c r="SQR50" s="390"/>
      <c r="SQS50" s="390"/>
      <c r="SQT50" s="390"/>
      <c r="SQU50" s="390"/>
      <c r="SQV50" s="390"/>
      <c r="SQW50" s="390"/>
      <c r="SQX50" s="390"/>
      <c r="SQY50" s="390"/>
      <c r="SQZ50" s="390"/>
      <c r="SRA50" s="390"/>
      <c r="SRB50" s="390"/>
      <c r="SRC50" s="390"/>
      <c r="SRD50" s="390"/>
      <c r="SRE50" s="390"/>
      <c r="SRF50" s="390"/>
      <c r="SRG50" s="390"/>
      <c r="SRH50" s="390"/>
      <c r="SRI50" s="390"/>
      <c r="SRJ50" s="390"/>
      <c r="SRK50" s="390"/>
      <c r="SRL50" s="390"/>
      <c r="SRM50" s="390"/>
      <c r="SRN50" s="390"/>
      <c r="SRO50" s="390"/>
      <c r="SRP50" s="390"/>
      <c r="SRQ50" s="390"/>
      <c r="SRR50" s="390"/>
      <c r="SRS50" s="390"/>
      <c r="SRT50" s="390"/>
      <c r="SRU50" s="390"/>
      <c r="SRV50" s="390"/>
      <c r="SRW50" s="390"/>
      <c r="SRX50" s="390"/>
      <c r="SRY50" s="390"/>
      <c r="SRZ50" s="390"/>
      <c r="SSA50" s="390"/>
      <c r="SSB50" s="390"/>
      <c r="SSC50" s="390"/>
      <c r="SSD50" s="390"/>
      <c r="SSE50" s="390"/>
      <c r="SSF50" s="390"/>
      <c r="SSG50" s="390"/>
      <c r="SSH50" s="390"/>
      <c r="SSI50" s="390"/>
      <c r="SSJ50" s="390"/>
      <c r="SSK50" s="390"/>
      <c r="SSL50" s="390"/>
      <c r="SSM50" s="390"/>
      <c r="SSN50" s="390"/>
      <c r="SSO50" s="390"/>
      <c r="SSP50" s="390"/>
      <c r="SSQ50" s="390"/>
      <c r="SSR50" s="390"/>
      <c r="SSS50" s="390"/>
      <c r="SST50" s="390"/>
      <c r="SSU50" s="390"/>
      <c r="SSV50" s="390"/>
      <c r="SSW50" s="390"/>
      <c r="SSX50" s="390"/>
      <c r="SSY50" s="390"/>
      <c r="SSZ50" s="390"/>
      <c r="STA50" s="390"/>
      <c r="STB50" s="390"/>
      <c r="STC50" s="390"/>
      <c r="STD50" s="390"/>
      <c r="STE50" s="390"/>
      <c r="STF50" s="390"/>
      <c r="STG50" s="390"/>
      <c r="STH50" s="390"/>
      <c r="STI50" s="390"/>
      <c r="STJ50" s="390"/>
      <c r="STK50" s="390"/>
      <c r="STL50" s="390"/>
      <c r="STM50" s="390"/>
      <c r="STN50" s="390"/>
      <c r="STO50" s="390"/>
      <c r="STP50" s="390"/>
      <c r="STQ50" s="390"/>
      <c r="STR50" s="390"/>
      <c r="STS50" s="390"/>
      <c r="STT50" s="390"/>
      <c r="STU50" s="390"/>
      <c r="STV50" s="390"/>
      <c r="STW50" s="390"/>
      <c r="STX50" s="390"/>
      <c r="STY50" s="390"/>
      <c r="STZ50" s="390"/>
      <c r="SUA50" s="390"/>
      <c r="SUB50" s="390"/>
      <c r="SUC50" s="390"/>
      <c r="SUD50" s="390"/>
      <c r="SUE50" s="390"/>
      <c r="SUF50" s="390"/>
      <c r="SUG50" s="390"/>
      <c r="SUH50" s="390"/>
      <c r="SUI50" s="390"/>
      <c r="SUJ50" s="390"/>
      <c r="SUK50" s="390"/>
      <c r="SUL50" s="390"/>
      <c r="SUM50" s="390"/>
      <c r="SUN50" s="390"/>
      <c r="SUO50" s="390"/>
      <c r="SUP50" s="390"/>
      <c r="SUQ50" s="390"/>
      <c r="SUR50" s="390"/>
      <c r="SUS50" s="390"/>
      <c r="SUT50" s="390"/>
      <c r="SUU50" s="390"/>
      <c r="SUV50" s="390"/>
      <c r="SUW50" s="390"/>
      <c r="SUX50" s="390"/>
      <c r="SUY50" s="390"/>
      <c r="SUZ50" s="390"/>
      <c r="SVA50" s="390"/>
      <c r="SVB50" s="390"/>
      <c r="SVC50" s="390"/>
      <c r="SVD50" s="390"/>
      <c r="SVE50" s="390"/>
      <c r="SVF50" s="390"/>
      <c r="SVG50" s="390"/>
      <c r="SVH50" s="390"/>
      <c r="SVI50" s="390"/>
      <c r="SVJ50" s="390"/>
      <c r="SVK50" s="390"/>
      <c r="SVL50" s="390"/>
      <c r="SVM50" s="390"/>
      <c r="SVN50" s="390"/>
      <c r="SVO50" s="390"/>
      <c r="SVP50" s="390"/>
      <c r="SVQ50" s="390"/>
      <c r="SVR50" s="390"/>
      <c r="SVS50" s="390"/>
      <c r="SVT50" s="390"/>
      <c r="SVU50" s="390"/>
      <c r="SVV50" s="390"/>
      <c r="SVW50" s="390"/>
      <c r="SVX50" s="390"/>
      <c r="SVY50" s="390"/>
      <c r="SVZ50" s="390"/>
      <c r="SWA50" s="390"/>
      <c r="SWB50" s="390"/>
      <c r="SWC50" s="390"/>
      <c r="SWD50" s="390"/>
      <c r="SWE50" s="390"/>
      <c r="SWF50" s="390"/>
      <c r="SWG50" s="390"/>
      <c r="SWH50" s="390"/>
      <c r="SWI50" s="390"/>
      <c r="SWJ50" s="390"/>
      <c r="SWK50" s="390"/>
      <c r="SWL50" s="390"/>
      <c r="SWM50" s="390"/>
      <c r="SWN50" s="390"/>
      <c r="SWO50" s="390"/>
      <c r="SWP50" s="390"/>
      <c r="SWQ50" s="390"/>
      <c r="SWR50" s="390"/>
      <c r="SWS50" s="390"/>
      <c r="SWT50" s="390"/>
      <c r="SWU50" s="390"/>
      <c r="SWV50" s="390"/>
      <c r="SWW50" s="390"/>
      <c r="SWX50" s="390"/>
      <c r="SWY50" s="390"/>
      <c r="SWZ50" s="390"/>
      <c r="SXA50" s="390"/>
      <c r="SXB50" s="390"/>
      <c r="SXC50" s="390"/>
      <c r="SXD50" s="390"/>
      <c r="SXE50" s="390"/>
      <c r="SXF50" s="390"/>
      <c r="SXG50" s="390"/>
      <c r="SXH50" s="390"/>
      <c r="SXI50" s="390"/>
      <c r="SXJ50" s="390"/>
      <c r="SXK50" s="390"/>
      <c r="SXL50" s="390"/>
      <c r="SXM50" s="390"/>
      <c r="SXN50" s="390"/>
      <c r="SXO50" s="390"/>
      <c r="SXP50" s="390"/>
      <c r="SXQ50" s="390"/>
      <c r="SXR50" s="390"/>
      <c r="SXS50" s="390"/>
      <c r="SXT50" s="390"/>
      <c r="SXU50" s="390"/>
      <c r="SXV50" s="390"/>
      <c r="SXW50" s="390"/>
      <c r="SXX50" s="390"/>
      <c r="SXY50" s="390"/>
      <c r="SXZ50" s="390"/>
      <c r="SYA50" s="390"/>
      <c r="SYB50" s="390"/>
      <c r="SYC50" s="390"/>
      <c r="SYD50" s="390"/>
      <c r="SYE50" s="390"/>
      <c r="SYF50" s="390"/>
      <c r="SYG50" s="390"/>
      <c r="SYH50" s="390"/>
      <c r="SYI50" s="390"/>
      <c r="SYJ50" s="390"/>
      <c r="SYK50" s="390"/>
      <c r="SYL50" s="390"/>
      <c r="SYM50" s="390"/>
      <c r="SYN50" s="390"/>
      <c r="SYO50" s="390"/>
      <c r="SYP50" s="390"/>
      <c r="SYQ50" s="390"/>
      <c r="SYR50" s="390"/>
      <c r="SYS50" s="390"/>
      <c r="SYT50" s="390"/>
      <c r="SYU50" s="390"/>
      <c r="SYV50" s="390"/>
      <c r="SYW50" s="390"/>
      <c r="SYX50" s="390"/>
      <c r="SYY50" s="390"/>
      <c r="SYZ50" s="390"/>
      <c r="SZA50" s="390"/>
      <c r="SZB50" s="390"/>
      <c r="SZC50" s="390"/>
      <c r="SZD50" s="390"/>
      <c r="SZE50" s="390"/>
      <c r="SZF50" s="390"/>
      <c r="SZG50" s="390"/>
      <c r="SZH50" s="390"/>
      <c r="SZI50" s="390"/>
      <c r="SZJ50" s="390"/>
      <c r="SZK50" s="390"/>
      <c r="SZL50" s="390"/>
      <c r="SZM50" s="390"/>
      <c r="SZN50" s="390"/>
      <c r="SZO50" s="390"/>
      <c r="SZP50" s="390"/>
      <c r="SZQ50" s="390"/>
      <c r="SZR50" s="390"/>
      <c r="SZS50" s="390"/>
      <c r="SZT50" s="390"/>
      <c r="SZU50" s="390"/>
      <c r="SZV50" s="390"/>
      <c r="SZW50" s="390"/>
      <c r="SZX50" s="390"/>
      <c r="SZY50" s="390"/>
      <c r="SZZ50" s="390"/>
      <c r="TAA50" s="390"/>
      <c r="TAB50" s="390"/>
      <c r="TAC50" s="390"/>
      <c r="TAD50" s="390"/>
      <c r="TAE50" s="390"/>
      <c r="TAF50" s="390"/>
      <c r="TAG50" s="390"/>
      <c r="TAH50" s="390"/>
      <c r="TAI50" s="390"/>
      <c r="TAJ50" s="390"/>
      <c r="TAK50" s="390"/>
      <c r="TAL50" s="390"/>
      <c r="TAM50" s="390"/>
      <c r="TAN50" s="390"/>
      <c r="TAO50" s="390"/>
      <c r="TAP50" s="390"/>
      <c r="TAQ50" s="390"/>
      <c r="TAR50" s="390"/>
      <c r="TAS50" s="390"/>
      <c r="TAT50" s="390"/>
      <c r="TAU50" s="390"/>
      <c r="TAV50" s="390"/>
      <c r="TAW50" s="390"/>
      <c r="TAX50" s="390"/>
      <c r="TAY50" s="390"/>
      <c r="TAZ50" s="390"/>
      <c r="TBA50" s="390"/>
      <c r="TBB50" s="390"/>
      <c r="TBC50" s="390"/>
      <c r="TBD50" s="390"/>
      <c r="TBE50" s="390"/>
      <c r="TBF50" s="390"/>
      <c r="TBG50" s="390"/>
      <c r="TBH50" s="390"/>
      <c r="TBI50" s="390"/>
      <c r="TBJ50" s="390"/>
      <c r="TBK50" s="390"/>
      <c r="TBL50" s="390"/>
      <c r="TBM50" s="390"/>
      <c r="TBN50" s="390"/>
      <c r="TBO50" s="390"/>
      <c r="TBP50" s="390"/>
      <c r="TBQ50" s="390"/>
      <c r="TBR50" s="390"/>
      <c r="TBS50" s="390"/>
      <c r="TBT50" s="390"/>
      <c r="TBU50" s="390"/>
      <c r="TBV50" s="390"/>
      <c r="TBW50" s="390"/>
      <c r="TBX50" s="390"/>
      <c r="TBY50" s="390"/>
      <c r="TBZ50" s="390"/>
      <c r="TCA50" s="390"/>
      <c r="TCB50" s="390"/>
      <c r="TCC50" s="390"/>
      <c r="TCD50" s="390"/>
      <c r="TCE50" s="390"/>
      <c r="TCF50" s="390"/>
      <c r="TCG50" s="390"/>
      <c r="TCH50" s="390"/>
      <c r="TCI50" s="390"/>
      <c r="TCJ50" s="390"/>
      <c r="TCK50" s="390"/>
      <c r="TCL50" s="390"/>
      <c r="TCM50" s="390"/>
      <c r="TCN50" s="390"/>
      <c r="TCO50" s="390"/>
      <c r="TCP50" s="390"/>
      <c r="TCQ50" s="390"/>
      <c r="TCR50" s="390"/>
      <c r="TCS50" s="390"/>
      <c r="TCT50" s="390"/>
      <c r="TCU50" s="390"/>
      <c r="TCV50" s="390"/>
      <c r="TCW50" s="390"/>
      <c r="TCX50" s="390"/>
      <c r="TCY50" s="390"/>
      <c r="TCZ50" s="390"/>
      <c r="TDA50" s="390"/>
      <c r="TDB50" s="390"/>
      <c r="TDC50" s="390"/>
      <c r="TDD50" s="390"/>
      <c r="TDE50" s="390"/>
      <c r="TDF50" s="390"/>
      <c r="TDG50" s="390"/>
      <c r="TDH50" s="390"/>
      <c r="TDI50" s="390"/>
      <c r="TDJ50" s="390"/>
      <c r="TDK50" s="390"/>
      <c r="TDL50" s="390"/>
      <c r="TDM50" s="390"/>
      <c r="TDN50" s="390"/>
      <c r="TDO50" s="390"/>
      <c r="TDP50" s="390"/>
      <c r="TDQ50" s="390"/>
      <c r="TDR50" s="390"/>
      <c r="TDS50" s="390"/>
      <c r="TDT50" s="390"/>
      <c r="TDU50" s="390"/>
      <c r="TDV50" s="390"/>
      <c r="TDW50" s="390"/>
      <c r="TDX50" s="390"/>
      <c r="TDY50" s="390"/>
      <c r="TDZ50" s="390"/>
      <c r="TEA50" s="390"/>
      <c r="TEB50" s="390"/>
      <c r="TEC50" s="390"/>
      <c r="TED50" s="390"/>
      <c r="TEE50" s="390"/>
      <c r="TEF50" s="390"/>
      <c r="TEG50" s="390"/>
      <c r="TEH50" s="390"/>
      <c r="TEI50" s="390"/>
      <c r="TEJ50" s="390"/>
      <c r="TEK50" s="390"/>
      <c r="TEL50" s="390"/>
      <c r="TEM50" s="390"/>
      <c r="TEN50" s="390"/>
      <c r="TEO50" s="390"/>
      <c r="TEP50" s="390"/>
      <c r="TEQ50" s="390"/>
      <c r="TER50" s="390"/>
      <c r="TES50" s="390"/>
      <c r="TET50" s="390"/>
      <c r="TEU50" s="390"/>
      <c r="TEV50" s="390"/>
      <c r="TEW50" s="390"/>
      <c r="TEX50" s="390"/>
      <c r="TEY50" s="390"/>
      <c r="TEZ50" s="390"/>
      <c r="TFA50" s="390"/>
      <c r="TFB50" s="390"/>
      <c r="TFC50" s="390"/>
      <c r="TFD50" s="390"/>
      <c r="TFE50" s="390"/>
      <c r="TFF50" s="390"/>
      <c r="TFG50" s="390"/>
      <c r="TFH50" s="390"/>
      <c r="TFI50" s="390"/>
      <c r="TFJ50" s="390"/>
      <c r="TFK50" s="390"/>
      <c r="TFL50" s="390"/>
      <c r="TFM50" s="390"/>
      <c r="TFN50" s="390"/>
      <c r="TFO50" s="390"/>
      <c r="TFP50" s="390"/>
      <c r="TFQ50" s="390"/>
      <c r="TFR50" s="390"/>
      <c r="TFS50" s="390"/>
      <c r="TFT50" s="390"/>
      <c r="TFU50" s="390"/>
      <c r="TFV50" s="390"/>
      <c r="TFW50" s="390"/>
      <c r="TFX50" s="390"/>
      <c r="TFY50" s="390"/>
      <c r="TFZ50" s="390"/>
      <c r="TGA50" s="390"/>
      <c r="TGB50" s="390"/>
      <c r="TGC50" s="390"/>
      <c r="TGD50" s="390"/>
      <c r="TGE50" s="390"/>
      <c r="TGF50" s="390"/>
      <c r="TGG50" s="390"/>
      <c r="TGH50" s="390"/>
      <c r="TGI50" s="390"/>
      <c r="TGJ50" s="390"/>
      <c r="TGK50" s="390"/>
      <c r="TGL50" s="390"/>
      <c r="TGM50" s="390"/>
      <c r="TGN50" s="390"/>
      <c r="TGO50" s="390"/>
      <c r="TGP50" s="390"/>
      <c r="TGQ50" s="390"/>
      <c r="TGR50" s="390"/>
      <c r="TGS50" s="390"/>
      <c r="TGT50" s="390"/>
      <c r="TGU50" s="390"/>
      <c r="TGV50" s="390"/>
      <c r="TGW50" s="390"/>
      <c r="TGX50" s="390"/>
      <c r="TGY50" s="390"/>
      <c r="TGZ50" s="390"/>
      <c r="THA50" s="390"/>
      <c r="THB50" s="390"/>
      <c r="THC50" s="390"/>
      <c r="THD50" s="390"/>
      <c r="THE50" s="390"/>
      <c r="THF50" s="390"/>
      <c r="THG50" s="390"/>
      <c r="THH50" s="390"/>
      <c r="THI50" s="390"/>
      <c r="THJ50" s="390"/>
      <c r="THK50" s="390"/>
      <c r="THL50" s="390"/>
      <c r="THM50" s="390"/>
      <c r="THN50" s="390"/>
      <c r="THO50" s="390"/>
      <c r="THP50" s="390"/>
      <c r="THQ50" s="390"/>
      <c r="THR50" s="390"/>
      <c r="THS50" s="390"/>
      <c r="THT50" s="390"/>
      <c r="THU50" s="390"/>
      <c r="THV50" s="390"/>
      <c r="THW50" s="390"/>
      <c r="THX50" s="390"/>
      <c r="THY50" s="390"/>
      <c r="THZ50" s="390"/>
      <c r="TIA50" s="390"/>
      <c r="TIB50" s="390"/>
      <c r="TIC50" s="390"/>
      <c r="TID50" s="390"/>
      <c r="TIE50" s="390"/>
      <c r="TIF50" s="390"/>
      <c r="TIG50" s="390"/>
      <c r="TIH50" s="390"/>
      <c r="TII50" s="390"/>
      <c r="TIJ50" s="390"/>
      <c r="TIK50" s="390"/>
      <c r="TIL50" s="390"/>
      <c r="TIM50" s="390"/>
      <c r="TIN50" s="390"/>
      <c r="TIO50" s="390"/>
      <c r="TIP50" s="390"/>
      <c r="TIQ50" s="390"/>
      <c r="TIR50" s="390"/>
      <c r="TIS50" s="390"/>
      <c r="TIT50" s="390"/>
      <c r="TIU50" s="390"/>
      <c r="TIV50" s="390"/>
      <c r="TIW50" s="390"/>
      <c r="TIX50" s="390"/>
      <c r="TIY50" s="390"/>
      <c r="TIZ50" s="390"/>
      <c r="TJA50" s="390"/>
      <c r="TJB50" s="390"/>
      <c r="TJC50" s="390"/>
      <c r="TJD50" s="390"/>
      <c r="TJE50" s="390"/>
      <c r="TJF50" s="390"/>
      <c r="TJG50" s="390"/>
      <c r="TJH50" s="390"/>
      <c r="TJI50" s="390"/>
      <c r="TJJ50" s="390"/>
      <c r="TJK50" s="390"/>
      <c r="TJL50" s="390"/>
      <c r="TJM50" s="390"/>
      <c r="TJN50" s="390"/>
      <c r="TJO50" s="390"/>
      <c r="TJP50" s="390"/>
      <c r="TJQ50" s="390"/>
      <c r="TJR50" s="390"/>
      <c r="TJS50" s="390"/>
      <c r="TJT50" s="390"/>
      <c r="TJU50" s="390"/>
      <c r="TJV50" s="390"/>
      <c r="TJW50" s="390"/>
      <c r="TJX50" s="390"/>
      <c r="TJY50" s="390"/>
      <c r="TJZ50" s="390"/>
      <c r="TKA50" s="390"/>
      <c r="TKB50" s="390"/>
      <c r="TKC50" s="390"/>
      <c r="TKD50" s="390"/>
      <c r="TKE50" s="390"/>
      <c r="TKF50" s="390"/>
      <c r="TKG50" s="390"/>
      <c r="TKH50" s="390"/>
      <c r="TKI50" s="390"/>
      <c r="TKJ50" s="390"/>
      <c r="TKK50" s="390"/>
      <c r="TKL50" s="390"/>
      <c r="TKM50" s="390"/>
      <c r="TKN50" s="390"/>
      <c r="TKO50" s="390"/>
      <c r="TKP50" s="390"/>
      <c r="TKQ50" s="390"/>
      <c r="TKR50" s="390"/>
      <c r="TKS50" s="390"/>
      <c r="TKT50" s="390"/>
      <c r="TKU50" s="390"/>
      <c r="TKV50" s="390"/>
      <c r="TKW50" s="390"/>
      <c r="TKX50" s="390"/>
      <c r="TKY50" s="390"/>
      <c r="TKZ50" s="390"/>
      <c r="TLA50" s="390"/>
      <c r="TLB50" s="390"/>
      <c r="TLC50" s="390"/>
      <c r="TLD50" s="390"/>
      <c r="TLE50" s="390"/>
      <c r="TLF50" s="390"/>
      <c r="TLG50" s="390"/>
      <c r="TLH50" s="390"/>
      <c r="TLI50" s="390"/>
      <c r="TLJ50" s="390"/>
      <c r="TLK50" s="390"/>
      <c r="TLL50" s="390"/>
      <c r="TLM50" s="390"/>
      <c r="TLN50" s="390"/>
      <c r="TLO50" s="390"/>
      <c r="TLP50" s="390"/>
      <c r="TLQ50" s="390"/>
      <c r="TLR50" s="390"/>
      <c r="TLS50" s="390"/>
      <c r="TLT50" s="390"/>
      <c r="TLU50" s="390"/>
      <c r="TLV50" s="390"/>
      <c r="TLW50" s="390"/>
      <c r="TLX50" s="390"/>
      <c r="TLY50" s="390"/>
      <c r="TLZ50" s="390"/>
      <c r="TMA50" s="390"/>
      <c r="TMB50" s="390"/>
      <c r="TMC50" s="390"/>
      <c r="TMD50" s="390"/>
      <c r="TME50" s="390"/>
      <c r="TMF50" s="390"/>
      <c r="TMG50" s="390"/>
      <c r="TMH50" s="390"/>
      <c r="TMI50" s="390"/>
      <c r="TMJ50" s="390"/>
      <c r="TMK50" s="390"/>
      <c r="TML50" s="390"/>
      <c r="TMM50" s="390"/>
      <c r="TMN50" s="390"/>
      <c r="TMO50" s="390"/>
      <c r="TMP50" s="390"/>
      <c r="TMQ50" s="390"/>
      <c r="TMR50" s="390"/>
      <c r="TMS50" s="390"/>
      <c r="TMT50" s="390"/>
      <c r="TMU50" s="390"/>
      <c r="TMV50" s="390"/>
      <c r="TMW50" s="390"/>
      <c r="TMX50" s="390"/>
      <c r="TMY50" s="390"/>
      <c r="TMZ50" s="390"/>
      <c r="TNA50" s="390"/>
      <c r="TNB50" s="390"/>
      <c r="TNC50" s="390"/>
      <c r="TND50" s="390"/>
      <c r="TNE50" s="390"/>
      <c r="TNF50" s="390"/>
      <c r="TNG50" s="390"/>
      <c r="TNH50" s="390"/>
      <c r="TNI50" s="390"/>
      <c r="TNJ50" s="390"/>
      <c r="TNK50" s="390"/>
      <c r="TNL50" s="390"/>
      <c r="TNM50" s="390"/>
      <c r="TNN50" s="390"/>
      <c r="TNO50" s="390"/>
      <c r="TNP50" s="390"/>
      <c r="TNQ50" s="390"/>
      <c r="TNR50" s="390"/>
      <c r="TNS50" s="390"/>
      <c r="TNT50" s="390"/>
      <c r="TNU50" s="390"/>
      <c r="TNV50" s="390"/>
      <c r="TNW50" s="390"/>
      <c r="TNX50" s="390"/>
      <c r="TNY50" s="390"/>
      <c r="TNZ50" s="390"/>
      <c r="TOA50" s="390"/>
      <c r="TOB50" s="390"/>
      <c r="TOC50" s="390"/>
      <c r="TOD50" s="390"/>
      <c r="TOE50" s="390"/>
      <c r="TOF50" s="390"/>
      <c r="TOG50" s="390"/>
      <c r="TOH50" s="390"/>
      <c r="TOI50" s="390"/>
      <c r="TOJ50" s="390"/>
      <c r="TOK50" s="390"/>
      <c r="TOL50" s="390"/>
      <c r="TOM50" s="390"/>
      <c r="TON50" s="390"/>
      <c r="TOO50" s="390"/>
      <c r="TOP50" s="390"/>
      <c r="TOQ50" s="390"/>
      <c r="TOR50" s="390"/>
      <c r="TOS50" s="390"/>
      <c r="TOT50" s="390"/>
      <c r="TOU50" s="390"/>
      <c r="TOV50" s="390"/>
      <c r="TOW50" s="390"/>
      <c r="TOX50" s="390"/>
      <c r="TOY50" s="390"/>
      <c r="TOZ50" s="390"/>
      <c r="TPA50" s="390"/>
      <c r="TPB50" s="390"/>
      <c r="TPC50" s="390"/>
      <c r="TPD50" s="390"/>
      <c r="TPE50" s="390"/>
      <c r="TPF50" s="390"/>
      <c r="TPG50" s="390"/>
      <c r="TPH50" s="390"/>
      <c r="TPI50" s="390"/>
      <c r="TPJ50" s="390"/>
      <c r="TPK50" s="390"/>
      <c r="TPL50" s="390"/>
      <c r="TPM50" s="390"/>
      <c r="TPN50" s="390"/>
      <c r="TPO50" s="390"/>
      <c r="TPP50" s="390"/>
      <c r="TPQ50" s="390"/>
      <c r="TPR50" s="390"/>
      <c r="TPS50" s="390"/>
      <c r="TPT50" s="390"/>
      <c r="TPU50" s="390"/>
      <c r="TPV50" s="390"/>
      <c r="TPW50" s="390"/>
      <c r="TPX50" s="390"/>
      <c r="TPY50" s="390"/>
      <c r="TPZ50" s="390"/>
      <c r="TQA50" s="390"/>
      <c r="TQB50" s="390"/>
      <c r="TQC50" s="390"/>
      <c r="TQD50" s="390"/>
      <c r="TQE50" s="390"/>
      <c r="TQF50" s="390"/>
      <c r="TQG50" s="390"/>
      <c r="TQH50" s="390"/>
      <c r="TQI50" s="390"/>
      <c r="TQJ50" s="390"/>
      <c r="TQK50" s="390"/>
      <c r="TQL50" s="390"/>
      <c r="TQM50" s="390"/>
      <c r="TQN50" s="390"/>
      <c r="TQO50" s="390"/>
      <c r="TQP50" s="390"/>
      <c r="TQQ50" s="390"/>
      <c r="TQR50" s="390"/>
      <c r="TQS50" s="390"/>
      <c r="TQT50" s="390"/>
      <c r="TQU50" s="390"/>
      <c r="TQV50" s="390"/>
      <c r="TQW50" s="390"/>
      <c r="TQX50" s="390"/>
      <c r="TQY50" s="390"/>
      <c r="TQZ50" s="390"/>
      <c r="TRA50" s="390"/>
      <c r="TRB50" s="390"/>
      <c r="TRC50" s="390"/>
      <c r="TRD50" s="390"/>
      <c r="TRE50" s="390"/>
      <c r="TRF50" s="390"/>
      <c r="TRG50" s="390"/>
      <c r="TRH50" s="390"/>
      <c r="TRI50" s="390"/>
      <c r="TRJ50" s="390"/>
      <c r="TRK50" s="390"/>
      <c r="TRL50" s="390"/>
      <c r="TRM50" s="390"/>
      <c r="TRN50" s="390"/>
      <c r="TRO50" s="390"/>
      <c r="TRP50" s="390"/>
      <c r="TRQ50" s="390"/>
      <c r="TRR50" s="390"/>
      <c r="TRS50" s="390"/>
      <c r="TRT50" s="390"/>
      <c r="TRU50" s="390"/>
      <c r="TRV50" s="390"/>
      <c r="TRW50" s="390"/>
      <c r="TRX50" s="390"/>
      <c r="TRY50" s="390"/>
      <c r="TRZ50" s="390"/>
      <c r="TSA50" s="390"/>
      <c r="TSB50" s="390"/>
      <c r="TSC50" s="390"/>
      <c r="TSD50" s="390"/>
      <c r="TSE50" s="390"/>
      <c r="TSF50" s="390"/>
      <c r="TSG50" s="390"/>
      <c r="TSH50" s="390"/>
      <c r="TSI50" s="390"/>
      <c r="TSJ50" s="390"/>
      <c r="TSK50" s="390"/>
      <c r="TSL50" s="390"/>
      <c r="TSM50" s="390"/>
      <c r="TSN50" s="390"/>
      <c r="TSO50" s="390"/>
      <c r="TSP50" s="390"/>
      <c r="TSQ50" s="390"/>
      <c r="TSR50" s="390"/>
      <c r="TSS50" s="390"/>
      <c r="TST50" s="390"/>
      <c r="TSU50" s="390"/>
      <c r="TSV50" s="390"/>
      <c r="TSW50" s="390"/>
      <c r="TSX50" s="390"/>
      <c r="TSY50" s="390"/>
      <c r="TSZ50" s="390"/>
      <c r="TTA50" s="390"/>
      <c r="TTB50" s="390"/>
      <c r="TTC50" s="390"/>
      <c r="TTD50" s="390"/>
      <c r="TTE50" s="390"/>
      <c r="TTF50" s="390"/>
      <c r="TTG50" s="390"/>
      <c r="TTH50" s="390"/>
      <c r="TTI50" s="390"/>
      <c r="TTJ50" s="390"/>
      <c r="TTK50" s="390"/>
      <c r="TTL50" s="390"/>
      <c r="TTM50" s="390"/>
      <c r="TTN50" s="390"/>
      <c r="TTO50" s="390"/>
      <c r="TTP50" s="390"/>
      <c r="TTQ50" s="390"/>
      <c r="TTR50" s="390"/>
      <c r="TTS50" s="390"/>
      <c r="TTT50" s="390"/>
      <c r="TTU50" s="390"/>
      <c r="TTV50" s="390"/>
      <c r="TTW50" s="390"/>
      <c r="TTX50" s="390"/>
      <c r="TTY50" s="390"/>
      <c r="TTZ50" s="390"/>
      <c r="TUA50" s="390"/>
      <c r="TUB50" s="390"/>
      <c r="TUC50" s="390"/>
      <c r="TUD50" s="390"/>
      <c r="TUE50" s="390"/>
      <c r="TUF50" s="390"/>
      <c r="TUG50" s="390"/>
      <c r="TUH50" s="390"/>
      <c r="TUI50" s="390"/>
      <c r="TUJ50" s="390"/>
      <c r="TUK50" s="390"/>
      <c r="TUL50" s="390"/>
      <c r="TUM50" s="390"/>
      <c r="TUN50" s="390"/>
      <c r="TUO50" s="390"/>
      <c r="TUP50" s="390"/>
      <c r="TUQ50" s="390"/>
      <c r="TUR50" s="390"/>
      <c r="TUS50" s="390"/>
      <c r="TUT50" s="390"/>
      <c r="TUU50" s="390"/>
      <c r="TUV50" s="390"/>
      <c r="TUW50" s="390"/>
      <c r="TUX50" s="390"/>
      <c r="TUY50" s="390"/>
      <c r="TUZ50" s="390"/>
      <c r="TVA50" s="390"/>
      <c r="TVB50" s="390"/>
      <c r="TVC50" s="390"/>
      <c r="TVD50" s="390"/>
      <c r="TVE50" s="390"/>
      <c r="TVF50" s="390"/>
      <c r="TVG50" s="390"/>
      <c r="TVH50" s="390"/>
      <c r="TVI50" s="390"/>
      <c r="TVJ50" s="390"/>
      <c r="TVK50" s="390"/>
      <c r="TVL50" s="390"/>
      <c r="TVM50" s="390"/>
      <c r="TVN50" s="390"/>
      <c r="TVO50" s="390"/>
      <c r="TVP50" s="390"/>
      <c r="TVQ50" s="390"/>
      <c r="TVR50" s="390"/>
      <c r="TVS50" s="390"/>
      <c r="TVT50" s="390"/>
      <c r="TVU50" s="390"/>
      <c r="TVV50" s="390"/>
      <c r="TVW50" s="390"/>
      <c r="TVX50" s="390"/>
      <c r="TVY50" s="390"/>
      <c r="TVZ50" s="390"/>
      <c r="TWA50" s="390"/>
      <c r="TWB50" s="390"/>
      <c r="TWC50" s="390"/>
      <c r="TWD50" s="390"/>
      <c r="TWE50" s="390"/>
      <c r="TWF50" s="390"/>
      <c r="TWG50" s="390"/>
      <c r="TWH50" s="390"/>
      <c r="TWI50" s="390"/>
      <c r="TWJ50" s="390"/>
      <c r="TWK50" s="390"/>
      <c r="TWL50" s="390"/>
      <c r="TWM50" s="390"/>
      <c r="TWN50" s="390"/>
      <c r="TWO50" s="390"/>
      <c r="TWP50" s="390"/>
      <c r="TWQ50" s="390"/>
      <c r="TWR50" s="390"/>
      <c r="TWS50" s="390"/>
      <c r="TWT50" s="390"/>
      <c r="TWU50" s="390"/>
      <c r="TWV50" s="390"/>
      <c r="TWW50" s="390"/>
      <c r="TWX50" s="390"/>
      <c r="TWY50" s="390"/>
      <c r="TWZ50" s="390"/>
      <c r="TXA50" s="390"/>
      <c r="TXB50" s="390"/>
      <c r="TXC50" s="390"/>
      <c r="TXD50" s="390"/>
      <c r="TXE50" s="390"/>
      <c r="TXF50" s="390"/>
      <c r="TXG50" s="390"/>
      <c r="TXH50" s="390"/>
      <c r="TXI50" s="390"/>
      <c r="TXJ50" s="390"/>
      <c r="TXK50" s="390"/>
      <c r="TXL50" s="390"/>
      <c r="TXM50" s="390"/>
      <c r="TXN50" s="390"/>
      <c r="TXO50" s="390"/>
      <c r="TXP50" s="390"/>
      <c r="TXQ50" s="390"/>
      <c r="TXR50" s="390"/>
      <c r="TXS50" s="390"/>
      <c r="TXT50" s="390"/>
      <c r="TXU50" s="390"/>
      <c r="TXV50" s="390"/>
      <c r="TXW50" s="390"/>
      <c r="TXX50" s="390"/>
      <c r="TXY50" s="390"/>
      <c r="TXZ50" s="390"/>
      <c r="TYA50" s="390"/>
      <c r="TYB50" s="390"/>
      <c r="TYC50" s="390"/>
      <c r="TYD50" s="390"/>
      <c r="TYE50" s="390"/>
      <c r="TYF50" s="390"/>
      <c r="TYG50" s="390"/>
      <c r="TYH50" s="390"/>
      <c r="TYI50" s="390"/>
      <c r="TYJ50" s="390"/>
      <c r="TYK50" s="390"/>
      <c r="TYL50" s="390"/>
      <c r="TYM50" s="390"/>
      <c r="TYN50" s="390"/>
      <c r="TYO50" s="390"/>
      <c r="TYP50" s="390"/>
      <c r="TYQ50" s="390"/>
      <c r="TYR50" s="390"/>
      <c r="TYS50" s="390"/>
      <c r="TYT50" s="390"/>
      <c r="TYU50" s="390"/>
      <c r="TYV50" s="390"/>
      <c r="TYW50" s="390"/>
      <c r="TYX50" s="390"/>
      <c r="TYY50" s="390"/>
      <c r="TYZ50" s="390"/>
      <c r="TZA50" s="390"/>
      <c r="TZB50" s="390"/>
      <c r="TZC50" s="390"/>
      <c r="TZD50" s="390"/>
      <c r="TZE50" s="390"/>
      <c r="TZF50" s="390"/>
      <c r="TZG50" s="390"/>
      <c r="TZH50" s="390"/>
      <c r="TZI50" s="390"/>
      <c r="TZJ50" s="390"/>
      <c r="TZK50" s="390"/>
      <c r="TZL50" s="390"/>
      <c r="TZM50" s="390"/>
      <c r="TZN50" s="390"/>
      <c r="TZO50" s="390"/>
      <c r="TZP50" s="390"/>
      <c r="TZQ50" s="390"/>
      <c r="TZR50" s="390"/>
      <c r="TZS50" s="390"/>
      <c r="TZT50" s="390"/>
      <c r="TZU50" s="390"/>
      <c r="TZV50" s="390"/>
      <c r="TZW50" s="390"/>
      <c r="TZX50" s="390"/>
      <c r="TZY50" s="390"/>
      <c r="TZZ50" s="390"/>
      <c r="UAA50" s="390"/>
      <c r="UAB50" s="390"/>
      <c r="UAC50" s="390"/>
      <c r="UAD50" s="390"/>
      <c r="UAE50" s="390"/>
      <c r="UAF50" s="390"/>
      <c r="UAG50" s="390"/>
      <c r="UAH50" s="390"/>
      <c r="UAI50" s="390"/>
      <c r="UAJ50" s="390"/>
      <c r="UAK50" s="390"/>
      <c r="UAL50" s="390"/>
      <c r="UAM50" s="390"/>
      <c r="UAN50" s="390"/>
      <c r="UAO50" s="390"/>
      <c r="UAP50" s="390"/>
      <c r="UAQ50" s="390"/>
      <c r="UAR50" s="390"/>
      <c r="UAS50" s="390"/>
      <c r="UAT50" s="390"/>
      <c r="UAU50" s="390"/>
      <c r="UAV50" s="390"/>
      <c r="UAW50" s="390"/>
      <c r="UAX50" s="390"/>
      <c r="UAY50" s="390"/>
      <c r="UAZ50" s="390"/>
      <c r="UBA50" s="390"/>
      <c r="UBB50" s="390"/>
      <c r="UBC50" s="390"/>
      <c r="UBD50" s="390"/>
      <c r="UBE50" s="390"/>
      <c r="UBF50" s="390"/>
      <c r="UBG50" s="390"/>
      <c r="UBH50" s="390"/>
      <c r="UBI50" s="390"/>
      <c r="UBJ50" s="390"/>
      <c r="UBK50" s="390"/>
      <c r="UBL50" s="390"/>
      <c r="UBM50" s="390"/>
      <c r="UBN50" s="390"/>
      <c r="UBO50" s="390"/>
      <c r="UBP50" s="390"/>
      <c r="UBQ50" s="390"/>
      <c r="UBR50" s="390"/>
      <c r="UBS50" s="390"/>
      <c r="UBT50" s="390"/>
      <c r="UBU50" s="390"/>
      <c r="UBV50" s="390"/>
      <c r="UBW50" s="390"/>
      <c r="UBX50" s="390"/>
      <c r="UBY50" s="390"/>
      <c r="UBZ50" s="390"/>
      <c r="UCA50" s="390"/>
      <c r="UCB50" s="390"/>
      <c r="UCC50" s="390"/>
      <c r="UCD50" s="390"/>
      <c r="UCE50" s="390"/>
      <c r="UCF50" s="390"/>
      <c r="UCG50" s="390"/>
      <c r="UCH50" s="390"/>
      <c r="UCI50" s="390"/>
      <c r="UCJ50" s="390"/>
      <c r="UCK50" s="390"/>
      <c r="UCL50" s="390"/>
      <c r="UCM50" s="390"/>
      <c r="UCN50" s="390"/>
      <c r="UCO50" s="390"/>
      <c r="UCP50" s="390"/>
      <c r="UCQ50" s="390"/>
      <c r="UCR50" s="390"/>
      <c r="UCS50" s="390"/>
      <c r="UCT50" s="390"/>
      <c r="UCU50" s="390"/>
      <c r="UCV50" s="390"/>
      <c r="UCW50" s="390"/>
      <c r="UCX50" s="390"/>
      <c r="UCY50" s="390"/>
      <c r="UCZ50" s="390"/>
      <c r="UDA50" s="390"/>
      <c r="UDB50" s="390"/>
      <c r="UDC50" s="390"/>
      <c r="UDD50" s="390"/>
      <c r="UDE50" s="390"/>
      <c r="UDF50" s="390"/>
      <c r="UDG50" s="390"/>
      <c r="UDH50" s="390"/>
      <c r="UDI50" s="390"/>
      <c r="UDJ50" s="390"/>
      <c r="UDK50" s="390"/>
      <c r="UDL50" s="390"/>
      <c r="UDM50" s="390"/>
      <c r="UDN50" s="390"/>
      <c r="UDO50" s="390"/>
      <c r="UDP50" s="390"/>
      <c r="UDQ50" s="390"/>
      <c r="UDR50" s="390"/>
      <c r="UDS50" s="390"/>
      <c r="UDT50" s="390"/>
      <c r="UDU50" s="390"/>
      <c r="UDV50" s="390"/>
      <c r="UDW50" s="390"/>
      <c r="UDX50" s="390"/>
      <c r="UDY50" s="390"/>
      <c r="UDZ50" s="390"/>
      <c r="UEA50" s="390"/>
      <c r="UEB50" s="390"/>
      <c r="UEC50" s="390"/>
      <c r="UED50" s="390"/>
      <c r="UEE50" s="390"/>
      <c r="UEF50" s="390"/>
      <c r="UEG50" s="390"/>
      <c r="UEH50" s="390"/>
      <c r="UEI50" s="390"/>
      <c r="UEJ50" s="390"/>
      <c r="UEK50" s="390"/>
      <c r="UEL50" s="390"/>
      <c r="UEM50" s="390"/>
      <c r="UEN50" s="390"/>
      <c r="UEO50" s="390"/>
      <c r="UEP50" s="390"/>
      <c r="UEQ50" s="390"/>
      <c r="UER50" s="390"/>
      <c r="UES50" s="390"/>
      <c r="UET50" s="390"/>
      <c r="UEU50" s="390"/>
      <c r="UEV50" s="390"/>
      <c r="UEW50" s="390"/>
      <c r="UEX50" s="390"/>
      <c r="UEY50" s="390"/>
      <c r="UEZ50" s="390"/>
      <c r="UFA50" s="390"/>
      <c r="UFB50" s="390"/>
      <c r="UFC50" s="390"/>
      <c r="UFD50" s="390"/>
      <c r="UFE50" s="390"/>
      <c r="UFF50" s="390"/>
      <c r="UFG50" s="390"/>
      <c r="UFH50" s="390"/>
      <c r="UFI50" s="390"/>
      <c r="UFJ50" s="390"/>
      <c r="UFK50" s="390"/>
      <c r="UFL50" s="390"/>
      <c r="UFM50" s="390"/>
      <c r="UFN50" s="390"/>
      <c r="UFO50" s="390"/>
      <c r="UFP50" s="390"/>
      <c r="UFQ50" s="390"/>
      <c r="UFR50" s="390"/>
      <c r="UFS50" s="390"/>
      <c r="UFT50" s="390"/>
      <c r="UFU50" s="390"/>
      <c r="UFV50" s="390"/>
      <c r="UFW50" s="390"/>
      <c r="UFX50" s="390"/>
      <c r="UFY50" s="390"/>
      <c r="UFZ50" s="390"/>
      <c r="UGA50" s="390"/>
      <c r="UGB50" s="390"/>
      <c r="UGC50" s="390"/>
      <c r="UGD50" s="390"/>
      <c r="UGE50" s="390"/>
      <c r="UGF50" s="390"/>
      <c r="UGG50" s="390"/>
      <c r="UGH50" s="390"/>
      <c r="UGI50" s="390"/>
      <c r="UGJ50" s="390"/>
      <c r="UGK50" s="390"/>
      <c r="UGL50" s="390"/>
      <c r="UGM50" s="390"/>
      <c r="UGN50" s="390"/>
      <c r="UGO50" s="390"/>
      <c r="UGP50" s="390"/>
      <c r="UGQ50" s="390"/>
      <c r="UGR50" s="390"/>
      <c r="UGS50" s="390"/>
      <c r="UGT50" s="390"/>
      <c r="UGU50" s="390"/>
      <c r="UGV50" s="390"/>
      <c r="UGW50" s="390"/>
      <c r="UGX50" s="390"/>
      <c r="UGY50" s="390"/>
      <c r="UGZ50" s="390"/>
      <c r="UHA50" s="390"/>
      <c r="UHB50" s="390"/>
      <c r="UHC50" s="390"/>
      <c r="UHD50" s="390"/>
      <c r="UHE50" s="390"/>
      <c r="UHF50" s="390"/>
      <c r="UHG50" s="390"/>
      <c r="UHH50" s="390"/>
      <c r="UHI50" s="390"/>
      <c r="UHJ50" s="390"/>
      <c r="UHK50" s="390"/>
      <c r="UHL50" s="390"/>
      <c r="UHM50" s="390"/>
      <c r="UHN50" s="390"/>
      <c r="UHO50" s="390"/>
      <c r="UHP50" s="390"/>
      <c r="UHQ50" s="390"/>
      <c r="UHR50" s="390"/>
      <c r="UHS50" s="390"/>
      <c r="UHT50" s="390"/>
      <c r="UHU50" s="390"/>
      <c r="UHV50" s="390"/>
      <c r="UHW50" s="390"/>
      <c r="UHX50" s="390"/>
      <c r="UHY50" s="390"/>
      <c r="UHZ50" s="390"/>
      <c r="UIA50" s="390"/>
      <c r="UIB50" s="390"/>
      <c r="UIC50" s="390"/>
      <c r="UID50" s="390"/>
      <c r="UIE50" s="390"/>
      <c r="UIF50" s="390"/>
      <c r="UIG50" s="390"/>
      <c r="UIH50" s="390"/>
      <c r="UII50" s="390"/>
      <c r="UIJ50" s="390"/>
      <c r="UIK50" s="390"/>
      <c r="UIL50" s="390"/>
      <c r="UIM50" s="390"/>
      <c r="UIN50" s="390"/>
      <c r="UIO50" s="390"/>
      <c r="UIP50" s="390"/>
      <c r="UIQ50" s="390"/>
      <c r="UIR50" s="390"/>
      <c r="UIS50" s="390"/>
      <c r="UIT50" s="390"/>
      <c r="UIU50" s="390"/>
      <c r="UIV50" s="390"/>
      <c r="UIW50" s="390"/>
      <c r="UIX50" s="390"/>
      <c r="UIY50" s="390"/>
      <c r="UIZ50" s="390"/>
      <c r="UJA50" s="390"/>
      <c r="UJB50" s="390"/>
      <c r="UJC50" s="390"/>
      <c r="UJD50" s="390"/>
      <c r="UJE50" s="390"/>
      <c r="UJF50" s="390"/>
      <c r="UJG50" s="390"/>
      <c r="UJH50" s="390"/>
      <c r="UJI50" s="390"/>
      <c r="UJJ50" s="390"/>
      <c r="UJK50" s="390"/>
      <c r="UJL50" s="390"/>
      <c r="UJM50" s="390"/>
      <c r="UJN50" s="390"/>
      <c r="UJO50" s="390"/>
      <c r="UJP50" s="390"/>
      <c r="UJQ50" s="390"/>
      <c r="UJR50" s="390"/>
      <c r="UJS50" s="390"/>
      <c r="UJT50" s="390"/>
      <c r="UJU50" s="390"/>
      <c r="UJV50" s="390"/>
      <c r="UJW50" s="390"/>
      <c r="UJX50" s="390"/>
      <c r="UJY50" s="390"/>
      <c r="UJZ50" s="390"/>
      <c r="UKA50" s="390"/>
      <c r="UKB50" s="390"/>
      <c r="UKC50" s="390"/>
      <c r="UKD50" s="390"/>
      <c r="UKE50" s="390"/>
      <c r="UKF50" s="390"/>
      <c r="UKG50" s="390"/>
      <c r="UKH50" s="390"/>
      <c r="UKI50" s="390"/>
      <c r="UKJ50" s="390"/>
      <c r="UKK50" s="390"/>
      <c r="UKL50" s="390"/>
      <c r="UKM50" s="390"/>
      <c r="UKN50" s="390"/>
      <c r="UKO50" s="390"/>
      <c r="UKP50" s="390"/>
      <c r="UKQ50" s="390"/>
      <c r="UKR50" s="390"/>
      <c r="UKS50" s="390"/>
      <c r="UKT50" s="390"/>
      <c r="UKU50" s="390"/>
      <c r="UKV50" s="390"/>
      <c r="UKW50" s="390"/>
      <c r="UKX50" s="390"/>
      <c r="UKY50" s="390"/>
      <c r="UKZ50" s="390"/>
      <c r="ULA50" s="390"/>
      <c r="ULB50" s="390"/>
      <c r="ULC50" s="390"/>
      <c r="ULD50" s="390"/>
      <c r="ULE50" s="390"/>
      <c r="ULF50" s="390"/>
      <c r="ULG50" s="390"/>
      <c r="ULH50" s="390"/>
      <c r="ULI50" s="390"/>
      <c r="ULJ50" s="390"/>
      <c r="ULK50" s="390"/>
      <c r="ULL50" s="390"/>
      <c r="ULM50" s="390"/>
      <c r="ULN50" s="390"/>
      <c r="ULO50" s="390"/>
      <c r="ULP50" s="390"/>
      <c r="ULQ50" s="390"/>
      <c r="ULR50" s="390"/>
      <c r="ULS50" s="390"/>
      <c r="ULT50" s="390"/>
      <c r="ULU50" s="390"/>
      <c r="ULV50" s="390"/>
      <c r="ULW50" s="390"/>
      <c r="ULX50" s="390"/>
      <c r="ULY50" s="390"/>
      <c r="ULZ50" s="390"/>
      <c r="UMA50" s="390"/>
      <c r="UMB50" s="390"/>
      <c r="UMC50" s="390"/>
      <c r="UMD50" s="390"/>
      <c r="UME50" s="390"/>
      <c r="UMF50" s="390"/>
      <c r="UMG50" s="390"/>
      <c r="UMH50" s="390"/>
      <c r="UMI50" s="390"/>
      <c r="UMJ50" s="390"/>
      <c r="UMK50" s="390"/>
      <c r="UML50" s="390"/>
      <c r="UMM50" s="390"/>
      <c r="UMN50" s="390"/>
      <c r="UMO50" s="390"/>
      <c r="UMP50" s="390"/>
      <c r="UMQ50" s="390"/>
      <c r="UMR50" s="390"/>
      <c r="UMS50" s="390"/>
      <c r="UMT50" s="390"/>
      <c r="UMU50" s="390"/>
      <c r="UMV50" s="390"/>
      <c r="UMW50" s="390"/>
      <c r="UMX50" s="390"/>
      <c r="UMY50" s="390"/>
      <c r="UMZ50" s="390"/>
      <c r="UNA50" s="390"/>
      <c r="UNB50" s="390"/>
      <c r="UNC50" s="390"/>
      <c r="UND50" s="390"/>
      <c r="UNE50" s="390"/>
      <c r="UNF50" s="390"/>
      <c r="UNG50" s="390"/>
      <c r="UNH50" s="390"/>
      <c r="UNI50" s="390"/>
      <c r="UNJ50" s="390"/>
      <c r="UNK50" s="390"/>
      <c r="UNL50" s="390"/>
      <c r="UNM50" s="390"/>
      <c r="UNN50" s="390"/>
      <c r="UNO50" s="390"/>
      <c r="UNP50" s="390"/>
      <c r="UNQ50" s="390"/>
      <c r="UNR50" s="390"/>
      <c r="UNS50" s="390"/>
      <c r="UNT50" s="390"/>
      <c r="UNU50" s="390"/>
      <c r="UNV50" s="390"/>
      <c r="UNW50" s="390"/>
      <c r="UNX50" s="390"/>
      <c r="UNY50" s="390"/>
      <c r="UNZ50" s="390"/>
      <c r="UOA50" s="390"/>
      <c r="UOB50" s="390"/>
      <c r="UOC50" s="390"/>
      <c r="UOD50" s="390"/>
      <c r="UOE50" s="390"/>
      <c r="UOF50" s="390"/>
      <c r="UOG50" s="390"/>
      <c r="UOH50" s="390"/>
      <c r="UOI50" s="390"/>
      <c r="UOJ50" s="390"/>
      <c r="UOK50" s="390"/>
      <c r="UOL50" s="390"/>
      <c r="UOM50" s="390"/>
      <c r="UON50" s="390"/>
      <c r="UOO50" s="390"/>
      <c r="UOP50" s="390"/>
      <c r="UOQ50" s="390"/>
      <c r="UOR50" s="390"/>
      <c r="UOS50" s="390"/>
      <c r="UOT50" s="390"/>
      <c r="UOU50" s="390"/>
      <c r="UOV50" s="390"/>
      <c r="UOW50" s="390"/>
      <c r="UOX50" s="390"/>
      <c r="UOY50" s="390"/>
      <c r="UOZ50" s="390"/>
      <c r="UPA50" s="390"/>
      <c r="UPB50" s="390"/>
      <c r="UPC50" s="390"/>
      <c r="UPD50" s="390"/>
      <c r="UPE50" s="390"/>
      <c r="UPF50" s="390"/>
      <c r="UPG50" s="390"/>
      <c r="UPH50" s="390"/>
      <c r="UPI50" s="390"/>
      <c r="UPJ50" s="390"/>
      <c r="UPK50" s="390"/>
      <c r="UPL50" s="390"/>
      <c r="UPM50" s="390"/>
      <c r="UPN50" s="390"/>
      <c r="UPO50" s="390"/>
      <c r="UPP50" s="390"/>
      <c r="UPQ50" s="390"/>
      <c r="UPR50" s="390"/>
      <c r="UPS50" s="390"/>
      <c r="UPT50" s="390"/>
      <c r="UPU50" s="390"/>
      <c r="UPV50" s="390"/>
      <c r="UPW50" s="390"/>
      <c r="UPX50" s="390"/>
      <c r="UPY50" s="390"/>
      <c r="UPZ50" s="390"/>
      <c r="UQA50" s="390"/>
      <c r="UQB50" s="390"/>
      <c r="UQC50" s="390"/>
      <c r="UQD50" s="390"/>
      <c r="UQE50" s="390"/>
      <c r="UQF50" s="390"/>
      <c r="UQG50" s="390"/>
      <c r="UQH50" s="390"/>
      <c r="UQI50" s="390"/>
      <c r="UQJ50" s="390"/>
      <c r="UQK50" s="390"/>
      <c r="UQL50" s="390"/>
      <c r="UQM50" s="390"/>
      <c r="UQN50" s="390"/>
      <c r="UQO50" s="390"/>
      <c r="UQP50" s="390"/>
      <c r="UQQ50" s="390"/>
      <c r="UQR50" s="390"/>
      <c r="UQS50" s="390"/>
      <c r="UQT50" s="390"/>
      <c r="UQU50" s="390"/>
      <c r="UQV50" s="390"/>
      <c r="UQW50" s="390"/>
      <c r="UQX50" s="390"/>
      <c r="UQY50" s="390"/>
      <c r="UQZ50" s="390"/>
      <c r="URA50" s="390"/>
      <c r="URB50" s="390"/>
      <c r="URC50" s="390"/>
      <c r="URD50" s="390"/>
      <c r="URE50" s="390"/>
      <c r="URF50" s="390"/>
      <c r="URG50" s="390"/>
      <c r="URH50" s="390"/>
      <c r="URI50" s="390"/>
      <c r="URJ50" s="390"/>
      <c r="URK50" s="390"/>
      <c r="URL50" s="390"/>
      <c r="URM50" s="390"/>
      <c r="URN50" s="390"/>
      <c r="URO50" s="390"/>
      <c r="URP50" s="390"/>
      <c r="URQ50" s="390"/>
      <c r="URR50" s="390"/>
      <c r="URS50" s="390"/>
      <c r="URT50" s="390"/>
      <c r="URU50" s="390"/>
      <c r="URV50" s="390"/>
      <c r="URW50" s="390"/>
      <c r="URX50" s="390"/>
      <c r="URY50" s="390"/>
      <c r="URZ50" s="390"/>
      <c r="USA50" s="390"/>
      <c r="USB50" s="390"/>
      <c r="USC50" s="390"/>
      <c r="USD50" s="390"/>
      <c r="USE50" s="390"/>
      <c r="USF50" s="390"/>
      <c r="USG50" s="390"/>
      <c r="USH50" s="390"/>
      <c r="USI50" s="390"/>
      <c r="USJ50" s="390"/>
      <c r="USK50" s="390"/>
      <c r="USL50" s="390"/>
      <c r="USM50" s="390"/>
      <c r="USN50" s="390"/>
      <c r="USO50" s="390"/>
      <c r="USP50" s="390"/>
      <c r="USQ50" s="390"/>
      <c r="USR50" s="390"/>
      <c r="USS50" s="390"/>
      <c r="UST50" s="390"/>
      <c r="USU50" s="390"/>
      <c r="USV50" s="390"/>
      <c r="USW50" s="390"/>
      <c r="USX50" s="390"/>
      <c r="USY50" s="390"/>
      <c r="USZ50" s="390"/>
      <c r="UTA50" s="390"/>
      <c r="UTB50" s="390"/>
      <c r="UTC50" s="390"/>
      <c r="UTD50" s="390"/>
      <c r="UTE50" s="390"/>
      <c r="UTF50" s="390"/>
      <c r="UTG50" s="390"/>
      <c r="UTH50" s="390"/>
      <c r="UTI50" s="390"/>
      <c r="UTJ50" s="390"/>
      <c r="UTK50" s="390"/>
      <c r="UTL50" s="390"/>
      <c r="UTM50" s="390"/>
      <c r="UTN50" s="390"/>
      <c r="UTO50" s="390"/>
      <c r="UTP50" s="390"/>
      <c r="UTQ50" s="390"/>
      <c r="UTR50" s="390"/>
      <c r="UTS50" s="390"/>
      <c r="UTT50" s="390"/>
      <c r="UTU50" s="390"/>
      <c r="UTV50" s="390"/>
      <c r="UTW50" s="390"/>
      <c r="UTX50" s="390"/>
      <c r="UTY50" s="390"/>
      <c r="UTZ50" s="390"/>
      <c r="UUA50" s="390"/>
      <c r="UUB50" s="390"/>
      <c r="UUC50" s="390"/>
      <c r="UUD50" s="390"/>
      <c r="UUE50" s="390"/>
      <c r="UUF50" s="390"/>
      <c r="UUG50" s="390"/>
      <c r="UUH50" s="390"/>
      <c r="UUI50" s="390"/>
      <c r="UUJ50" s="390"/>
      <c r="UUK50" s="390"/>
      <c r="UUL50" s="390"/>
      <c r="UUM50" s="390"/>
      <c r="UUN50" s="390"/>
      <c r="UUO50" s="390"/>
      <c r="UUP50" s="390"/>
      <c r="UUQ50" s="390"/>
      <c r="UUR50" s="390"/>
      <c r="UUS50" s="390"/>
      <c r="UUT50" s="390"/>
      <c r="UUU50" s="390"/>
      <c r="UUV50" s="390"/>
      <c r="UUW50" s="390"/>
      <c r="UUX50" s="390"/>
      <c r="UUY50" s="390"/>
      <c r="UUZ50" s="390"/>
      <c r="UVA50" s="390"/>
      <c r="UVB50" s="390"/>
      <c r="UVC50" s="390"/>
      <c r="UVD50" s="390"/>
      <c r="UVE50" s="390"/>
      <c r="UVF50" s="390"/>
      <c r="UVG50" s="390"/>
      <c r="UVH50" s="390"/>
      <c r="UVI50" s="390"/>
      <c r="UVJ50" s="390"/>
      <c r="UVK50" s="390"/>
      <c r="UVL50" s="390"/>
      <c r="UVM50" s="390"/>
      <c r="UVN50" s="390"/>
      <c r="UVO50" s="390"/>
      <c r="UVP50" s="390"/>
      <c r="UVQ50" s="390"/>
      <c r="UVR50" s="390"/>
      <c r="UVS50" s="390"/>
      <c r="UVT50" s="390"/>
      <c r="UVU50" s="390"/>
      <c r="UVV50" s="390"/>
      <c r="UVW50" s="390"/>
      <c r="UVX50" s="390"/>
      <c r="UVY50" s="390"/>
      <c r="UVZ50" s="390"/>
      <c r="UWA50" s="390"/>
      <c r="UWB50" s="390"/>
      <c r="UWC50" s="390"/>
      <c r="UWD50" s="390"/>
      <c r="UWE50" s="390"/>
      <c r="UWF50" s="390"/>
      <c r="UWG50" s="390"/>
      <c r="UWH50" s="390"/>
      <c r="UWI50" s="390"/>
      <c r="UWJ50" s="390"/>
      <c r="UWK50" s="390"/>
      <c r="UWL50" s="390"/>
      <c r="UWM50" s="390"/>
      <c r="UWN50" s="390"/>
      <c r="UWO50" s="390"/>
      <c r="UWP50" s="390"/>
      <c r="UWQ50" s="390"/>
      <c r="UWR50" s="390"/>
      <c r="UWS50" s="390"/>
      <c r="UWT50" s="390"/>
      <c r="UWU50" s="390"/>
      <c r="UWV50" s="390"/>
      <c r="UWW50" s="390"/>
      <c r="UWX50" s="390"/>
      <c r="UWY50" s="390"/>
      <c r="UWZ50" s="390"/>
      <c r="UXA50" s="390"/>
      <c r="UXB50" s="390"/>
      <c r="UXC50" s="390"/>
      <c r="UXD50" s="390"/>
      <c r="UXE50" s="390"/>
      <c r="UXF50" s="390"/>
      <c r="UXG50" s="390"/>
      <c r="UXH50" s="390"/>
      <c r="UXI50" s="390"/>
      <c r="UXJ50" s="390"/>
      <c r="UXK50" s="390"/>
      <c r="UXL50" s="390"/>
      <c r="UXM50" s="390"/>
      <c r="UXN50" s="390"/>
      <c r="UXO50" s="390"/>
      <c r="UXP50" s="390"/>
      <c r="UXQ50" s="390"/>
      <c r="UXR50" s="390"/>
      <c r="UXS50" s="390"/>
      <c r="UXT50" s="390"/>
      <c r="UXU50" s="390"/>
      <c r="UXV50" s="390"/>
      <c r="UXW50" s="390"/>
      <c r="UXX50" s="390"/>
      <c r="UXY50" s="390"/>
      <c r="UXZ50" s="390"/>
      <c r="UYA50" s="390"/>
      <c r="UYB50" s="390"/>
      <c r="UYC50" s="390"/>
      <c r="UYD50" s="390"/>
      <c r="UYE50" s="390"/>
      <c r="UYF50" s="390"/>
      <c r="UYG50" s="390"/>
      <c r="UYH50" s="390"/>
      <c r="UYI50" s="390"/>
      <c r="UYJ50" s="390"/>
      <c r="UYK50" s="390"/>
      <c r="UYL50" s="390"/>
      <c r="UYM50" s="390"/>
      <c r="UYN50" s="390"/>
      <c r="UYO50" s="390"/>
      <c r="UYP50" s="390"/>
      <c r="UYQ50" s="390"/>
      <c r="UYR50" s="390"/>
      <c r="UYS50" s="390"/>
      <c r="UYT50" s="390"/>
      <c r="UYU50" s="390"/>
      <c r="UYV50" s="390"/>
      <c r="UYW50" s="390"/>
      <c r="UYX50" s="390"/>
      <c r="UYY50" s="390"/>
      <c r="UYZ50" s="390"/>
      <c r="UZA50" s="390"/>
      <c r="UZB50" s="390"/>
      <c r="UZC50" s="390"/>
      <c r="UZD50" s="390"/>
      <c r="UZE50" s="390"/>
      <c r="UZF50" s="390"/>
      <c r="UZG50" s="390"/>
      <c r="UZH50" s="390"/>
      <c r="UZI50" s="390"/>
      <c r="UZJ50" s="390"/>
      <c r="UZK50" s="390"/>
      <c r="UZL50" s="390"/>
      <c r="UZM50" s="390"/>
      <c r="UZN50" s="390"/>
      <c r="UZO50" s="390"/>
      <c r="UZP50" s="390"/>
      <c r="UZQ50" s="390"/>
      <c r="UZR50" s="390"/>
      <c r="UZS50" s="390"/>
      <c r="UZT50" s="390"/>
      <c r="UZU50" s="390"/>
      <c r="UZV50" s="390"/>
      <c r="UZW50" s="390"/>
      <c r="UZX50" s="390"/>
      <c r="UZY50" s="390"/>
      <c r="UZZ50" s="390"/>
      <c r="VAA50" s="390"/>
      <c r="VAB50" s="390"/>
      <c r="VAC50" s="390"/>
      <c r="VAD50" s="390"/>
      <c r="VAE50" s="390"/>
      <c r="VAF50" s="390"/>
      <c r="VAG50" s="390"/>
      <c r="VAH50" s="390"/>
      <c r="VAI50" s="390"/>
      <c r="VAJ50" s="390"/>
      <c r="VAK50" s="390"/>
      <c r="VAL50" s="390"/>
      <c r="VAM50" s="390"/>
      <c r="VAN50" s="390"/>
      <c r="VAO50" s="390"/>
      <c r="VAP50" s="390"/>
      <c r="VAQ50" s="390"/>
      <c r="VAR50" s="390"/>
      <c r="VAS50" s="390"/>
      <c r="VAT50" s="390"/>
      <c r="VAU50" s="390"/>
      <c r="VAV50" s="390"/>
      <c r="VAW50" s="390"/>
      <c r="VAX50" s="390"/>
      <c r="VAY50" s="390"/>
      <c r="VAZ50" s="390"/>
      <c r="VBA50" s="390"/>
      <c r="VBB50" s="390"/>
      <c r="VBC50" s="390"/>
      <c r="VBD50" s="390"/>
      <c r="VBE50" s="390"/>
      <c r="VBF50" s="390"/>
      <c r="VBG50" s="390"/>
      <c r="VBH50" s="390"/>
      <c r="VBI50" s="390"/>
      <c r="VBJ50" s="390"/>
      <c r="VBK50" s="390"/>
      <c r="VBL50" s="390"/>
      <c r="VBM50" s="390"/>
      <c r="VBN50" s="390"/>
      <c r="VBO50" s="390"/>
      <c r="VBP50" s="390"/>
      <c r="VBQ50" s="390"/>
      <c r="VBR50" s="390"/>
      <c r="VBS50" s="390"/>
      <c r="VBT50" s="390"/>
      <c r="VBU50" s="390"/>
      <c r="VBV50" s="390"/>
      <c r="VBW50" s="390"/>
      <c r="VBX50" s="390"/>
      <c r="VBY50" s="390"/>
      <c r="VBZ50" s="390"/>
      <c r="VCA50" s="390"/>
      <c r="VCB50" s="390"/>
      <c r="VCC50" s="390"/>
      <c r="VCD50" s="390"/>
      <c r="VCE50" s="390"/>
      <c r="VCF50" s="390"/>
      <c r="VCG50" s="390"/>
      <c r="VCH50" s="390"/>
      <c r="VCI50" s="390"/>
      <c r="VCJ50" s="390"/>
      <c r="VCK50" s="390"/>
      <c r="VCL50" s="390"/>
      <c r="VCM50" s="390"/>
      <c r="VCN50" s="390"/>
      <c r="VCO50" s="390"/>
      <c r="VCP50" s="390"/>
      <c r="VCQ50" s="390"/>
      <c r="VCR50" s="390"/>
      <c r="VCS50" s="390"/>
      <c r="VCT50" s="390"/>
      <c r="VCU50" s="390"/>
      <c r="VCV50" s="390"/>
      <c r="VCW50" s="390"/>
      <c r="VCX50" s="390"/>
      <c r="VCY50" s="390"/>
      <c r="VCZ50" s="390"/>
      <c r="VDA50" s="390"/>
      <c r="VDB50" s="390"/>
      <c r="VDC50" s="390"/>
      <c r="VDD50" s="390"/>
      <c r="VDE50" s="390"/>
      <c r="VDF50" s="390"/>
      <c r="VDG50" s="390"/>
      <c r="VDH50" s="390"/>
      <c r="VDI50" s="390"/>
      <c r="VDJ50" s="390"/>
      <c r="VDK50" s="390"/>
      <c r="VDL50" s="390"/>
      <c r="VDM50" s="390"/>
      <c r="VDN50" s="390"/>
      <c r="VDO50" s="390"/>
      <c r="VDP50" s="390"/>
      <c r="VDQ50" s="390"/>
      <c r="VDR50" s="390"/>
      <c r="VDS50" s="390"/>
      <c r="VDT50" s="390"/>
      <c r="VDU50" s="390"/>
      <c r="VDV50" s="390"/>
      <c r="VDW50" s="390"/>
      <c r="VDX50" s="390"/>
      <c r="VDY50" s="390"/>
      <c r="VDZ50" s="390"/>
      <c r="VEA50" s="390"/>
      <c r="VEB50" s="390"/>
      <c r="VEC50" s="390"/>
      <c r="VED50" s="390"/>
      <c r="VEE50" s="390"/>
      <c r="VEF50" s="390"/>
      <c r="VEG50" s="390"/>
      <c r="VEH50" s="390"/>
      <c r="VEI50" s="390"/>
      <c r="VEJ50" s="390"/>
      <c r="VEK50" s="390"/>
      <c r="VEL50" s="390"/>
      <c r="VEM50" s="390"/>
      <c r="VEN50" s="390"/>
      <c r="VEO50" s="390"/>
      <c r="VEP50" s="390"/>
      <c r="VEQ50" s="390"/>
      <c r="VER50" s="390"/>
      <c r="VES50" s="390"/>
      <c r="VET50" s="390"/>
      <c r="VEU50" s="390"/>
      <c r="VEV50" s="390"/>
      <c r="VEW50" s="390"/>
      <c r="VEX50" s="390"/>
      <c r="VEY50" s="390"/>
      <c r="VEZ50" s="390"/>
      <c r="VFA50" s="390"/>
      <c r="VFB50" s="390"/>
      <c r="VFC50" s="390"/>
      <c r="VFD50" s="390"/>
      <c r="VFE50" s="390"/>
      <c r="VFF50" s="390"/>
      <c r="VFG50" s="390"/>
      <c r="VFH50" s="390"/>
      <c r="VFI50" s="390"/>
      <c r="VFJ50" s="390"/>
      <c r="VFK50" s="390"/>
      <c r="VFL50" s="390"/>
      <c r="VFM50" s="390"/>
      <c r="VFN50" s="390"/>
      <c r="VFO50" s="390"/>
      <c r="VFP50" s="390"/>
      <c r="VFQ50" s="390"/>
      <c r="VFR50" s="390"/>
      <c r="VFS50" s="390"/>
      <c r="VFT50" s="390"/>
      <c r="VFU50" s="390"/>
      <c r="VFV50" s="390"/>
      <c r="VFW50" s="390"/>
      <c r="VFX50" s="390"/>
      <c r="VFY50" s="390"/>
      <c r="VFZ50" s="390"/>
      <c r="VGA50" s="390"/>
      <c r="VGB50" s="390"/>
      <c r="VGC50" s="390"/>
      <c r="VGD50" s="390"/>
      <c r="VGE50" s="390"/>
      <c r="VGF50" s="390"/>
      <c r="VGG50" s="390"/>
      <c r="VGH50" s="390"/>
      <c r="VGI50" s="390"/>
      <c r="VGJ50" s="390"/>
      <c r="VGK50" s="390"/>
      <c r="VGL50" s="390"/>
      <c r="VGM50" s="390"/>
      <c r="VGN50" s="390"/>
      <c r="VGO50" s="390"/>
      <c r="VGP50" s="390"/>
      <c r="VGQ50" s="390"/>
      <c r="VGR50" s="390"/>
      <c r="VGS50" s="390"/>
      <c r="VGT50" s="390"/>
      <c r="VGU50" s="390"/>
      <c r="VGV50" s="390"/>
      <c r="VGW50" s="390"/>
      <c r="VGX50" s="390"/>
      <c r="VGY50" s="390"/>
      <c r="VGZ50" s="390"/>
      <c r="VHA50" s="390"/>
      <c r="VHB50" s="390"/>
      <c r="VHC50" s="390"/>
      <c r="VHD50" s="390"/>
      <c r="VHE50" s="390"/>
      <c r="VHF50" s="390"/>
      <c r="VHG50" s="390"/>
      <c r="VHH50" s="390"/>
      <c r="VHI50" s="390"/>
      <c r="VHJ50" s="390"/>
      <c r="VHK50" s="390"/>
      <c r="VHL50" s="390"/>
      <c r="VHM50" s="390"/>
      <c r="VHN50" s="390"/>
      <c r="VHO50" s="390"/>
      <c r="VHP50" s="390"/>
      <c r="VHQ50" s="390"/>
      <c r="VHR50" s="390"/>
      <c r="VHS50" s="390"/>
      <c r="VHT50" s="390"/>
      <c r="VHU50" s="390"/>
      <c r="VHV50" s="390"/>
      <c r="VHW50" s="390"/>
      <c r="VHX50" s="390"/>
      <c r="VHY50" s="390"/>
      <c r="VHZ50" s="390"/>
      <c r="VIA50" s="390"/>
      <c r="VIB50" s="390"/>
      <c r="VIC50" s="390"/>
      <c r="VID50" s="390"/>
      <c r="VIE50" s="390"/>
      <c r="VIF50" s="390"/>
      <c r="VIG50" s="390"/>
      <c r="VIH50" s="390"/>
      <c r="VII50" s="390"/>
      <c r="VIJ50" s="390"/>
      <c r="VIK50" s="390"/>
      <c r="VIL50" s="390"/>
      <c r="VIM50" s="390"/>
      <c r="VIN50" s="390"/>
      <c r="VIO50" s="390"/>
      <c r="VIP50" s="390"/>
      <c r="VIQ50" s="390"/>
      <c r="VIR50" s="390"/>
      <c r="VIS50" s="390"/>
      <c r="VIT50" s="390"/>
      <c r="VIU50" s="390"/>
      <c r="VIV50" s="390"/>
      <c r="VIW50" s="390"/>
      <c r="VIX50" s="390"/>
      <c r="VIY50" s="390"/>
      <c r="VIZ50" s="390"/>
      <c r="VJA50" s="390"/>
      <c r="VJB50" s="390"/>
      <c r="VJC50" s="390"/>
      <c r="VJD50" s="390"/>
      <c r="VJE50" s="390"/>
      <c r="VJF50" s="390"/>
      <c r="VJG50" s="390"/>
      <c r="VJH50" s="390"/>
      <c r="VJI50" s="390"/>
      <c r="VJJ50" s="390"/>
      <c r="VJK50" s="390"/>
      <c r="VJL50" s="390"/>
      <c r="VJM50" s="390"/>
      <c r="VJN50" s="390"/>
      <c r="VJO50" s="390"/>
      <c r="VJP50" s="390"/>
      <c r="VJQ50" s="390"/>
      <c r="VJR50" s="390"/>
      <c r="VJS50" s="390"/>
      <c r="VJT50" s="390"/>
      <c r="VJU50" s="390"/>
      <c r="VJV50" s="390"/>
      <c r="VJW50" s="390"/>
      <c r="VJX50" s="390"/>
      <c r="VJY50" s="390"/>
      <c r="VJZ50" s="390"/>
      <c r="VKA50" s="390"/>
      <c r="VKB50" s="390"/>
      <c r="VKC50" s="390"/>
      <c r="VKD50" s="390"/>
      <c r="VKE50" s="390"/>
      <c r="VKF50" s="390"/>
      <c r="VKG50" s="390"/>
      <c r="VKH50" s="390"/>
      <c r="VKI50" s="390"/>
      <c r="VKJ50" s="390"/>
      <c r="VKK50" s="390"/>
      <c r="VKL50" s="390"/>
      <c r="VKM50" s="390"/>
      <c r="VKN50" s="390"/>
      <c r="VKO50" s="390"/>
      <c r="VKP50" s="390"/>
      <c r="VKQ50" s="390"/>
      <c r="VKR50" s="390"/>
      <c r="VKS50" s="390"/>
      <c r="VKT50" s="390"/>
      <c r="VKU50" s="390"/>
      <c r="VKV50" s="390"/>
      <c r="VKW50" s="390"/>
      <c r="VKX50" s="390"/>
      <c r="VKY50" s="390"/>
      <c r="VKZ50" s="390"/>
      <c r="VLA50" s="390"/>
      <c r="VLB50" s="390"/>
      <c r="VLC50" s="390"/>
      <c r="VLD50" s="390"/>
      <c r="VLE50" s="390"/>
      <c r="VLF50" s="390"/>
      <c r="VLG50" s="390"/>
      <c r="VLH50" s="390"/>
      <c r="VLI50" s="390"/>
      <c r="VLJ50" s="390"/>
      <c r="VLK50" s="390"/>
      <c r="VLL50" s="390"/>
      <c r="VLM50" s="390"/>
      <c r="VLN50" s="390"/>
      <c r="VLO50" s="390"/>
      <c r="VLP50" s="390"/>
      <c r="VLQ50" s="390"/>
      <c r="VLR50" s="390"/>
      <c r="VLS50" s="390"/>
      <c r="VLT50" s="390"/>
      <c r="VLU50" s="390"/>
      <c r="VLV50" s="390"/>
      <c r="VLW50" s="390"/>
      <c r="VLX50" s="390"/>
      <c r="VLY50" s="390"/>
      <c r="VLZ50" s="390"/>
      <c r="VMA50" s="390"/>
      <c r="VMB50" s="390"/>
      <c r="VMC50" s="390"/>
      <c r="VMD50" s="390"/>
      <c r="VME50" s="390"/>
      <c r="VMF50" s="390"/>
      <c r="VMG50" s="390"/>
      <c r="VMH50" s="390"/>
      <c r="VMI50" s="390"/>
      <c r="VMJ50" s="390"/>
      <c r="VMK50" s="390"/>
      <c r="VML50" s="390"/>
      <c r="VMM50" s="390"/>
      <c r="VMN50" s="390"/>
      <c r="VMO50" s="390"/>
      <c r="VMP50" s="390"/>
      <c r="VMQ50" s="390"/>
      <c r="VMR50" s="390"/>
      <c r="VMS50" s="390"/>
      <c r="VMT50" s="390"/>
      <c r="VMU50" s="390"/>
      <c r="VMV50" s="390"/>
      <c r="VMW50" s="390"/>
      <c r="VMX50" s="390"/>
      <c r="VMY50" s="390"/>
      <c r="VMZ50" s="390"/>
      <c r="VNA50" s="390"/>
      <c r="VNB50" s="390"/>
      <c r="VNC50" s="390"/>
      <c r="VND50" s="390"/>
      <c r="VNE50" s="390"/>
      <c r="VNF50" s="390"/>
      <c r="VNG50" s="390"/>
      <c r="VNH50" s="390"/>
      <c r="VNI50" s="390"/>
      <c r="VNJ50" s="390"/>
      <c r="VNK50" s="390"/>
      <c r="VNL50" s="390"/>
      <c r="VNM50" s="390"/>
      <c r="VNN50" s="390"/>
      <c r="VNO50" s="390"/>
      <c r="VNP50" s="390"/>
      <c r="VNQ50" s="390"/>
      <c r="VNR50" s="390"/>
      <c r="VNS50" s="390"/>
      <c r="VNT50" s="390"/>
      <c r="VNU50" s="390"/>
      <c r="VNV50" s="390"/>
      <c r="VNW50" s="390"/>
      <c r="VNX50" s="390"/>
      <c r="VNY50" s="390"/>
      <c r="VNZ50" s="390"/>
      <c r="VOA50" s="390"/>
      <c r="VOB50" s="390"/>
      <c r="VOC50" s="390"/>
      <c r="VOD50" s="390"/>
      <c r="VOE50" s="390"/>
      <c r="VOF50" s="390"/>
      <c r="VOG50" s="390"/>
      <c r="VOH50" s="390"/>
      <c r="VOI50" s="390"/>
      <c r="VOJ50" s="390"/>
      <c r="VOK50" s="390"/>
      <c r="VOL50" s="390"/>
      <c r="VOM50" s="390"/>
      <c r="VON50" s="390"/>
      <c r="VOO50" s="390"/>
      <c r="VOP50" s="390"/>
      <c r="VOQ50" s="390"/>
      <c r="VOR50" s="390"/>
      <c r="VOS50" s="390"/>
      <c r="VOT50" s="390"/>
      <c r="VOU50" s="390"/>
      <c r="VOV50" s="390"/>
      <c r="VOW50" s="390"/>
      <c r="VOX50" s="390"/>
      <c r="VOY50" s="390"/>
      <c r="VOZ50" s="390"/>
      <c r="VPA50" s="390"/>
      <c r="VPB50" s="390"/>
      <c r="VPC50" s="390"/>
      <c r="VPD50" s="390"/>
      <c r="VPE50" s="390"/>
      <c r="VPF50" s="390"/>
      <c r="VPG50" s="390"/>
      <c r="VPH50" s="390"/>
      <c r="VPI50" s="390"/>
      <c r="VPJ50" s="390"/>
      <c r="VPK50" s="390"/>
      <c r="VPL50" s="390"/>
      <c r="VPM50" s="390"/>
      <c r="VPN50" s="390"/>
      <c r="VPO50" s="390"/>
      <c r="VPP50" s="390"/>
      <c r="VPQ50" s="390"/>
      <c r="VPR50" s="390"/>
      <c r="VPS50" s="390"/>
      <c r="VPT50" s="390"/>
      <c r="VPU50" s="390"/>
      <c r="VPV50" s="390"/>
      <c r="VPW50" s="390"/>
      <c r="VPX50" s="390"/>
      <c r="VPY50" s="390"/>
      <c r="VPZ50" s="390"/>
      <c r="VQA50" s="390"/>
      <c r="VQB50" s="390"/>
      <c r="VQC50" s="390"/>
      <c r="VQD50" s="390"/>
      <c r="VQE50" s="390"/>
      <c r="VQF50" s="390"/>
      <c r="VQG50" s="390"/>
      <c r="VQH50" s="390"/>
      <c r="VQI50" s="390"/>
      <c r="VQJ50" s="390"/>
      <c r="VQK50" s="390"/>
      <c r="VQL50" s="390"/>
      <c r="VQM50" s="390"/>
      <c r="VQN50" s="390"/>
      <c r="VQO50" s="390"/>
      <c r="VQP50" s="390"/>
      <c r="VQQ50" s="390"/>
      <c r="VQR50" s="390"/>
      <c r="VQS50" s="390"/>
      <c r="VQT50" s="390"/>
      <c r="VQU50" s="390"/>
      <c r="VQV50" s="390"/>
      <c r="VQW50" s="390"/>
      <c r="VQX50" s="390"/>
      <c r="VQY50" s="390"/>
      <c r="VQZ50" s="390"/>
      <c r="VRA50" s="390"/>
      <c r="VRB50" s="390"/>
      <c r="VRC50" s="390"/>
      <c r="VRD50" s="390"/>
      <c r="VRE50" s="390"/>
      <c r="VRF50" s="390"/>
      <c r="VRG50" s="390"/>
      <c r="VRH50" s="390"/>
      <c r="VRI50" s="390"/>
      <c r="VRJ50" s="390"/>
      <c r="VRK50" s="390"/>
      <c r="VRL50" s="390"/>
      <c r="VRM50" s="390"/>
      <c r="VRN50" s="390"/>
      <c r="VRO50" s="390"/>
      <c r="VRP50" s="390"/>
      <c r="VRQ50" s="390"/>
      <c r="VRR50" s="390"/>
      <c r="VRS50" s="390"/>
      <c r="VRT50" s="390"/>
      <c r="VRU50" s="390"/>
      <c r="VRV50" s="390"/>
      <c r="VRW50" s="390"/>
      <c r="VRX50" s="390"/>
      <c r="VRY50" s="390"/>
      <c r="VRZ50" s="390"/>
      <c r="VSA50" s="390"/>
      <c r="VSB50" s="390"/>
      <c r="VSC50" s="390"/>
      <c r="VSD50" s="390"/>
      <c r="VSE50" s="390"/>
      <c r="VSF50" s="390"/>
      <c r="VSG50" s="390"/>
      <c r="VSH50" s="390"/>
      <c r="VSI50" s="390"/>
      <c r="VSJ50" s="390"/>
      <c r="VSK50" s="390"/>
      <c r="VSL50" s="390"/>
      <c r="VSM50" s="390"/>
      <c r="VSN50" s="390"/>
      <c r="VSO50" s="390"/>
      <c r="VSP50" s="390"/>
      <c r="VSQ50" s="390"/>
      <c r="VSR50" s="390"/>
      <c r="VSS50" s="390"/>
      <c r="VST50" s="390"/>
      <c r="VSU50" s="390"/>
      <c r="VSV50" s="390"/>
      <c r="VSW50" s="390"/>
      <c r="VSX50" s="390"/>
      <c r="VSY50" s="390"/>
      <c r="VSZ50" s="390"/>
      <c r="VTA50" s="390"/>
      <c r="VTB50" s="390"/>
      <c r="VTC50" s="390"/>
      <c r="VTD50" s="390"/>
      <c r="VTE50" s="390"/>
      <c r="VTF50" s="390"/>
      <c r="VTG50" s="390"/>
      <c r="VTH50" s="390"/>
      <c r="VTI50" s="390"/>
      <c r="VTJ50" s="390"/>
      <c r="VTK50" s="390"/>
      <c r="VTL50" s="390"/>
      <c r="VTM50" s="390"/>
      <c r="VTN50" s="390"/>
      <c r="VTO50" s="390"/>
      <c r="VTP50" s="390"/>
      <c r="VTQ50" s="390"/>
      <c r="VTR50" s="390"/>
      <c r="VTS50" s="390"/>
      <c r="VTT50" s="390"/>
      <c r="VTU50" s="390"/>
      <c r="VTV50" s="390"/>
      <c r="VTW50" s="390"/>
      <c r="VTX50" s="390"/>
      <c r="VTY50" s="390"/>
      <c r="VTZ50" s="390"/>
      <c r="VUA50" s="390"/>
      <c r="VUB50" s="390"/>
      <c r="VUC50" s="390"/>
      <c r="VUD50" s="390"/>
      <c r="VUE50" s="390"/>
      <c r="VUF50" s="390"/>
      <c r="VUG50" s="390"/>
      <c r="VUH50" s="390"/>
      <c r="VUI50" s="390"/>
      <c r="VUJ50" s="390"/>
      <c r="VUK50" s="390"/>
      <c r="VUL50" s="390"/>
      <c r="VUM50" s="390"/>
      <c r="VUN50" s="390"/>
      <c r="VUO50" s="390"/>
      <c r="VUP50" s="390"/>
      <c r="VUQ50" s="390"/>
      <c r="VUR50" s="390"/>
      <c r="VUS50" s="390"/>
      <c r="VUT50" s="390"/>
      <c r="VUU50" s="390"/>
      <c r="VUV50" s="390"/>
      <c r="VUW50" s="390"/>
      <c r="VUX50" s="390"/>
      <c r="VUY50" s="390"/>
      <c r="VUZ50" s="390"/>
      <c r="VVA50" s="390"/>
      <c r="VVB50" s="390"/>
      <c r="VVC50" s="390"/>
      <c r="VVD50" s="390"/>
      <c r="VVE50" s="390"/>
      <c r="VVF50" s="390"/>
      <c r="VVG50" s="390"/>
      <c r="VVH50" s="390"/>
      <c r="VVI50" s="390"/>
      <c r="VVJ50" s="390"/>
      <c r="VVK50" s="390"/>
      <c r="VVL50" s="390"/>
      <c r="VVM50" s="390"/>
      <c r="VVN50" s="390"/>
      <c r="VVO50" s="390"/>
      <c r="VVP50" s="390"/>
      <c r="VVQ50" s="390"/>
      <c r="VVR50" s="390"/>
      <c r="VVS50" s="390"/>
      <c r="VVT50" s="390"/>
      <c r="VVU50" s="390"/>
      <c r="VVV50" s="390"/>
      <c r="VVW50" s="390"/>
      <c r="VVX50" s="390"/>
      <c r="VVY50" s="390"/>
      <c r="VVZ50" s="390"/>
      <c r="VWA50" s="390"/>
      <c r="VWB50" s="390"/>
      <c r="VWC50" s="390"/>
      <c r="VWD50" s="390"/>
      <c r="VWE50" s="390"/>
      <c r="VWF50" s="390"/>
      <c r="VWG50" s="390"/>
      <c r="VWH50" s="390"/>
      <c r="VWI50" s="390"/>
      <c r="VWJ50" s="390"/>
      <c r="VWK50" s="390"/>
      <c r="VWL50" s="390"/>
      <c r="VWM50" s="390"/>
      <c r="VWN50" s="390"/>
      <c r="VWO50" s="390"/>
      <c r="VWP50" s="390"/>
      <c r="VWQ50" s="390"/>
      <c r="VWR50" s="390"/>
      <c r="VWS50" s="390"/>
      <c r="VWT50" s="390"/>
      <c r="VWU50" s="390"/>
      <c r="VWV50" s="390"/>
      <c r="VWW50" s="390"/>
      <c r="VWX50" s="390"/>
      <c r="VWY50" s="390"/>
      <c r="VWZ50" s="390"/>
      <c r="VXA50" s="390"/>
      <c r="VXB50" s="390"/>
      <c r="VXC50" s="390"/>
      <c r="VXD50" s="390"/>
      <c r="VXE50" s="390"/>
      <c r="VXF50" s="390"/>
      <c r="VXG50" s="390"/>
      <c r="VXH50" s="390"/>
      <c r="VXI50" s="390"/>
      <c r="VXJ50" s="390"/>
      <c r="VXK50" s="390"/>
      <c r="VXL50" s="390"/>
      <c r="VXM50" s="390"/>
      <c r="VXN50" s="390"/>
      <c r="VXO50" s="390"/>
      <c r="VXP50" s="390"/>
      <c r="VXQ50" s="390"/>
      <c r="VXR50" s="390"/>
      <c r="VXS50" s="390"/>
      <c r="VXT50" s="390"/>
      <c r="VXU50" s="390"/>
      <c r="VXV50" s="390"/>
      <c r="VXW50" s="390"/>
      <c r="VXX50" s="390"/>
      <c r="VXY50" s="390"/>
      <c r="VXZ50" s="390"/>
      <c r="VYA50" s="390"/>
      <c r="VYB50" s="390"/>
      <c r="VYC50" s="390"/>
      <c r="VYD50" s="390"/>
      <c r="VYE50" s="390"/>
      <c r="VYF50" s="390"/>
      <c r="VYG50" s="390"/>
      <c r="VYH50" s="390"/>
      <c r="VYI50" s="390"/>
      <c r="VYJ50" s="390"/>
      <c r="VYK50" s="390"/>
      <c r="VYL50" s="390"/>
      <c r="VYM50" s="390"/>
      <c r="VYN50" s="390"/>
      <c r="VYO50" s="390"/>
      <c r="VYP50" s="390"/>
      <c r="VYQ50" s="390"/>
      <c r="VYR50" s="390"/>
      <c r="VYS50" s="390"/>
      <c r="VYT50" s="390"/>
      <c r="VYU50" s="390"/>
      <c r="VYV50" s="390"/>
      <c r="VYW50" s="390"/>
      <c r="VYX50" s="390"/>
      <c r="VYY50" s="390"/>
      <c r="VYZ50" s="390"/>
      <c r="VZA50" s="390"/>
      <c r="VZB50" s="390"/>
      <c r="VZC50" s="390"/>
      <c r="VZD50" s="390"/>
      <c r="VZE50" s="390"/>
      <c r="VZF50" s="390"/>
      <c r="VZG50" s="390"/>
      <c r="VZH50" s="390"/>
      <c r="VZI50" s="390"/>
      <c r="VZJ50" s="390"/>
      <c r="VZK50" s="390"/>
      <c r="VZL50" s="390"/>
      <c r="VZM50" s="390"/>
      <c r="VZN50" s="390"/>
      <c r="VZO50" s="390"/>
      <c r="VZP50" s="390"/>
      <c r="VZQ50" s="390"/>
      <c r="VZR50" s="390"/>
      <c r="VZS50" s="390"/>
      <c r="VZT50" s="390"/>
      <c r="VZU50" s="390"/>
      <c r="VZV50" s="390"/>
      <c r="VZW50" s="390"/>
      <c r="VZX50" s="390"/>
      <c r="VZY50" s="390"/>
      <c r="VZZ50" s="390"/>
      <c r="WAA50" s="390"/>
      <c r="WAB50" s="390"/>
      <c r="WAC50" s="390"/>
      <c r="WAD50" s="390"/>
      <c r="WAE50" s="390"/>
      <c r="WAF50" s="390"/>
      <c r="WAG50" s="390"/>
      <c r="WAH50" s="390"/>
      <c r="WAI50" s="390"/>
      <c r="WAJ50" s="390"/>
      <c r="WAK50" s="390"/>
      <c r="WAL50" s="390"/>
      <c r="WAM50" s="390"/>
      <c r="WAN50" s="390"/>
      <c r="WAO50" s="390"/>
      <c r="WAP50" s="390"/>
      <c r="WAQ50" s="390"/>
      <c r="WAR50" s="390"/>
      <c r="WAS50" s="390"/>
      <c r="WAT50" s="390"/>
      <c r="WAU50" s="390"/>
      <c r="WAV50" s="390"/>
      <c r="WAW50" s="390"/>
      <c r="WAX50" s="390"/>
      <c r="WAY50" s="390"/>
      <c r="WAZ50" s="390"/>
      <c r="WBA50" s="390"/>
      <c r="WBB50" s="390"/>
      <c r="WBC50" s="390"/>
      <c r="WBD50" s="390"/>
      <c r="WBE50" s="390"/>
      <c r="WBF50" s="390"/>
      <c r="WBG50" s="390"/>
      <c r="WBH50" s="390"/>
      <c r="WBI50" s="390"/>
      <c r="WBJ50" s="390"/>
      <c r="WBK50" s="390"/>
      <c r="WBL50" s="390"/>
      <c r="WBM50" s="390"/>
      <c r="WBN50" s="390"/>
      <c r="WBO50" s="390"/>
      <c r="WBP50" s="390"/>
      <c r="WBQ50" s="390"/>
      <c r="WBR50" s="390"/>
      <c r="WBS50" s="390"/>
      <c r="WBT50" s="390"/>
      <c r="WBU50" s="390"/>
      <c r="WBV50" s="390"/>
      <c r="WBW50" s="390"/>
      <c r="WBX50" s="390"/>
      <c r="WBY50" s="390"/>
      <c r="WBZ50" s="390"/>
      <c r="WCA50" s="390"/>
      <c r="WCB50" s="390"/>
      <c r="WCC50" s="390"/>
      <c r="WCD50" s="390"/>
      <c r="WCE50" s="390"/>
      <c r="WCF50" s="390"/>
      <c r="WCG50" s="390"/>
      <c r="WCH50" s="390"/>
      <c r="WCI50" s="390"/>
      <c r="WCJ50" s="390"/>
      <c r="WCK50" s="390"/>
      <c r="WCL50" s="390"/>
      <c r="WCM50" s="390"/>
      <c r="WCN50" s="390"/>
      <c r="WCO50" s="390"/>
      <c r="WCP50" s="390"/>
      <c r="WCQ50" s="390"/>
      <c r="WCR50" s="390"/>
      <c r="WCS50" s="390"/>
      <c r="WCT50" s="390"/>
      <c r="WCU50" s="390"/>
      <c r="WCV50" s="390"/>
      <c r="WCW50" s="390"/>
      <c r="WCX50" s="390"/>
      <c r="WCY50" s="390"/>
      <c r="WCZ50" s="390"/>
      <c r="WDA50" s="390"/>
      <c r="WDB50" s="390"/>
      <c r="WDC50" s="390"/>
      <c r="WDD50" s="390"/>
      <c r="WDE50" s="390"/>
      <c r="WDF50" s="390"/>
      <c r="WDG50" s="390"/>
      <c r="WDH50" s="390"/>
      <c r="WDI50" s="390"/>
      <c r="WDJ50" s="390"/>
      <c r="WDK50" s="390"/>
      <c r="WDL50" s="390"/>
      <c r="WDM50" s="390"/>
      <c r="WDN50" s="390"/>
      <c r="WDO50" s="390"/>
      <c r="WDP50" s="390"/>
      <c r="WDQ50" s="390"/>
      <c r="WDR50" s="390"/>
      <c r="WDS50" s="390"/>
      <c r="WDT50" s="390"/>
      <c r="WDU50" s="390"/>
      <c r="WDV50" s="390"/>
      <c r="WDW50" s="390"/>
      <c r="WDX50" s="390"/>
      <c r="WDY50" s="390"/>
      <c r="WDZ50" s="390"/>
      <c r="WEA50" s="390"/>
      <c r="WEB50" s="390"/>
      <c r="WEC50" s="390"/>
      <c r="WED50" s="390"/>
      <c r="WEE50" s="390"/>
      <c r="WEF50" s="390"/>
      <c r="WEG50" s="390"/>
      <c r="WEH50" s="390"/>
      <c r="WEI50" s="390"/>
      <c r="WEJ50" s="390"/>
      <c r="WEK50" s="390"/>
      <c r="WEL50" s="390"/>
      <c r="WEM50" s="390"/>
      <c r="WEN50" s="390"/>
      <c r="WEO50" s="390"/>
      <c r="WEP50" s="390"/>
      <c r="WEQ50" s="390"/>
      <c r="WER50" s="390"/>
      <c r="WES50" s="390"/>
      <c r="WET50" s="390"/>
      <c r="WEU50" s="390"/>
      <c r="WEV50" s="390"/>
      <c r="WEW50" s="390"/>
      <c r="WEX50" s="390"/>
      <c r="WEY50" s="390"/>
      <c r="WEZ50" s="390"/>
      <c r="WFA50" s="390"/>
      <c r="WFB50" s="390"/>
      <c r="WFC50" s="390"/>
      <c r="WFD50" s="390"/>
      <c r="WFE50" s="390"/>
      <c r="WFF50" s="390"/>
      <c r="WFG50" s="390"/>
      <c r="WFH50" s="390"/>
      <c r="WFI50" s="390"/>
      <c r="WFJ50" s="390"/>
      <c r="WFK50" s="390"/>
      <c r="WFL50" s="390"/>
      <c r="WFM50" s="390"/>
      <c r="WFN50" s="390"/>
      <c r="WFO50" s="390"/>
      <c r="WFP50" s="390"/>
      <c r="WFQ50" s="390"/>
      <c r="WFR50" s="390"/>
      <c r="WFS50" s="390"/>
      <c r="WFT50" s="390"/>
      <c r="WFU50" s="390"/>
      <c r="WFV50" s="390"/>
      <c r="WFW50" s="390"/>
      <c r="WFX50" s="390"/>
      <c r="WFY50" s="390"/>
      <c r="WFZ50" s="390"/>
      <c r="WGA50" s="390"/>
      <c r="WGB50" s="390"/>
      <c r="WGC50" s="390"/>
      <c r="WGD50" s="390"/>
      <c r="WGE50" s="390"/>
      <c r="WGF50" s="390"/>
      <c r="WGG50" s="390"/>
      <c r="WGH50" s="390"/>
      <c r="WGI50" s="390"/>
      <c r="WGJ50" s="390"/>
      <c r="WGK50" s="390"/>
      <c r="WGL50" s="390"/>
      <c r="WGM50" s="390"/>
      <c r="WGN50" s="390"/>
      <c r="WGO50" s="390"/>
      <c r="WGP50" s="390"/>
      <c r="WGQ50" s="390"/>
      <c r="WGR50" s="390"/>
      <c r="WGS50" s="390"/>
      <c r="WGT50" s="390"/>
      <c r="WGU50" s="390"/>
      <c r="WGV50" s="390"/>
      <c r="WGW50" s="390"/>
      <c r="WGX50" s="390"/>
      <c r="WGY50" s="390"/>
      <c r="WGZ50" s="390"/>
      <c r="WHA50" s="390"/>
      <c r="WHB50" s="390"/>
      <c r="WHC50" s="390"/>
      <c r="WHD50" s="390"/>
      <c r="WHE50" s="390"/>
      <c r="WHF50" s="390"/>
      <c r="WHG50" s="390"/>
      <c r="WHH50" s="390"/>
      <c r="WHI50" s="390"/>
      <c r="WHJ50" s="390"/>
      <c r="WHK50" s="390"/>
      <c r="WHL50" s="390"/>
      <c r="WHM50" s="390"/>
      <c r="WHN50" s="390"/>
      <c r="WHO50" s="390"/>
      <c r="WHP50" s="390"/>
      <c r="WHQ50" s="390"/>
      <c r="WHR50" s="390"/>
      <c r="WHS50" s="390"/>
      <c r="WHT50" s="390"/>
      <c r="WHU50" s="390"/>
      <c r="WHV50" s="390"/>
      <c r="WHW50" s="390"/>
      <c r="WHX50" s="390"/>
      <c r="WHY50" s="390"/>
      <c r="WHZ50" s="390"/>
      <c r="WIA50" s="390"/>
      <c r="WIB50" s="390"/>
      <c r="WIC50" s="390"/>
      <c r="WID50" s="390"/>
      <c r="WIE50" s="390"/>
      <c r="WIF50" s="390"/>
      <c r="WIG50" s="390"/>
      <c r="WIH50" s="390"/>
      <c r="WII50" s="390"/>
      <c r="WIJ50" s="390"/>
      <c r="WIK50" s="390"/>
      <c r="WIL50" s="390"/>
      <c r="WIM50" s="390"/>
      <c r="WIN50" s="390"/>
      <c r="WIO50" s="390"/>
      <c r="WIP50" s="390"/>
      <c r="WIQ50" s="390"/>
      <c r="WIR50" s="390"/>
      <c r="WIS50" s="390"/>
      <c r="WIT50" s="390"/>
      <c r="WIU50" s="390"/>
      <c r="WIV50" s="390"/>
      <c r="WIW50" s="390"/>
      <c r="WIX50" s="390"/>
      <c r="WIY50" s="390"/>
      <c r="WIZ50" s="390"/>
      <c r="WJA50" s="390"/>
      <c r="WJB50" s="390"/>
      <c r="WJC50" s="390"/>
      <c r="WJD50" s="390"/>
      <c r="WJE50" s="390"/>
      <c r="WJF50" s="390"/>
      <c r="WJG50" s="390"/>
      <c r="WJH50" s="390"/>
      <c r="WJI50" s="390"/>
      <c r="WJJ50" s="390"/>
      <c r="WJK50" s="390"/>
      <c r="WJL50" s="390"/>
      <c r="WJM50" s="390"/>
      <c r="WJN50" s="390"/>
      <c r="WJO50" s="390"/>
      <c r="WJP50" s="390"/>
      <c r="WJQ50" s="390"/>
      <c r="WJR50" s="390"/>
      <c r="WJS50" s="390"/>
      <c r="WJT50" s="390"/>
      <c r="WJU50" s="390"/>
      <c r="WJV50" s="390"/>
      <c r="WJW50" s="390"/>
      <c r="WJX50" s="390"/>
      <c r="WJY50" s="390"/>
      <c r="WJZ50" s="390"/>
      <c r="WKA50" s="390"/>
      <c r="WKB50" s="390"/>
      <c r="WKC50" s="390"/>
      <c r="WKD50" s="390"/>
      <c r="WKE50" s="390"/>
      <c r="WKF50" s="390"/>
      <c r="WKG50" s="390"/>
      <c r="WKH50" s="390"/>
      <c r="WKI50" s="390"/>
      <c r="WKJ50" s="390"/>
      <c r="WKK50" s="390"/>
      <c r="WKL50" s="390"/>
      <c r="WKM50" s="390"/>
      <c r="WKN50" s="390"/>
      <c r="WKO50" s="390"/>
      <c r="WKP50" s="390"/>
      <c r="WKQ50" s="390"/>
      <c r="WKR50" s="390"/>
      <c r="WKS50" s="390"/>
      <c r="WKT50" s="390"/>
      <c r="WKU50" s="390"/>
      <c r="WKV50" s="390"/>
      <c r="WKW50" s="390"/>
      <c r="WKX50" s="390"/>
      <c r="WKY50" s="390"/>
      <c r="WKZ50" s="390"/>
      <c r="WLA50" s="390"/>
      <c r="WLB50" s="390"/>
      <c r="WLC50" s="390"/>
      <c r="WLD50" s="390"/>
      <c r="WLE50" s="390"/>
      <c r="WLF50" s="390"/>
      <c r="WLG50" s="390"/>
      <c r="WLH50" s="390"/>
      <c r="WLI50" s="390"/>
      <c r="WLJ50" s="390"/>
      <c r="WLK50" s="390"/>
      <c r="WLL50" s="390"/>
      <c r="WLM50" s="390"/>
      <c r="WLN50" s="390"/>
      <c r="WLO50" s="390"/>
      <c r="WLP50" s="390"/>
      <c r="WLQ50" s="390"/>
      <c r="WLR50" s="390"/>
      <c r="WLS50" s="390"/>
      <c r="WLT50" s="390"/>
      <c r="WLU50" s="390"/>
      <c r="WLV50" s="390"/>
      <c r="WLW50" s="390"/>
      <c r="WLX50" s="390"/>
      <c r="WLY50" s="390"/>
      <c r="WLZ50" s="390"/>
      <c r="WMA50" s="390"/>
      <c r="WMB50" s="390"/>
      <c r="WMC50" s="390"/>
      <c r="WMD50" s="390"/>
      <c r="WME50" s="390"/>
      <c r="WMF50" s="390"/>
      <c r="WMG50" s="390"/>
      <c r="WMH50" s="390"/>
      <c r="WMI50" s="390"/>
      <c r="WMJ50" s="390"/>
      <c r="WMK50" s="390"/>
      <c r="WML50" s="390"/>
      <c r="WMM50" s="390"/>
      <c r="WMN50" s="390"/>
      <c r="WMO50" s="390"/>
      <c r="WMP50" s="390"/>
      <c r="WMQ50" s="390"/>
      <c r="WMR50" s="390"/>
      <c r="WMS50" s="390"/>
      <c r="WMT50" s="390"/>
      <c r="WMU50" s="390"/>
      <c r="WMV50" s="390"/>
      <c r="WMW50" s="390"/>
      <c r="WMX50" s="390"/>
      <c r="WMY50" s="390"/>
      <c r="WMZ50" s="390"/>
      <c r="WNA50" s="390"/>
      <c r="WNB50" s="390"/>
      <c r="WNC50" s="390"/>
      <c r="WND50" s="390"/>
      <c r="WNE50" s="390"/>
      <c r="WNF50" s="390"/>
      <c r="WNG50" s="390"/>
      <c r="WNH50" s="390"/>
      <c r="WNI50" s="390"/>
      <c r="WNJ50" s="390"/>
      <c r="WNK50" s="390"/>
      <c r="WNL50" s="390"/>
      <c r="WNM50" s="390"/>
      <c r="WNN50" s="390"/>
      <c r="WNO50" s="390"/>
      <c r="WNP50" s="390"/>
      <c r="WNQ50" s="390"/>
      <c r="WNR50" s="390"/>
      <c r="WNS50" s="390"/>
      <c r="WNT50" s="390"/>
      <c r="WNU50" s="390"/>
      <c r="WNV50" s="390"/>
      <c r="WNW50" s="390"/>
      <c r="WNX50" s="390"/>
      <c r="WNY50" s="390"/>
      <c r="WNZ50" s="390"/>
      <c r="WOA50" s="390"/>
      <c r="WOB50" s="390"/>
      <c r="WOC50" s="390"/>
      <c r="WOD50" s="390"/>
      <c r="WOE50" s="390"/>
      <c r="WOF50" s="390"/>
      <c r="WOG50" s="390"/>
      <c r="WOH50" s="390"/>
      <c r="WOI50" s="390"/>
      <c r="WOJ50" s="390"/>
      <c r="WOK50" s="390"/>
      <c r="WOL50" s="390"/>
      <c r="WOM50" s="390"/>
      <c r="WON50" s="390"/>
      <c r="WOO50" s="390"/>
      <c r="WOP50" s="390"/>
      <c r="WOQ50" s="390"/>
      <c r="WOR50" s="390"/>
      <c r="WOS50" s="390"/>
      <c r="WOT50" s="390"/>
      <c r="WOU50" s="390"/>
      <c r="WOV50" s="390"/>
      <c r="WOW50" s="390"/>
      <c r="WOX50" s="390"/>
      <c r="WOY50" s="390"/>
      <c r="WOZ50" s="390"/>
      <c r="WPA50" s="390"/>
      <c r="WPB50" s="390"/>
      <c r="WPC50" s="390"/>
      <c r="WPD50" s="390"/>
      <c r="WPE50" s="390"/>
      <c r="WPF50" s="390"/>
      <c r="WPG50" s="390"/>
      <c r="WPH50" s="390"/>
      <c r="WPI50" s="390"/>
      <c r="WPJ50" s="390"/>
      <c r="WPK50" s="390"/>
      <c r="WPL50" s="390"/>
      <c r="WPM50" s="390"/>
      <c r="WPN50" s="390"/>
      <c r="WPO50" s="390"/>
      <c r="WPP50" s="390"/>
      <c r="WPQ50" s="390"/>
      <c r="WPR50" s="390"/>
      <c r="WPS50" s="390"/>
      <c r="WPT50" s="390"/>
      <c r="WPU50" s="390"/>
      <c r="WPV50" s="390"/>
      <c r="WPW50" s="390"/>
      <c r="WPX50" s="390"/>
      <c r="WPY50" s="390"/>
      <c r="WPZ50" s="390"/>
      <c r="WQA50" s="390"/>
      <c r="WQB50" s="390"/>
      <c r="WQC50" s="390"/>
      <c r="WQD50" s="390"/>
      <c r="WQE50" s="390"/>
      <c r="WQF50" s="390"/>
      <c r="WQG50" s="390"/>
      <c r="WQH50" s="390"/>
      <c r="WQI50" s="390"/>
      <c r="WQJ50" s="390"/>
      <c r="WQK50" s="390"/>
      <c r="WQL50" s="390"/>
      <c r="WQM50" s="390"/>
      <c r="WQN50" s="390"/>
      <c r="WQO50" s="390"/>
      <c r="WQP50" s="390"/>
      <c r="WQQ50" s="390"/>
      <c r="WQR50" s="390"/>
      <c r="WQS50" s="390"/>
      <c r="WQT50" s="390"/>
      <c r="WQU50" s="390"/>
      <c r="WQV50" s="390"/>
      <c r="WQW50" s="390"/>
      <c r="WQX50" s="390"/>
      <c r="WQY50" s="390"/>
      <c r="WQZ50" s="390"/>
      <c r="WRA50" s="390"/>
      <c r="WRB50" s="390"/>
      <c r="WRC50" s="390"/>
      <c r="WRD50" s="390"/>
      <c r="WRE50" s="390"/>
      <c r="WRF50" s="390"/>
      <c r="WRG50" s="390"/>
      <c r="WRH50" s="390"/>
      <c r="WRI50" s="390"/>
      <c r="WRJ50" s="390"/>
      <c r="WRK50" s="390"/>
      <c r="WRL50" s="390"/>
      <c r="WRM50" s="390"/>
      <c r="WRN50" s="390"/>
      <c r="WRO50" s="390"/>
      <c r="WRP50" s="390"/>
      <c r="WRQ50" s="390"/>
      <c r="WRR50" s="390"/>
      <c r="WRS50" s="390"/>
      <c r="WRT50" s="390"/>
      <c r="WRU50" s="390"/>
      <c r="WRV50" s="390"/>
      <c r="WRW50" s="390"/>
      <c r="WRX50" s="390"/>
      <c r="WRY50" s="390"/>
      <c r="WRZ50" s="390"/>
      <c r="WSA50" s="390"/>
      <c r="WSB50" s="390"/>
      <c r="WSC50" s="390"/>
      <c r="WSD50" s="390"/>
      <c r="WSE50" s="390"/>
      <c r="WSF50" s="390"/>
      <c r="WSG50" s="390"/>
      <c r="WSH50" s="390"/>
      <c r="WSI50" s="390"/>
      <c r="WSJ50" s="390"/>
      <c r="WSK50" s="390"/>
      <c r="WSL50" s="390"/>
      <c r="WSM50" s="390"/>
      <c r="WSN50" s="390"/>
      <c r="WSO50" s="390"/>
      <c r="WSP50" s="390"/>
      <c r="WSQ50" s="390"/>
      <c r="WSR50" s="390"/>
      <c r="WSS50" s="390"/>
      <c r="WST50" s="390"/>
      <c r="WSU50" s="390"/>
      <c r="WSV50" s="390"/>
      <c r="WSW50" s="390"/>
      <c r="WSX50" s="390"/>
      <c r="WSY50" s="390"/>
      <c r="WSZ50" s="390"/>
      <c r="WTA50" s="390"/>
      <c r="WTB50" s="390"/>
      <c r="WTC50" s="390"/>
      <c r="WTD50" s="390"/>
      <c r="WTE50" s="390"/>
      <c r="WTF50" s="390"/>
      <c r="WTG50" s="390"/>
      <c r="WTH50" s="390"/>
      <c r="WTI50" s="390"/>
      <c r="WTJ50" s="390"/>
      <c r="WTK50" s="390"/>
      <c r="WTL50" s="390"/>
      <c r="WTM50" s="390"/>
      <c r="WTN50" s="390"/>
      <c r="WTO50" s="390"/>
      <c r="WTP50" s="390"/>
      <c r="WTQ50" s="390"/>
      <c r="WTR50" s="390"/>
      <c r="WTS50" s="390"/>
      <c r="WTT50" s="390"/>
      <c r="WTU50" s="390"/>
      <c r="WTV50" s="390"/>
      <c r="WTW50" s="390"/>
      <c r="WTX50" s="390"/>
      <c r="WTY50" s="390"/>
      <c r="WTZ50" s="390"/>
      <c r="WUA50" s="390"/>
      <c r="WUB50" s="390"/>
      <c r="WUC50" s="390"/>
      <c r="WUD50" s="390"/>
      <c r="WUE50" s="390"/>
      <c r="WUF50" s="390"/>
      <c r="WUG50" s="390"/>
      <c r="WUH50" s="390"/>
      <c r="WUI50" s="390"/>
      <c r="WUJ50" s="390"/>
      <c r="WUK50" s="390"/>
      <c r="WUL50" s="390"/>
      <c r="WUM50" s="390"/>
      <c r="WUN50" s="390"/>
      <c r="WUO50" s="390"/>
      <c r="WUP50" s="390"/>
      <c r="WUQ50" s="390"/>
      <c r="WUR50" s="390"/>
      <c r="WUS50" s="390"/>
      <c r="WUT50" s="390"/>
      <c r="WUU50" s="390"/>
      <c r="WUV50" s="390"/>
      <c r="WUW50" s="390"/>
      <c r="WUX50" s="390"/>
      <c r="WUY50" s="390"/>
      <c r="WUZ50" s="390"/>
      <c r="WVA50" s="390"/>
      <c r="WVB50" s="390"/>
      <c r="WVC50" s="390"/>
      <c r="WVD50" s="390"/>
      <c r="WVE50" s="390"/>
      <c r="WVF50" s="390"/>
      <c r="WVG50" s="390"/>
      <c r="WVH50" s="390"/>
      <c r="WVI50" s="390"/>
      <c r="WVJ50" s="390"/>
      <c r="WVK50" s="390"/>
      <c r="WVL50" s="390"/>
      <c r="WVM50" s="390"/>
      <c r="WVN50" s="390"/>
      <c r="WVO50" s="390"/>
      <c r="WVP50" s="390"/>
      <c r="WVQ50" s="390"/>
      <c r="WVR50" s="390"/>
      <c r="WVS50" s="390"/>
      <c r="WVT50" s="390"/>
      <c r="WVU50" s="390"/>
      <c r="WVV50" s="390"/>
      <c r="WVW50" s="390"/>
      <c r="WVX50" s="390"/>
      <c r="WVY50" s="390"/>
      <c r="WVZ50" s="390"/>
      <c r="WWA50" s="390"/>
      <c r="WWB50" s="390"/>
      <c r="WWC50" s="390"/>
      <c r="WWD50" s="390"/>
      <c r="WWE50" s="390"/>
      <c r="WWF50" s="390"/>
      <c r="WWG50" s="390"/>
      <c r="WWH50" s="390"/>
      <c r="WWI50" s="390"/>
      <c r="WWJ50" s="390"/>
      <c r="WWK50" s="390"/>
      <c r="WWL50" s="390"/>
      <c r="WWM50" s="390"/>
      <c r="WWN50" s="390"/>
      <c r="WWO50" s="390"/>
      <c r="WWP50" s="390"/>
      <c r="WWQ50" s="390"/>
      <c r="WWR50" s="390"/>
      <c r="WWS50" s="390"/>
      <c r="WWT50" s="390"/>
      <c r="WWU50" s="390"/>
      <c r="WWV50" s="390"/>
      <c r="WWW50" s="390"/>
      <c r="WWX50" s="390"/>
      <c r="WWY50" s="390"/>
      <c r="WWZ50" s="390"/>
      <c r="WXA50" s="390"/>
      <c r="WXB50" s="390"/>
      <c r="WXC50" s="390"/>
      <c r="WXD50" s="390"/>
      <c r="WXE50" s="390"/>
      <c r="WXF50" s="390"/>
      <c r="WXG50" s="390"/>
      <c r="WXH50" s="390"/>
      <c r="WXI50" s="390"/>
      <c r="WXJ50" s="390"/>
      <c r="WXK50" s="390"/>
      <c r="WXL50" s="390"/>
      <c r="WXM50" s="390"/>
      <c r="WXN50" s="390"/>
      <c r="WXO50" s="390"/>
      <c r="WXP50" s="390"/>
      <c r="WXQ50" s="390"/>
      <c r="WXR50" s="390"/>
      <c r="WXS50" s="390"/>
      <c r="WXT50" s="390"/>
      <c r="WXU50" s="390"/>
      <c r="WXV50" s="390"/>
      <c r="WXW50" s="390"/>
      <c r="WXX50" s="390"/>
      <c r="WXY50" s="390"/>
      <c r="WXZ50" s="390"/>
      <c r="WYA50" s="390"/>
      <c r="WYB50" s="390"/>
      <c r="WYC50" s="390"/>
      <c r="WYD50" s="390"/>
      <c r="WYE50" s="390"/>
      <c r="WYF50" s="390"/>
      <c r="WYG50" s="390"/>
      <c r="WYH50" s="390"/>
      <c r="WYI50" s="390"/>
      <c r="WYJ50" s="390"/>
      <c r="WYK50" s="390"/>
      <c r="WYL50" s="390"/>
      <c r="WYM50" s="390"/>
      <c r="WYN50" s="390"/>
      <c r="WYO50" s="390"/>
      <c r="WYP50" s="390"/>
      <c r="WYQ50" s="390"/>
      <c r="WYR50" s="390"/>
      <c r="WYS50" s="390"/>
      <c r="WYT50" s="390"/>
      <c r="WYU50" s="390"/>
      <c r="WYV50" s="390"/>
      <c r="WYW50" s="390"/>
      <c r="WYX50" s="390"/>
      <c r="WYY50" s="390"/>
      <c r="WYZ50" s="390"/>
      <c r="WZA50" s="390"/>
      <c r="WZB50" s="390"/>
      <c r="WZC50" s="390"/>
      <c r="WZD50" s="390"/>
      <c r="WZE50" s="390"/>
      <c r="WZF50" s="390"/>
      <c r="WZG50" s="390"/>
      <c r="WZH50" s="390"/>
      <c r="WZI50" s="390"/>
      <c r="WZJ50" s="390"/>
      <c r="WZK50" s="390"/>
      <c r="WZL50" s="390"/>
      <c r="WZM50" s="390"/>
      <c r="WZN50" s="390"/>
      <c r="WZO50" s="390"/>
      <c r="WZP50" s="390"/>
      <c r="WZQ50" s="390"/>
      <c r="WZR50" s="390"/>
      <c r="WZS50" s="390"/>
      <c r="WZT50" s="390"/>
      <c r="WZU50" s="390"/>
      <c r="WZV50" s="390"/>
      <c r="WZW50" s="390"/>
      <c r="WZX50" s="390"/>
      <c r="WZY50" s="390"/>
      <c r="WZZ50" s="390"/>
      <c r="XAA50" s="390"/>
      <c r="XAB50" s="390"/>
      <c r="XAC50" s="390"/>
      <c r="XAD50" s="390"/>
      <c r="XAE50" s="390"/>
      <c r="XAF50" s="390"/>
      <c r="XAG50" s="390"/>
      <c r="XAH50" s="390"/>
      <c r="XAI50" s="390"/>
      <c r="XAJ50" s="390"/>
      <c r="XAK50" s="390"/>
      <c r="XAL50" s="390"/>
      <c r="XAM50" s="390"/>
      <c r="XAN50" s="390"/>
      <c r="XAO50" s="390"/>
      <c r="XAP50" s="390"/>
      <c r="XAQ50" s="390"/>
      <c r="XAR50" s="390"/>
      <c r="XAS50" s="390"/>
      <c r="XAT50" s="390"/>
      <c r="XAU50" s="390"/>
      <c r="XAV50" s="390"/>
      <c r="XAW50" s="390"/>
      <c r="XAX50" s="390"/>
      <c r="XAY50" s="390"/>
      <c r="XAZ50" s="390"/>
      <c r="XBA50" s="390"/>
      <c r="XBB50" s="390"/>
      <c r="XBC50" s="390"/>
      <c r="XBD50" s="390"/>
      <c r="XBE50" s="390"/>
      <c r="XBF50" s="390"/>
      <c r="XBG50" s="390"/>
      <c r="XBH50" s="390"/>
      <c r="XBI50" s="390"/>
      <c r="XBJ50" s="390"/>
      <c r="XBK50" s="390"/>
      <c r="XBL50" s="390"/>
      <c r="XBM50" s="390"/>
      <c r="XBN50" s="390"/>
      <c r="XBO50" s="390"/>
      <c r="XBP50" s="390"/>
      <c r="XBQ50" s="390"/>
      <c r="XBR50" s="390"/>
      <c r="XBS50" s="390"/>
      <c r="XBT50" s="390"/>
      <c r="XBU50" s="390"/>
      <c r="XBV50" s="390"/>
      <c r="XBW50" s="390"/>
      <c r="XBX50" s="390"/>
      <c r="XBY50" s="390"/>
      <c r="XBZ50" s="390"/>
      <c r="XCA50" s="390"/>
      <c r="XCB50" s="390"/>
      <c r="XCC50" s="390"/>
      <c r="XCD50" s="390"/>
      <c r="XCE50" s="390"/>
      <c r="XCF50" s="390"/>
      <c r="XCG50" s="390"/>
      <c r="XCH50" s="390"/>
      <c r="XCI50" s="390"/>
      <c r="XCJ50" s="390"/>
      <c r="XCK50" s="390"/>
      <c r="XCL50" s="390"/>
      <c r="XCM50" s="390"/>
      <c r="XCN50" s="390"/>
      <c r="XCO50" s="390"/>
      <c r="XCP50" s="390"/>
      <c r="XCQ50" s="390"/>
      <c r="XCR50" s="390"/>
      <c r="XCS50" s="390"/>
      <c r="XCT50" s="390"/>
      <c r="XCU50" s="390"/>
      <c r="XCV50" s="390"/>
      <c r="XCW50" s="390"/>
      <c r="XCX50" s="390"/>
      <c r="XCY50" s="390"/>
      <c r="XCZ50" s="390"/>
      <c r="XDA50" s="390"/>
      <c r="XDB50" s="390"/>
      <c r="XDC50" s="390"/>
      <c r="XDD50" s="390"/>
      <c r="XDE50" s="390"/>
      <c r="XDF50" s="390"/>
      <c r="XDG50" s="390"/>
      <c r="XDH50" s="390"/>
      <c r="XDI50" s="390"/>
      <c r="XDJ50" s="390"/>
      <c r="XDK50" s="390"/>
      <c r="XDL50" s="390"/>
      <c r="XDM50" s="390"/>
      <c r="XDN50" s="390"/>
      <c r="XDO50" s="390"/>
      <c r="XDP50" s="390"/>
      <c r="XDQ50" s="390"/>
      <c r="XDR50" s="390"/>
      <c r="XDS50" s="390"/>
      <c r="XDT50" s="390"/>
      <c r="XDU50" s="390"/>
      <c r="XDV50" s="390"/>
      <c r="XDW50" s="390"/>
      <c r="XDX50" s="390"/>
      <c r="XDY50" s="390"/>
      <c r="XDZ50" s="390"/>
      <c r="XEA50" s="390"/>
      <c r="XEB50" s="390"/>
      <c r="XEC50" s="390"/>
      <c r="XED50" s="390"/>
      <c r="XEE50" s="390"/>
      <c r="XEF50" s="390"/>
      <c r="XEG50" s="390"/>
      <c r="XEH50" s="390"/>
      <c r="XEI50" s="390"/>
      <c r="XEJ50" s="390"/>
      <c r="XEK50" s="390"/>
      <c r="XEL50" s="390"/>
      <c r="XEM50" s="390"/>
      <c r="XEN50" s="390"/>
      <c r="XEO50" s="390"/>
      <c r="XEP50" s="390"/>
      <c r="XEQ50" s="390"/>
      <c r="XER50" s="390"/>
      <c r="XES50" s="390"/>
      <c r="XET50" s="390"/>
      <c r="XEU50" s="390"/>
      <c r="XEV50" s="390"/>
      <c r="XEW50" s="390"/>
      <c r="XEX50" s="390"/>
      <c r="XEY50" s="390"/>
      <c r="XEZ50" s="390"/>
      <c r="XFA50" s="390"/>
      <c r="XFB50" s="390"/>
      <c r="XFC50" s="390"/>
      <c r="XFD50" s="390"/>
    </row>
    <row r="51" spans="1:16384" ht="15.75" customHeight="1" x14ac:dyDescent="0.25">
      <c r="A51" s="401" t="s">
        <v>1134</v>
      </c>
      <c r="B51" s="402"/>
      <c r="C51" s="402"/>
      <c r="D51" s="403"/>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0"/>
      <c r="CL51" s="390"/>
      <c r="CM51" s="390"/>
      <c r="CN51" s="390"/>
      <c r="CO51" s="390"/>
      <c r="CP51" s="390"/>
      <c r="CQ51" s="390"/>
      <c r="CR51" s="390"/>
      <c r="CS51" s="390"/>
      <c r="CT51" s="390"/>
      <c r="CU51" s="390"/>
      <c r="CV51" s="390"/>
      <c r="CW51" s="390"/>
      <c r="CX51" s="390"/>
      <c r="CY51" s="390"/>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390"/>
      <c r="EA51" s="390"/>
      <c r="EB51" s="390"/>
      <c r="EC51" s="390"/>
      <c r="ED51" s="390"/>
      <c r="EE51" s="390"/>
      <c r="EF51" s="390"/>
      <c r="EG51" s="390"/>
      <c r="EH51" s="390"/>
      <c r="EI51" s="390"/>
      <c r="EJ51" s="390"/>
      <c r="EK51" s="390"/>
      <c r="EL51" s="390"/>
      <c r="EM51" s="390"/>
      <c r="EN51" s="390"/>
      <c r="EO51" s="390"/>
      <c r="EP51" s="390"/>
      <c r="EQ51" s="390"/>
      <c r="ER51" s="390"/>
      <c r="ES51" s="390"/>
      <c r="ET51" s="390"/>
      <c r="EU51" s="390"/>
      <c r="EV51" s="390"/>
      <c r="EW51" s="390"/>
      <c r="EX51" s="390"/>
      <c r="EY51" s="390"/>
      <c r="EZ51" s="390"/>
      <c r="FA51" s="390"/>
      <c r="FB51" s="390"/>
      <c r="FC51" s="390"/>
      <c r="FD51" s="390"/>
      <c r="FE51" s="390"/>
      <c r="FF51" s="390"/>
      <c r="FG51" s="390"/>
      <c r="FH51" s="390"/>
      <c r="FI51" s="390"/>
      <c r="FJ51" s="390"/>
      <c r="FK51" s="390"/>
      <c r="FL51" s="390"/>
      <c r="FM51" s="390"/>
      <c r="FN51" s="390"/>
      <c r="FO51" s="390"/>
      <c r="FP51" s="390"/>
      <c r="FQ51" s="390"/>
      <c r="FR51" s="390"/>
      <c r="FS51" s="390"/>
      <c r="FT51" s="390"/>
      <c r="FU51" s="390"/>
      <c r="FV51" s="390"/>
      <c r="FW51" s="390"/>
      <c r="FX51" s="390"/>
      <c r="FY51" s="390"/>
      <c r="FZ51" s="390"/>
      <c r="GA51" s="390"/>
      <c r="GB51" s="390"/>
      <c r="GC51" s="390"/>
      <c r="GD51" s="390"/>
      <c r="GE51" s="390"/>
      <c r="GF51" s="390"/>
      <c r="GG51" s="390"/>
      <c r="GH51" s="390"/>
      <c r="GI51" s="390"/>
      <c r="GJ51" s="390"/>
      <c r="GK51" s="390"/>
      <c r="GL51" s="390"/>
      <c r="GM51" s="390"/>
      <c r="GN51" s="390"/>
      <c r="GO51" s="390"/>
      <c r="GP51" s="390"/>
      <c r="GQ51" s="390"/>
      <c r="GR51" s="390"/>
      <c r="GS51" s="390"/>
      <c r="GT51" s="390"/>
      <c r="GU51" s="390"/>
      <c r="GV51" s="390"/>
      <c r="GW51" s="390"/>
      <c r="GX51" s="390"/>
      <c r="GY51" s="390"/>
      <c r="GZ51" s="390"/>
      <c r="HA51" s="390"/>
      <c r="HB51" s="390"/>
      <c r="HC51" s="390"/>
      <c r="HD51" s="390"/>
      <c r="HE51" s="390"/>
      <c r="HF51" s="390"/>
      <c r="HG51" s="390"/>
      <c r="HH51" s="390"/>
      <c r="HI51" s="390"/>
      <c r="HJ51" s="390"/>
      <c r="HK51" s="390"/>
      <c r="HL51" s="390"/>
      <c r="HM51" s="390"/>
      <c r="HN51" s="390"/>
      <c r="HO51" s="390"/>
      <c r="HP51" s="390"/>
      <c r="HQ51" s="390"/>
      <c r="HR51" s="390"/>
      <c r="HS51" s="390"/>
      <c r="HT51" s="390"/>
      <c r="HU51" s="390"/>
      <c r="HV51" s="390"/>
      <c r="HW51" s="390"/>
      <c r="HX51" s="390"/>
      <c r="HY51" s="390"/>
      <c r="HZ51" s="390"/>
      <c r="IA51" s="390"/>
      <c r="IB51" s="390"/>
      <c r="IC51" s="390"/>
      <c r="ID51" s="390"/>
      <c r="IE51" s="390"/>
      <c r="IF51" s="390"/>
      <c r="IG51" s="390"/>
      <c r="IH51" s="390"/>
      <c r="II51" s="390"/>
      <c r="IJ51" s="390"/>
      <c r="IK51" s="390"/>
      <c r="IL51" s="390"/>
      <c r="IM51" s="390"/>
      <c r="IN51" s="390"/>
      <c r="IO51" s="390"/>
      <c r="IP51" s="390"/>
      <c r="IQ51" s="390"/>
      <c r="IR51" s="390"/>
      <c r="IS51" s="390"/>
      <c r="IT51" s="390"/>
      <c r="IU51" s="390"/>
      <c r="IV51" s="390"/>
      <c r="IW51" s="390"/>
      <c r="IX51" s="390"/>
      <c r="IY51" s="390"/>
      <c r="IZ51" s="390"/>
      <c r="JA51" s="390"/>
      <c r="JB51" s="390"/>
      <c r="JC51" s="390"/>
      <c r="JD51" s="390"/>
      <c r="JE51" s="390"/>
      <c r="JF51" s="390"/>
      <c r="JG51" s="390"/>
      <c r="JH51" s="390"/>
      <c r="JI51" s="390"/>
      <c r="JJ51" s="390"/>
      <c r="JK51" s="390"/>
      <c r="JL51" s="390"/>
      <c r="JM51" s="390"/>
      <c r="JN51" s="390"/>
      <c r="JO51" s="390"/>
      <c r="JP51" s="390"/>
      <c r="JQ51" s="390"/>
      <c r="JR51" s="390"/>
      <c r="JS51" s="390"/>
      <c r="JT51" s="390"/>
      <c r="JU51" s="390"/>
      <c r="JV51" s="390"/>
      <c r="JW51" s="390"/>
      <c r="JX51" s="390"/>
      <c r="JY51" s="390"/>
      <c r="JZ51" s="390"/>
      <c r="KA51" s="390"/>
      <c r="KB51" s="390"/>
      <c r="KC51" s="390"/>
      <c r="KD51" s="390"/>
      <c r="KE51" s="390"/>
      <c r="KF51" s="390"/>
      <c r="KG51" s="390"/>
      <c r="KH51" s="390"/>
      <c r="KI51" s="390"/>
      <c r="KJ51" s="390"/>
      <c r="KK51" s="390"/>
      <c r="KL51" s="390"/>
      <c r="KM51" s="390"/>
      <c r="KN51" s="390"/>
      <c r="KO51" s="390"/>
      <c r="KP51" s="390"/>
      <c r="KQ51" s="390"/>
      <c r="KR51" s="390"/>
      <c r="KS51" s="390"/>
      <c r="KT51" s="390"/>
      <c r="KU51" s="390"/>
      <c r="KV51" s="390"/>
      <c r="KW51" s="390"/>
      <c r="KX51" s="390"/>
      <c r="KY51" s="390"/>
      <c r="KZ51" s="390"/>
      <c r="LA51" s="390"/>
      <c r="LB51" s="390"/>
      <c r="LC51" s="390"/>
      <c r="LD51" s="390"/>
      <c r="LE51" s="390"/>
      <c r="LF51" s="390"/>
      <c r="LG51" s="390"/>
      <c r="LH51" s="390"/>
      <c r="LI51" s="390"/>
      <c r="LJ51" s="390"/>
      <c r="LK51" s="390"/>
      <c r="LL51" s="390"/>
      <c r="LM51" s="390"/>
      <c r="LN51" s="390"/>
      <c r="LO51" s="390"/>
      <c r="LP51" s="390"/>
      <c r="LQ51" s="390"/>
      <c r="LR51" s="390"/>
      <c r="LS51" s="390"/>
      <c r="LT51" s="390"/>
      <c r="LU51" s="390"/>
      <c r="LV51" s="390"/>
      <c r="LW51" s="390"/>
      <c r="LX51" s="390"/>
      <c r="LY51" s="390"/>
      <c r="LZ51" s="390"/>
      <c r="MA51" s="390"/>
      <c r="MB51" s="390"/>
      <c r="MC51" s="390"/>
      <c r="MD51" s="390"/>
      <c r="ME51" s="390"/>
      <c r="MF51" s="390"/>
      <c r="MG51" s="390"/>
      <c r="MH51" s="390"/>
      <c r="MI51" s="390"/>
      <c r="MJ51" s="390"/>
      <c r="MK51" s="390"/>
      <c r="ML51" s="390"/>
      <c r="MM51" s="390"/>
      <c r="MN51" s="390"/>
      <c r="MO51" s="390"/>
      <c r="MP51" s="390"/>
      <c r="MQ51" s="390"/>
      <c r="MR51" s="390"/>
      <c r="MS51" s="390"/>
      <c r="MT51" s="390"/>
      <c r="MU51" s="390"/>
      <c r="MV51" s="390"/>
      <c r="MW51" s="390"/>
      <c r="MX51" s="390"/>
      <c r="MY51" s="390"/>
      <c r="MZ51" s="390"/>
      <c r="NA51" s="390"/>
      <c r="NB51" s="390"/>
      <c r="NC51" s="390"/>
      <c r="ND51" s="390"/>
      <c r="NE51" s="390"/>
      <c r="NF51" s="390"/>
      <c r="NG51" s="390"/>
      <c r="NH51" s="390"/>
      <c r="NI51" s="390"/>
      <c r="NJ51" s="390"/>
      <c r="NK51" s="390"/>
      <c r="NL51" s="390"/>
      <c r="NM51" s="390"/>
      <c r="NN51" s="390"/>
      <c r="NO51" s="390"/>
      <c r="NP51" s="390"/>
      <c r="NQ51" s="390"/>
      <c r="NR51" s="390"/>
      <c r="NS51" s="390"/>
      <c r="NT51" s="390"/>
      <c r="NU51" s="390"/>
      <c r="NV51" s="390"/>
      <c r="NW51" s="390"/>
      <c r="NX51" s="390"/>
      <c r="NY51" s="390"/>
      <c r="NZ51" s="390"/>
      <c r="OA51" s="390"/>
      <c r="OB51" s="390"/>
      <c r="OC51" s="390"/>
      <c r="OD51" s="390"/>
      <c r="OE51" s="390"/>
      <c r="OF51" s="390"/>
      <c r="OG51" s="390"/>
      <c r="OH51" s="390"/>
      <c r="OI51" s="390"/>
      <c r="OJ51" s="390"/>
      <c r="OK51" s="390"/>
      <c r="OL51" s="390"/>
      <c r="OM51" s="390"/>
      <c r="ON51" s="390"/>
      <c r="OO51" s="390"/>
      <c r="OP51" s="390"/>
      <c r="OQ51" s="390"/>
      <c r="OR51" s="390"/>
      <c r="OS51" s="390"/>
      <c r="OT51" s="390"/>
      <c r="OU51" s="390"/>
      <c r="OV51" s="390"/>
      <c r="OW51" s="390"/>
      <c r="OX51" s="390"/>
      <c r="OY51" s="390"/>
      <c r="OZ51" s="390"/>
      <c r="PA51" s="390"/>
      <c r="PB51" s="390"/>
      <c r="PC51" s="390"/>
      <c r="PD51" s="390"/>
      <c r="PE51" s="390"/>
      <c r="PF51" s="390"/>
      <c r="PG51" s="390"/>
      <c r="PH51" s="390"/>
      <c r="PI51" s="390"/>
      <c r="PJ51" s="390"/>
      <c r="PK51" s="390"/>
      <c r="PL51" s="390"/>
      <c r="PM51" s="390"/>
      <c r="PN51" s="390"/>
      <c r="PO51" s="390"/>
      <c r="PP51" s="390"/>
      <c r="PQ51" s="390"/>
      <c r="PR51" s="390"/>
      <c r="PS51" s="390"/>
      <c r="PT51" s="390"/>
      <c r="PU51" s="390"/>
      <c r="PV51" s="390"/>
      <c r="PW51" s="390"/>
      <c r="PX51" s="390"/>
      <c r="PY51" s="390"/>
      <c r="PZ51" s="390"/>
      <c r="QA51" s="390"/>
      <c r="QB51" s="390"/>
      <c r="QC51" s="390"/>
      <c r="QD51" s="390"/>
      <c r="QE51" s="390"/>
      <c r="QF51" s="390"/>
      <c r="QG51" s="390"/>
      <c r="QH51" s="390"/>
      <c r="QI51" s="390"/>
      <c r="QJ51" s="390"/>
      <c r="QK51" s="390"/>
      <c r="QL51" s="390"/>
      <c r="QM51" s="390"/>
      <c r="QN51" s="390"/>
      <c r="QO51" s="390"/>
      <c r="QP51" s="390"/>
      <c r="QQ51" s="390"/>
      <c r="QR51" s="390"/>
      <c r="QS51" s="390"/>
      <c r="QT51" s="390"/>
      <c r="QU51" s="390"/>
      <c r="QV51" s="390"/>
      <c r="QW51" s="390"/>
      <c r="QX51" s="390"/>
      <c r="QY51" s="390"/>
      <c r="QZ51" s="390"/>
      <c r="RA51" s="390"/>
      <c r="RB51" s="390"/>
      <c r="RC51" s="390"/>
      <c r="RD51" s="390"/>
      <c r="RE51" s="390"/>
      <c r="RF51" s="390"/>
      <c r="RG51" s="390"/>
      <c r="RH51" s="390"/>
      <c r="RI51" s="390"/>
      <c r="RJ51" s="390"/>
      <c r="RK51" s="390"/>
      <c r="RL51" s="390"/>
      <c r="RM51" s="390"/>
      <c r="RN51" s="390"/>
      <c r="RO51" s="390"/>
      <c r="RP51" s="390"/>
      <c r="RQ51" s="390"/>
      <c r="RR51" s="390"/>
      <c r="RS51" s="390"/>
      <c r="RT51" s="390"/>
      <c r="RU51" s="390"/>
      <c r="RV51" s="390"/>
      <c r="RW51" s="390"/>
      <c r="RX51" s="390"/>
      <c r="RY51" s="390"/>
      <c r="RZ51" s="390"/>
      <c r="SA51" s="390"/>
      <c r="SB51" s="390"/>
      <c r="SC51" s="390"/>
      <c r="SD51" s="390"/>
      <c r="SE51" s="390"/>
      <c r="SF51" s="390"/>
      <c r="SG51" s="390"/>
      <c r="SH51" s="390"/>
      <c r="SI51" s="390"/>
      <c r="SJ51" s="390"/>
      <c r="SK51" s="390"/>
      <c r="SL51" s="390"/>
      <c r="SM51" s="390"/>
      <c r="SN51" s="390"/>
      <c r="SO51" s="390"/>
      <c r="SP51" s="390"/>
      <c r="SQ51" s="390"/>
      <c r="SR51" s="390"/>
      <c r="SS51" s="390"/>
      <c r="ST51" s="390"/>
      <c r="SU51" s="390"/>
      <c r="SV51" s="390"/>
      <c r="SW51" s="390"/>
      <c r="SX51" s="390"/>
      <c r="SY51" s="390"/>
      <c r="SZ51" s="390"/>
      <c r="TA51" s="390"/>
      <c r="TB51" s="390"/>
      <c r="TC51" s="390"/>
      <c r="TD51" s="390"/>
      <c r="TE51" s="390"/>
      <c r="TF51" s="390"/>
      <c r="TG51" s="390"/>
      <c r="TH51" s="390"/>
      <c r="TI51" s="390"/>
      <c r="TJ51" s="390"/>
      <c r="TK51" s="390"/>
      <c r="TL51" s="390"/>
      <c r="TM51" s="390"/>
      <c r="TN51" s="390"/>
      <c r="TO51" s="390"/>
      <c r="TP51" s="390"/>
      <c r="TQ51" s="390"/>
      <c r="TR51" s="390"/>
      <c r="TS51" s="390"/>
      <c r="TT51" s="390"/>
      <c r="TU51" s="390"/>
      <c r="TV51" s="390"/>
      <c r="TW51" s="390"/>
      <c r="TX51" s="390"/>
      <c r="TY51" s="390"/>
      <c r="TZ51" s="390"/>
      <c r="UA51" s="390"/>
      <c r="UB51" s="390"/>
      <c r="UC51" s="390"/>
      <c r="UD51" s="390"/>
      <c r="UE51" s="390"/>
      <c r="UF51" s="390"/>
      <c r="UG51" s="390"/>
      <c r="UH51" s="390"/>
      <c r="UI51" s="390"/>
      <c r="UJ51" s="390"/>
      <c r="UK51" s="390"/>
      <c r="UL51" s="390"/>
      <c r="UM51" s="390"/>
      <c r="UN51" s="390"/>
      <c r="UO51" s="390"/>
      <c r="UP51" s="390"/>
      <c r="UQ51" s="390"/>
      <c r="UR51" s="390"/>
      <c r="US51" s="390"/>
      <c r="UT51" s="390"/>
      <c r="UU51" s="390"/>
      <c r="UV51" s="390"/>
      <c r="UW51" s="390"/>
      <c r="UX51" s="390"/>
      <c r="UY51" s="390"/>
      <c r="UZ51" s="390"/>
      <c r="VA51" s="390"/>
      <c r="VB51" s="390"/>
      <c r="VC51" s="390"/>
      <c r="VD51" s="390"/>
      <c r="VE51" s="390"/>
      <c r="VF51" s="390"/>
      <c r="VG51" s="390"/>
      <c r="VH51" s="390"/>
      <c r="VI51" s="390"/>
      <c r="VJ51" s="390"/>
      <c r="VK51" s="390"/>
      <c r="VL51" s="390"/>
      <c r="VM51" s="390"/>
      <c r="VN51" s="390"/>
      <c r="VO51" s="390"/>
      <c r="VP51" s="390"/>
      <c r="VQ51" s="390"/>
      <c r="VR51" s="390"/>
      <c r="VS51" s="390"/>
      <c r="VT51" s="390"/>
      <c r="VU51" s="390"/>
      <c r="VV51" s="390"/>
      <c r="VW51" s="390"/>
      <c r="VX51" s="390"/>
      <c r="VY51" s="390"/>
      <c r="VZ51" s="390"/>
      <c r="WA51" s="390"/>
      <c r="WB51" s="390"/>
      <c r="WC51" s="390"/>
      <c r="WD51" s="390"/>
      <c r="WE51" s="390"/>
      <c r="WF51" s="390"/>
      <c r="WG51" s="390"/>
      <c r="WH51" s="390"/>
      <c r="WI51" s="390"/>
      <c r="WJ51" s="390"/>
      <c r="WK51" s="390"/>
      <c r="WL51" s="390"/>
      <c r="WM51" s="390"/>
      <c r="WN51" s="390"/>
      <c r="WO51" s="390"/>
      <c r="WP51" s="390"/>
      <c r="WQ51" s="390"/>
      <c r="WR51" s="390"/>
      <c r="WS51" s="390"/>
      <c r="WT51" s="390"/>
      <c r="WU51" s="390"/>
      <c r="WV51" s="390"/>
      <c r="WW51" s="390"/>
      <c r="WX51" s="390"/>
      <c r="WY51" s="390"/>
      <c r="WZ51" s="390"/>
      <c r="XA51" s="390"/>
      <c r="XB51" s="390"/>
      <c r="XC51" s="390"/>
      <c r="XD51" s="390"/>
      <c r="XE51" s="390"/>
      <c r="XF51" s="390"/>
      <c r="XG51" s="390"/>
      <c r="XH51" s="390"/>
      <c r="XI51" s="390"/>
      <c r="XJ51" s="390"/>
      <c r="XK51" s="390"/>
      <c r="XL51" s="390"/>
      <c r="XM51" s="390"/>
      <c r="XN51" s="390"/>
      <c r="XO51" s="390"/>
      <c r="XP51" s="390"/>
      <c r="XQ51" s="390"/>
      <c r="XR51" s="390"/>
      <c r="XS51" s="390"/>
      <c r="XT51" s="390"/>
      <c r="XU51" s="390"/>
      <c r="XV51" s="390"/>
      <c r="XW51" s="390"/>
      <c r="XX51" s="390"/>
      <c r="XY51" s="390"/>
      <c r="XZ51" s="390"/>
      <c r="YA51" s="390"/>
      <c r="YB51" s="390"/>
      <c r="YC51" s="390"/>
      <c r="YD51" s="390"/>
      <c r="YE51" s="390"/>
      <c r="YF51" s="390"/>
      <c r="YG51" s="390"/>
      <c r="YH51" s="390"/>
      <c r="YI51" s="390"/>
      <c r="YJ51" s="390"/>
      <c r="YK51" s="390"/>
      <c r="YL51" s="390"/>
      <c r="YM51" s="390"/>
      <c r="YN51" s="390"/>
      <c r="YO51" s="390"/>
      <c r="YP51" s="390"/>
      <c r="YQ51" s="390"/>
      <c r="YR51" s="390"/>
      <c r="YS51" s="390"/>
      <c r="YT51" s="390"/>
      <c r="YU51" s="390"/>
      <c r="YV51" s="390"/>
      <c r="YW51" s="390"/>
      <c r="YX51" s="390"/>
      <c r="YY51" s="390"/>
      <c r="YZ51" s="390"/>
      <c r="ZA51" s="390"/>
      <c r="ZB51" s="390"/>
      <c r="ZC51" s="390"/>
      <c r="ZD51" s="390"/>
      <c r="ZE51" s="390"/>
      <c r="ZF51" s="390"/>
      <c r="ZG51" s="390"/>
      <c r="ZH51" s="390"/>
      <c r="ZI51" s="390"/>
      <c r="ZJ51" s="390"/>
      <c r="ZK51" s="390"/>
      <c r="ZL51" s="390"/>
      <c r="ZM51" s="390"/>
      <c r="ZN51" s="390"/>
      <c r="ZO51" s="390"/>
      <c r="ZP51" s="390"/>
      <c r="ZQ51" s="390"/>
      <c r="ZR51" s="390"/>
      <c r="ZS51" s="390"/>
      <c r="ZT51" s="390"/>
      <c r="ZU51" s="390"/>
      <c r="ZV51" s="390"/>
      <c r="ZW51" s="390"/>
      <c r="ZX51" s="390"/>
      <c r="ZY51" s="390"/>
      <c r="ZZ51" s="390"/>
      <c r="AAA51" s="390"/>
      <c r="AAB51" s="390"/>
      <c r="AAC51" s="390"/>
      <c r="AAD51" s="390"/>
      <c r="AAE51" s="390"/>
      <c r="AAF51" s="390"/>
      <c r="AAG51" s="390"/>
      <c r="AAH51" s="390"/>
      <c r="AAI51" s="390"/>
      <c r="AAJ51" s="390"/>
      <c r="AAK51" s="390"/>
      <c r="AAL51" s="390"/>
      <c r="AAM51" s="390"/>
      <c r="AAN51" s="390"/>
      <c r="AAO51" s="390"/>
      <c r="AAP51" s="390"/>
      <c r="AAQ51" s="390"/>
      <c r="AAR51" s="390"/>
      <c r="AAS51" s="390"/>
      <c r="AAT51" s="390"/>
      <c r="AAU51" s="390"/>
      <c r="AAV51" s="390"/>
      <c r="AAW51" s="390"/>
      <c r="AAX51" s="390"/>
      <c r="AAY51" s="390"/>
      <c r="AAZ51" s="390"/>
      <c r="ABA51" s="390"/>
      <c r="ABB51" s="390"/>
      <c r="ABC51" s="390"/>
      <c r="ABD51" s="390"/>
      <c r="ABE51" s="390"/>
      <c r="ABF51" s="390"/>
      <c r="ABG51" s="390"/>
      <c r="ABH51" s="390"/>
      <c r="ABI51" s="390"/>
      <c r="ABJ51" s="390"/>
      <c r="ABK51" s="390"/>
      <c r="ABL51" s="390"/>
      <c r="ABM51" s="390"/>
      <c r="ABN51" s="390"/>
      <c r="ABO51" s="390"/>
      <c r="ABP51" s="390"/>
      <c r="ABQ51" s="390"/>
      <c r="ABR51" s="390"/>
      <c r="ABS51" s="390"/>
      <c r="ABT51" s="390"/>
      <c r="ABU51" s="390"/>
      <c r="ABV51" s="390"/>
      <c r="ABW51" s="390"/>
      <c r="ABX51" s="390"/>
      <c r="ABY51" s="390"/>
      <c r="ABZ51" s="390"/>
      <c r="ACA51" s="390"/>
      <c r="ACB51" s="390"/>
      <c r="ACC51" s="390"/>
      <c r="ACD51" s="390"/>
      <c r="ACE51" s="390"/>
      <c r="ACF51" s="390"/>
      <c r="ACG51" s="390"/>
      <c r="ACH51" s="390"/>
      <c r="ACI51" s="390"/>
      <c r="ACJ51" s="390"/>
      <c r="ACK51" s="390"/>
      <c r="ACL51" s="390"/>
      <c r="ACM51" s="390"/>
      <c r="ACN51" s="390"/>
      <c r="ACO51" s="390"/>
      <c r="ACP51" s="390"/>
      <c r="ACQ51" s="390"/>
      <c r="ACR51" s="390"/>
      <c r="ACS51" s="390"/>
      <c r="ACT51" s="390"/>
      <c r="ACU51" s="390"/>
      <c r="ACV51" s="390"/>
      <c r="ACW51" s="390"/>
      <c r="ACX51" s="390"/>
      <c r="ACY51" s="390"/>
      <c r="ACZ51" s="390"/>
      <c r="ADA51" s="390"/>
      <c r="ADB51" s="390"/>
      <c r="ADC51" s="390"/>
      <c r="ADD51" s="390"/>
      <c r="ADE51" s="390"/>
      <c r="ADF51" s="390"/>
      <c r="ADG51" s="390"/>
      <c r="ADH51" s="390"/>
      <c r="ADI51" s="390"/>
      <c r="ADJ51" s="390"/>
      <c r="ADK51" s="390"/>
      <c r="ADL51" s="390"/>
      <c r="ADM51" s="390"/>
      <c r="ADN51" s="390"/>
      <c r="ADO51" s="390"/>
      <c r="ADP51" s="390"/>
      <c r="ADQ51" s="390"/>
      <c r="ADR51" s="390"/>
      <c r="ADS51" s="390"/>
      <c r="ADT51" s="390"/>
      <c r="ADU51" s="390"/>
      <c r="ADV51" s="390"/>
      <c r="ADW51" s="390"/>
      <c r="ADX51" s="390"/>
      <c r="ADY51" s="390"/>
      <c r="ADZ51" s="390"/>
      <c r="AEA51" s="390"/>
      <c r="AEB51" s="390"/>
      <c r="AEC51" s="390"/>
      <c r="AED51" s="390"/>
      <c r="AEE51" s="390"/>
      <c r="AEF51" s="390"/>
      <c r="AEG51" s="390"/>
      <c r="AEH51" s="390"/>
      <c r="AEI51" s="390"/>
      <c r="AEJ51" s="390"/>
      <c r="AEK51" s="390"/>
      <c r="AEL51" s="390"/>
      <c r="AEM51" s="390"/>
      <c r="AEN51" s="390"/>
      <c r="AEO51" s="390"/>
      <c r="AEP51" s="390"/>
      <c r="AEQ51" s="390"/>
      <c r="AER51" s="390"/>
      <c r="AES51" s="390"/>
      <c r="AET51" s="390"/>
      <c r="AEU51" s="390"/>
      <c r="AEV51" s="390"/>
      <c r="AEW51" s="390"/>
      <c r="AEX51" s="390"/>
      <c r="AEY51" s="390"/>
      <c r="AEZ51" s="390"/>
      <c r="AFA51" s="390"/>
      <c r="AFB51" s="390"/>
      <c r="AFC51" s="390"/>
      <c r="AFD51" s="390"/>
      <c r="AFE51" s="390"/>
      <c r="AFF51" s="390"/>
      <c r="AFG51" s="390"/>
      <c r="AFH51" s="390"/>
      <c r="AFI51" s="390"/>
      <c r="AFJ51" s="390"/>
      <c r="AFK51" s="390"/>
      <c r="AFL51" s="390"/>
      <c r="AFM51" s="390"/>
      <c r="AFN51" s="390"/>
      <c r="AFO51" s="390"/>
      <c r="AFP51" s="390"/>
      <c r="AFQ51" s="390"/>
      <c r="AFR51" s="390"/>
      <c r="AFS51" s="390"/>
      <c r="AFT51" s="390"/>
      <c r="AFU51" s="390"/>
      <c r="AFV51" s="390"/>
      <c r="AFW51" s="390"/>
      <c r="AFX51" s="390"/>
      <c r="AFY51" s="390"/>
      <c r="AFZ51" s="390"/>
      <c r="AGA51" s="390"/>
      <c r="AGB51" s="390"/>
      <c r="AGC51" s="390"/>
      <c r="AGD51" s="390"/>
      <c r="AGE51" s="390"/>
      <c r="AGF51" s="390"/>
      <c r="AGG51" s="390"/>
      <c r="AGH51" s="390"/>
      <c r="AGI51" s="390"/>
      <c r="AGJ51" s="390"/>
      <c r="AGK51" s="390"/>
      <c r="AGL51" s="390"/>
      <c r="AGM51" s="390"/>
      <c r="AGN51" s="390"/>
      <c r="AGO51" s="390"/>
      <c r="AGP51" s="390"/>
      <c r="AGQ51" s="390"/>
      <c r="AGR51" s="390"/>
      <c r="AGS51" s="390"/>
      <c r="AGT51" s="390"/>
      <c r="AGU51" s="390"/>
      <c r="AGV51" s="390"/>
      <c r="AGW51" s="390"/>
      <c r="AGX51" s="390"/>
      <c r="AGY51" s="390"/>
      <c r="AGZ51" s="390"/>
      <c r="AHA51" s="390"/>
      <c r="AHB51" s="390"/>
      <c r="AHC51" s="390"/>
      <c r="AHD51" s="390"/>
      <c r="AHE51" s="390"/>
      <c r="AHF51" s="390"/>
      <c r="AHG51" s="390"/>
      <c r="AHH51" s="390"/>
      <c r="AHI51" s="390"/>
      <c r="AHJ51" s="390"/>
      <c r="AHK51" s="390"/>
      <c r="AHL51" s="390"/>
      <c r="AHM51" s="390"/>
      <c r="AHN51" s="390"/>
      <c r="AHO51" s="390"/>
      <c r="AHP51" s="390"/>
      <c r="AHQ51" s="390"/>
      <c r="AHR51" s="390"/>
      <c r="AHS51" s="390"/>
      <c r="AHT51" s="390"/>
      <c r="AHU51" s="390"/>
      <c r="AHV51" s="390"/>
      <c r="AHW51" s="390"/>
      <c r="AHX51" s="390"/>
      <c r="AHY51" s="390"/>
      <c r="AHZ51" s="390"/>
      <c r="AIA51" s="390"/>
      <c r="AIB51" s="390"/>
      <c r="AIC51" s="390"/>
      <c r="AID51" s="390"/>
      <c r="AIE51" s="390"/>
      <c r="AIF51" s="390"/>
      <c r="AIG51" s="390"/>
      <c r="AIH51" s="390"/>
      <c r="AII51" s="390"/>
      <c r="AIJ51" s="390"/>
      <c r="AIK51" s="390"/>
      <c r="AIL51" s="390"/>
      <c r="AIM51" s="390"/>
      <c r="AIN51" s="390"/>
      <c r="AIO51" s="390"/>
      <c r="AIP51" s="390"/>
      <c r="AIQ51" s="390"/>
      <c r="AIR51" s="390"/>
      <c r="AIS51" s="390"/>
      <c r="AIT51" s="390"/>
      <c r="AIU51" s="390"/>
      <c r="AIV51" s="390"/>
      <c r="AIW51" s="390"/>
      <c r="AIX51" s="390"/>
      <c r="AIY51" s="390"/>
      <c r="AIZ51" s="390"/>
      <c r="AJA51" s="390"/>
      <c r="AJB51" s="390"/>
      <c r="AJC51" s="390"/>
      <c r="AJD51" s="390"/>
      <c r="AJE51" s="390"/>
      <c r="AJF51" s="390"/>
      <c r="AJG51" s="390"/>
      <c r="AJH51" s="390"/>
      <c r="AJI51" s="390"/>
      <c r="AJJ51" s="390"/>
      <c r="AJK51" s="390"/>
      <c r="AJL51" s="390"/>
      <c r="AJM51" s="390"/>
      <c r="AJN51" s="390"/>
      <c r="AJO51" s="390"/>
      <c r="AJP51" s="390"/>
      <c r="AJQ51" s="390"/>
      <c r="AJR51" s="390"/>
      <c r="AJS51" s="390"/>
      <c r="AJT51" s="390"/>
      <c r="AJU51" s="390"/>
      <c r="AJV51" s="390"/>
      <c r="AJW51" s="390"/>
      <c r="AJX51" s="390"/>
      <c r="AJY51" s="390"/>
      <c r="AJZ51" s="390"/>
      <c r="AKA51" s="390"/>
      <c r="AKB51" s="390"/>
      <c r="AKC51" s="390"/>
      <c r="AKD51" s="390"/>
      <c r="AKE51" s="390"/>
      <c r="AKF51" s="390"/>
      <c r="AKG51" s="390"/>
      <c r="AKH51" s="390"/>
      <c r="AKI51" s="390"/>
      <c r="AKJ51" s="390"/>
      <c r="AKK51" s="390"/>
      <c r="AKL51" s="390"/>
      <c r="AKM51" s="390"/>
      <c r="AKN51" s="390"/>
      <c r="AKO51" s="390"/>
      <c r="AKP51" s="390"/>
      <c r="AKQ51" s="390"/>
      <c r="AKR51" s="390"/>
      <c r="AKS51" s="390"/>
      <c r="AKT51" s="390"/>
      <c r="AKU51" s="390"/>
      <c r="AKV51" s="390"/>
      <c r="AKW51" s="390"/>
      <c r="AKX51" s="390"/>
      <c r="AKY51" s="390"/>
      <c r="AKZ51" s="390"/>
      <c r="ALA51" s="390"/>
      <c r="ALB51" s="390"/>
      <c r="ALC51" s="390"/>
      <c r="ALD51" s="390"/>
      <c r="ALE51" s="390"/>
      <c r="ALF51" s="390"/>
      <c r="ALG51" s="390"/>
      <c r="ALH51" s="390"/>
      <c r="ALI51" s="390"/>
      <c r="ALJ51" s="390"/>
      <c r="ALK51" s="390"/>
      <c r="ALL51" s="390"/>
      <c r="ALM51" s="390"/>
      <c r="ALN51" s="390"/>
      <c r="ALO51" s="390"/>
      <c r="ALP51" s="390"/>
      <c r="ALQ51" s="390"/>
      <c r="ALR51" s="390"/>
      <c r="ALS51" s="390"/>
      <c r="ALT51" s="390"/>
      <c r="ALU51" s="390"/>
      <c r="ALV51" s="390"/>
      <c r="ALW51" s="390"/>
      <c r="ALX51" s="390"/>
      <c r="ALY51" s="390"/>
      <c r="ALZ51" s="390"/>
      <c r="AMA51" s="390"/>
      <c r="AMB51" s="390"/>
      <c r="AMC51" s="390"/>
      <c r="AMD51" s="390"/>
      <c r="AME51" s="390"/>
      <c r="AMF51" s="390"/>
      <c r="AMG51" s="390"/>
      <c r="AMH51" s="390"/>
      <c r="AMI51" s="390"/>
      <c r="AMJ51" s="390"/>
      <c r="AMK51" s="390"/>
      <c r="AML51" s="390"/>
      <c r="AMM51" s="390"/>
      <c r="AMN51" s="390"/>
      <c r="AMO51" s="390"/>
      <c r="AMP51" s="390"/>
      <c r="AMQ51" s="390"/>
      <c r="AMR51" s="390"/>
      <c r="AMS51" s="390"/>
      <c r="AMT51" s="390"/>
      <c r="AMU51" s="390"/>
      <c r="AMV51" s="390"/>
      <c r="AMW51" s="390"/>
      <c r="AMX51" s="390"/>
      <c r="AMY51" s="390"/>
      <c r="AMZ51" s="390"/>
      <c r="ANA51" s="390"/>
      <c r="ANB51" s="390"/>
      <c r="ANC51" s="390"/>
      <c r="AND51" s="390"/>
      <c r="ANE51" s="390"/>
      <c r="ANF51" s="390"/>
      <c r="ANG51" s="390"/>
      <c r="ANH51" s="390"/>
      <c r="ANI51" s="390"/>
      <c r="ANJ51" s="390"/>
      <c r="ANK51" s="390"/>
      <c r="ANL51" s="390"/>
      <c r="ANM51" s="390"/>
      <c r="ANN51" s="390"/>
      <c r="ANO51" s="390"/>
      <c r="ANP51" s="390"/>
      <c r="ANQ51" s="390"/>
      <c r="ANR51" s="390"/>
      <c r="ANS51" s="390"/>
      <c r="ANT51" s="390"/>
      <c r="ANU51" s="390"/>
      <c r="ANV51" s="390"/>
      <c r="ANW51" s="390"/>
      <c r="ANX51" s="390"/>
      <c r="ANY51" s="390"/>
      <c r="ANZ51" s="390"/>
      <c r="AOA51" s="390"/>
      <c r="AOB51" s="390"/>
      <c r="AOC51" s="390"/>
      <c r="AOD51" s="390"/>
      <c r="AOE51" s="390"/>
      <c r="AOF51" s="390"/>
      <c r="AOG51" s="390"/>
      <c r="AOH51" s="390"/>
      <c r="AOI51" s="390"/>
      <c r="AOJ51" s="390"/>
      <c r="AOK51" s="390"/>
      <c r="AOL51" s="390"/>
      <c r="AOM51" s="390"/>
      <c r="AON51" s="390"/>
      <c r="AOO51" s="390"/>
      <c r="AOP51" s="390"/>
      <c r="AOQ51" s="390"/>
      <c r="AOR51" s="390"/>
      <c r="AOS51" s="390"/>
      <c r="AOT51" s="390"/>
      <c r="AOU51" s="390"/>
      <c r="AOV51" s="390"/>
      <c r="AOW51" s="390"/>
      <c r="AOX51" s="390"/>
      <c r="AOY51" s="390"/>
      <c r="AOZ51" s="390"/>
      <c r="APA51" s="390"/>
      <c r="APB51" s="390"/>
      <c r="APC51" s="390"/>
      <c r="APD51" s="390"/>
      <c r="APE51" s="390"/>
      <c r="APF51" s="390"/>
      <c r="APG51" s="390"/>
      <c r="APH51" s="390"/>
      <c r="API51" s="390"/>
      <c r="APJ51" s="390"/>
      <c r="APK51" s="390"/>
      <c r="APL51" s="390"/>
      <c r="APM51" s="390"/>
      <c r="APN51" s="390"/>
      <c r="APO51" s="390"/>
      <c r="APP51" s="390"/>
      <c r="APQ51" s="390"/>
      <c r="APR51" s="390"/>
      <c r="APS51" s="390"/>
      <c r="APT51" s="390"/>
      <c r="APU51" s="390"/>
      <c r="APV51" s="390"/>
      <c r="APW51" s="390"/>
      <c r="APX51" s="390"/>
      <c r="APY51" s="390"/>
      <c r="APZ51" s="390"/>
      <c r="AQA51" s="390"/>
      <c r="AQB51" s="390"/>
      <c r="AQC51" s="390"/>
      <c r="AQD51" s="390"/>
      <c r="AQE51" s="390"/>
      <c r="AQF51" s="390"/>
      <c r="AQG51" s="390"/>
      <c r="AQH51" s="390"/>
      <c r="AQI51" s="390"/>
      <c r="AQJ51" s="390"/>
      <c r="AQK51" s="390"/>
      <c r="AQL51" s="390"/>
      <c r="AQM51" s="390"/>
      <c r="AQN51" s="390"/>
      <c r="AQO51" s="390"/>
      <c r="AQP51" s="390"/>
      <c r="AQQ51" s="390"/>
      <c r="AQR51" s="390"/>
      <c r="AQS51" s="390"/>
      <c r="AQT51" s="390"/>
      <c r="AQU51" s="390"/>
      <c r="AQV51" s="390"/>
      <c r="AQW51" s="390"/>
      <c r="AQX51" s="390"/>
      <c r="AQY51" s="390"/>
      <c r="AQZ51" s="390"/>
      <c r="ARA51" s="390"/>
      <c r="ARB51" s="390"/>
      <c r="ARC51" s="390"/>
      <c r="ARD51" s="390"/>
      <c r="ARE51" s="390"/>
      <c r="ARF51" s="390"/>
      <c r="ARG51" s="390"/>
      <c r="ARH51" s="390"/>
      <c r="ARI51" s="390"/>
      <c r="ARJ51" s="390"/>
      <c r="ARK51" s="390"/>
      <c r="ARL51" s="390"/>
      <c r="ARM51" s="390"/>
      <c r="ARN51" s="390"/>
      <c r="ARO51" s="390"/>
      <c r="ARP51" s="390"/>
      <c r="ARQ51" s="390"/>
      <c r="ARR51" s="390"/>
      <c r="ARS51" s="390"/>
      <c r="ART51" s="390"/>
      <c r="ARU51" s="390"/>
      <c r="ARV51" s="390"/>
      <c r="ARW51" s="390"/>
      <c r="ARX51" s="390"/>
      <c r="ARY51" s="390"/>
      <c r="ARZ51" s="390"/>
      <c r="ASA51" s="390"/>
      <c r="ASB51" s="390"/>
      <c r="ASC51" s="390"/>
      <c r="ASD51" s="390"/>
      <c r="ASE51" s="390"/>
      <c r="ASF51" s="390"/>
      <c r="ASG51" s="390"/>
      <c r="ASH51" s="390"/>
      <c r="ASI51" s="390"/>
      <c r="ASJ51" s="390"/>
      <c r="ASK51" s="390"/>
      <c r="ASL51" s="390"/>
      <c r="ASM51" s="390"/>
      <c r="ASN51" s="390"/>
      <c r="ASO51" s="390"/>
      <c r="ASP51" s="390"/>
      <c r="ASQ51" s="390"/>
      <c r="ASR51" s="390"/>
      <c r="ASS51" s="390"/>
      <c r="AST51" s="390"/>
      <c r="ASU51" s="390"/>
      <c r="ASV51" s="390"/>
      <c r="ASW51" s="390"/>
      <c r="ASX51" s="390"/>
      <c r="ASY51" s="390"/>
      <c r="ASZ51" s="390"/>
      <c r="ATA51" s="390"/>
      <c r="ATB51" s="390"/>
      <c r="ATC51" s="390"/>
      <c r="ATD51" s="390"/>
      <c r="ATE51" s="390"/>
      <c r="ATF51" s="390"/>
      <c r="ATG51" s="390"/>
      <c r="ATH51" s="390"/>
      <c r="ATI51" s="390"/>
      <c r="ATJ51" s="390"/>
      <c r="ATK51" s="390"/>
      <c r="ATL51" s="390"/>
      <c r="ATM51" s="390"/>
      <c r="ATN51" s="390"/>
      <c r="ATO51" s="390"/>
      <c r="ATP51" s="390"/>
      <c r="ATQ51" s="390"/>
      <c r="ATR51" s="390"/>
      <c r="ATS51" s="390"/>
      <c r="ATT51" s="390"/>
      <c r="ATU51" s="390"/>
      <c r="ATV51" s="390"/>
      <c r="ATW51" s="390"/>
      <c r="ATX51" s="390"/>
      <c r="ATY51" s="390"/>
      <c r="ATZ51" s="390"/>
      <c r="AUA51" s="390"/>
      <c r="AUB51" s="390"/>
      <c r="AUC51" s="390"/>
      <c r="AUD51" s="390"/>
      <c r="AUE51" s="390"/>
      <c r="AUF51" s="390"/>
      <c r="AUG51" s="390"/>
      <c r="AUH51" s="390"/>
      <c r="AUI51" s="390"/>
      <c r="AUJ51" s="390"/>
      <c r="AUK51" s="390"/>
      <c r="AUL51" s="390"/>
      <c r="AUM51" s="390"/>
      <c r="AUN51" s="390"/>
      <c r="AUO51" s="390"/>
      <c r="AUP51" s="390"/>
      <c r="AUQ51" s="390"/>
      <c r="AUR51" s="390"/>
      <c r="AUS51" s="390"/>
      <c r="AUT51" s="390"/>
      <c r="AUU51" s="390"/>
      <c r="AUV51" s="390"/>
      <c r="AUW51" s="390"/>
      <c r="AUX51" s="390"/>
      <c r="AUY51" s="390"/>
      <c r="AUZ51" s="390"/>
      <c r="AVA51" s="390"/>
      <c r="AVB51" s="390"/>
      <c r="AVC51" s="390"/>
      <c r="AVD51" s="390"/>
      <c r="AVE51" s="390"/>
      <c r="AVF51" s="390"/>
      <c r="AVG51" s="390"/>
      <c r="AVH51" s="390"/>
      <c r="AVI51" s="390"/>
      <c r="AVJ51" s="390"/>
      <c r="AVK51" s="390"/>
      <c r="AVL51" s="390"/>
      <c r="AVM51" s="390"/>
      <c r="AVN51" s="390"/>
      <c r="AVO51" s="390"/>
      <c r="AVP51" s="390"/>
      <c r="AVQ51" s="390"/>
      <c r="AVR51" s="390"/>
      <c r="AVS51" s="390"/>
      <c r="AVT51" s="390"/>
      <c r="AVU51" s="390"/>
      <c r="AVV51" s="390"/>
      <c r="AVW51" s="390"/>
      <c r="AVX51" s="390"/>
      <c r="AVY51" s="390"/>
      <c r="AVZ51" s="390"/>
      <c r="AWA51" s="390"/>
      <c r="AWB51" s="390"/>
      <c r="AWC51" s="390"/>
      <c r="AWD51" s="390"/>
      <c r="AWE51" s="390"/>
      <c r="AWF51" s="390"/>
      <c r="AWG51" s="390"/>
      <c r="AWH51" s="390"/>
      <c r="AWI51" s="390"/>
      <c r="AWJ51" s="390"/>
      <c r="AWK51" s="390"/>
      <c r="AWL51" s="390"/>
      <c r="AWM51" s="390"/>
      <c r="AWN51" s="390"/>
      <c r="AWO51" s="390"/>
      <c r="AWP51" s="390"/>
      <c r="AWQ51" s="390"/>
      <c r="AWR51" s="390"/>
      <c r="AWS51" s="390"/>
      <c r="AWT51" s="390"/>
      <c r="AWU51" s="390"/>
      <c r="AWV51" s="390"/>
      <c r="AWW51" s="390"/>
      <c r="AWX51" s="390"/>
      <c r="AWY51" s="390"/>
      <c r="AWZ51" s="390"/>
      <c r="AXA51" s="390"/>
      <c r="AXB51" s="390"/>
      <c r="AXC51" s="390"/>
      <c r="AXD51" s="390"/>
      <c r="AXE51" s="390"/>
      <c r="AXF51" s="390"/>
      <c r="AXG51" s="390"/>
      <c r="AXH51" s="390"/>
      <c r="AXI51" s="390"/>
      <c r="AXJ51" s="390"/>
      <c r="AXK51" s="390"/>
      <c r="AXL51" s="390"/>
      <c r="AXM51" s="390"/>
      <c r="AXN51" s="390"/>
      <c r="AXO51" s="390"/>
      <c r="AXP51" s="390"/>
      <c r="AXQ51" s="390"/>
      <c r="AXR51" s="390"/>
      <c r="AXS51" s="390"/>
      <c r="AXT51" s="390"/>
      <c r="AXU51" s="390"/>
      <c r="AXV51" s="390"/>
      <c r="AXW51" s="390"/>
      <c r="AXX51" s="390"/>
      <c r="AXY51" s="390"/>
      <c r="AXZ51" s="390"/>
      <c r="AYA51" s="390"/>
      <c r="AYB51" s="390"/>
      <c r="AYC51" s="390"/>
      <c r="AYD51" s="390"/>
      <c r="AYE51" s="390"/>
      <c r="AYF51" s="390"/>
      <c r="AYG51" s="390"/>
      <c r="AYH51" s="390"/>
      <c r="AYI51" s="390"/>
      <c r="AYJ51" s="390"/>
      <c r="AYK51" s="390"/>
      <c r="AYL51" s="390"/>
      <c r="AYM51" s="390"/>
      <c r="AYN51" s="390"/>
      <c r="AYO51" s="390"/>
      <c r="AYP51" s="390"/>
      <c r="AYQ51" s="390"/>
      <c r="AYR51" s="390"/>
      <c r="AYS51" s="390"/>
      <c r="AYT51" s="390"/>
      <c r="AYU51" s="390"/>
      <c r="AYV51" s="390"/>
      <c r="AYW51" s="390"/>
      <c r="AYX51" s="390"/>
      <c r="AYY51" s="390"/>
      <c r="AYZ51" s="390"/>
      <c r="AZA51" s="390"/>
      <c r="AZB51" s="390"/>
      <c r="AZC51" s="390"/>
      <c r="AZD51" s="390"/>
      <c r="AZE51" s="390"/>
      <c r="AZF51" s="390"/>
      <c r="AZG51" s="390"/>
      <c r="AZH51" s="390"/>
      <c r="AZI51" s="390"/>
      <c r="AZJ51" s="390"/>
      <c r="AZK51" s="390"/>
      <c r="AZL51" s="390"/>
      <c r="AZM51" s="390"/>
      <c r="AZN51" s="390"/>
      <c r="AZO51" s="390"/>
      <c r="AZP51" s="390"/>
      <c r="AZQ51" s="390"/>
      <c r="AZR51" s="390"/>
      <c r="AZS51" s="390"/>
      <c r="AZT51" s="390"/>
      <c r="AZU51" s="390"/>
      <c r="AZV51" s="390"/>
      <c r="AZW51" s="390"/>
      <c r="AZX51" s="390"/>
      <c r="AZY51" s="390"/>
      <c r="AZZ51" s="390"/>
      <c r="BAA51" s="390"/>
      <c r="BAB51" s="390"/>
      <c r="BAC51" s="390"/>
      <c r="BAD51" s="390"/>
      <c r="BAE51" s="390"/>
      <c r="BAF51" s="390"/>
      <c r="BAG51" s="390"/>
      <c r="BAH51" s="390"/>
      <c r="BAI51" s="390"/>
      <c r="BAJ51" s="390"/>
      <c r="BAK51" s="390"/>
      <c r="BAL51" s="390"/>
      <c r="BAM51" s="390"/>
      <c r="BAN51" s="390"/>
      <c r="BAO51" s="390"/>
      <c r="BAP51" s="390"/>
      <c r="BAQ51" s="390"/>
      <c r="BAR51" s="390"/>
      <c r="BAS51" s="390"/>
      <c r="BAT51" s="390"/>
      <c r="BAU51" s="390"/>
      <c r="BAV51" s="390"/>
      <c r="BAW51" s="390"/>
      <c r="BAX51" s="390"/>
      <c r="BAY51" s="390"/>
      <c r="BAZ51" s="390"/>
      <c r="BBA51" s="390"/>
      <c r="BBB51" s="390"/>
      <c r="BBC51" s="390"/>
      <c r="BBD51" s="390"/>
      <c r="BBE51" s="390"/>
      <c r="BBF51" s="390"/>
      <c r="BBG51" s="390"/>
      <c r="BBH51" s="390"/>
      <c r="BBI51" s="390"/>
      <c r="BBJ51" s="390"/>
      <c r="BBK51" s="390"/>
      <c r="BBL51" s="390"/>
      <c r="BBM51" s="390"/>
      <c r="BBN51" s="390"/>
      <c r="BBO51" s="390"/>
      <c r="BBP51" s="390"/>
      <c r="BBQ51" s="390"/>
      <c r="BBR51" s="390"/>
      <c r="BBS51" s="390"/>
      <c r="BBT51" s="390"/>
      <c r="BBU51" s="390"/>
      <c r="BBV51" s="390"/>
      <c r="BBW51" s="390"/>
      <c r="BBX51" s="390"/>
      <c r="BBY51" s="390"/>
      <c r="BBZ51" s="390"/>
      <c r="BCA51" s="390"/>
      <c r="BCB51" s="390"/>
      <c r="BCC51" s="390"/>
      <c r="BCD51" s="390"/>
      <c r="BCE51" s="390"/>
      <c r="BCF51" s="390"/>
      <c r="BCG51" s="390"/>
      <c r="BCH51" s="390"/>
      <c r="BCI51" s="390"/>
      <c r="BCJ51" s="390"/>
      <c r="BCK51" s="390"/>
      <c r="BCL51" s="390"/>
      <c r="BCM51" s="390"/>
      <c r="BCN51" s="390"/>
      <c r="BCO51" s="390"/>
      <c r="BCP51" s="390"/>
      <c r="BCQ51" s="390"/>
      <c r="BCR51" s="390"/>
      <c r="BCS51" s="390"/>
      <c r="BCT51" s="390"/>
      <c r="BCU51" s="390"/>
      <c r="BCV51" s="390"/>
      <c r="BCW51" s="390"/>
      <c r="BCX51" s="390"/>
      <c r="BCY51" s="390"/>
      <c r="BCZ51" s="390"/>
      <c r="BDA51" s="390"/>
      <c r="BDB51" s="390"/>
      <c r="BDC51" s="390"/>
      <c r="BDD51" s="390"/>
      <c r="BDE51" s="390"/>
      <c r="BDF51" s="390"/>
      <c r="BDG51" s="390"/>
      <c r="BDH51" s="390"/>
      <c r="BDI51" s="390"/>
      <c r="BDJ51" s="390"/>
      <c r="BDK51" s="390"/>
      <c r="BDL51" s="390"/>
      <c r="BDM51" s="390"/>
      <c r="BDN51" s="390"/>
      <c r="BDO51" s="390"/>
      <c r="BDP51" s="390"/>
      <c r="BDQ51" s="390"/>
      <c r="BDR51" s="390"/>
      <c r="BDS51" s="390"/>
      <c r="BDT51" s="390"/>
      <c r="BDU51" s="390"/>
      <c r="BDV51" s="390"/>
      <c r="BDW51" s="390"/>
      <c r="BDX51" s="390"/>
      <c r="BDY51" s="390"/>
      <c r="BDZ51" s="390"/>
      <c r="BEA51" s="390"/>
      <c r="BEB51" s="390"/>
      <c r="BEC51" s="390"/>
      <c r="BED51" s="390"/>
      <c r="BEE51" s="390"/>
      <c r="BEF51" s="390"/>
      <c r="BEG51" s="390"/>
      <c r="BEH51" s="390"/>
      <c r="BEI51" s="390"/>
      <c r="BEJ51" s="390"/>
      <c r="BEK51" s="390"/>
      <c r="BEL51" s="390"/>
      <c r="BEM51" s="390"/>
      <c r="BEN51" s="390"/>
      <c r="BEO51" s="390"/>
      <c r="BEP51" s="390"/>
      <c r="BEQ51" s="390"/>
      <c r="BER51" s="390"/>
      <c r="BES51" s="390"/>
      <c r="BET51" s="390"/>
      <c r="BEU51" s="390"/>
      <c r="BEV51" s="390"/>
      <c r="BEW51" s="390"/>
      <c r="BEX51" s="390"/>
      <c r="BEY51" s="390"/>
      <c r="BEZ51" s="390"/>
      <c r="BFA51" s="390"/>
      <c r="BFB51" s="390"/>
      <c r="BFC51" s="390"/>
      <c r="BFD51" s="390"/>
      <c r="BFE51" s="390"/>
      <c r="BFF51" s="390"/>
      <c r="BFG51" s="390"/>
      <c r="BFH51" s="390"/>
      <c r="BFI51" s="390"/>
      <c r="BFJ51" s="390"/>
      <c r="BFK51" s="390"/>
      <c r="BFL51" s="390"/>
      <c r="BFM51" s="390"/>
      <c r="BFN51" s="390"/>
      <c r="BFO51" s="390"/>
      <c r="BFP51" s="390"/>
      <c r="BFQ51" s="390"/>
      <c r="BFR51" s="390"/>
      <c r="BFS51" s="390"/>
      <c r="BFT51" s="390"/>
      <c r="BFU51" s="390"/>
      <c r="BFV51" s="390"/>
      <c r="BFW51" s="390"/>
      <c r="BFX51" s="390"/>
      <c r="BFY51" s="390"/>
      <c r="BFZ51" s="390"/>
      <c r="BGA51" s="390"/>
      <c r="BGB51" s="390"/>
      <c r="BGC51" s="390"/>
      <c r="BGD51" s="390"/>
      <c r="BGE51" s="390"/>
      <c r="BGF51" s="390"/>
      <c r="BGG51" s="390"/>
      <c r="BGH51" s="390"/>
      <c r="BGI51" s="390"/>
      <c r="BGJ51" s="390"/>
      <c r="BGK51" s="390"/>
      <c r="BGL51" s="390"/>
      <c r="BGM51" s="390"/>
      <c r="BGN51" s="390"/>
      <c r="BGO51" s="390"/>
      <c r="BGP51" s="390"/>
      <c r="BGQ51" s="390"/>
      <c r="BGR51" s="390"/>
      <c r="BGS51" s="390"/>
      <c r="BGT51" s="390"/>
      <c r="BGU51" s="390"/>
      <c r="BGV51" s="390"/>
      <c r="BGW51" s="390"/>
      <c r="BGX51" s="390"/>
      <c r="BGY51" s="390"/>
      <c r="BGZ51" s="390"/>
      <c r="BHA51" s="390"/>
      <c r="BHB51" s="390"/>
      <c r="BHC51" s="390"/>
      <c r="BHD51" s="390"/>
      <c r="BHE51" s="390"/>
      <c r="BHF51" s="390"/>
      <c r="BHG51" s="390"/>
      <c r="BHH51" s="390"/>
      <c r="BHI51" s="390"/>
      <c r="BHJ51" s="390"/>
      <c r="BHK51" s="390"/>
      <c r="BHL51" s="390"/>
      <c r="BHM51" s="390"/>
      <c r="BHN51" s="390"/>
      <c r="BHO51" s="390"/>
      <c r="BHP51" s="390"/>
      <c r="BHQ51" s="390"/>
      <c r="BHR51" s="390"/>
      <c r="BHS51" s="390"/>
      <c r="BHT51" s="390"/>
      <c r="BHU51" s="390"/>
      <c r="BHV51" s="390"/>
      <c r="BHW51" s="390"/>
      <c r="BHX51" s="390"/>
      <c r="BHY51" s="390"/>
      <c r="BHZ51" s="390"/>
      <c r="BIA51" s="390"/>
      <c r="BIB51" s="390"/>
      <c r="BIC51" s="390"/>
      <c r="BID51" s="390"/>
      <c r="BIE51" s="390"/>
      <c r="BIF51" s="390"/>
      <c r="BIG51" s="390"/>
      <c r="BIH51" s="390"/>
      <c r="BII51" s="390"/>
      <c r="BIJ51" s="390"/>
      <c r="BIK51" s="390"/>
      <c r="BIL51" s="390"/>
      <c r="BIM51" s="390"/>
      <c r="BIN51" s="390"/>
      <c r="BIO51" s="390"/>
      <c r="BIP51" s="390"/>
      <c r="BIQ51" s="390"/>
      <c r="BIR51" s="390"/>
      <c r="BIS51" s="390"/>
      <c r="BIT51" s="390"/>
      <c r="BIU51" s="390"/>
      <c r="BIV51" s="390"/>
      <c r="BIW51" s="390"/>
      <c r="BIX51" s="390"/>
      <c r="BIY51" s="390"/>
      <c r="BIZ51" s="390"/>
      <c r="BJA51" s="390"/>
      <c r="BJB51" s="390"/>
      <c r="BJC51" s="390"/>
      <c r="BJD51" s="390"/>
      <c r="BJE51" s="390"/>
      <c r="BJF51" s="390"/>
      <c r="BJG51" s="390"/>
      <c r="BJH51" s="390"/>
      <c r="BJI51" s="390"/>
      <c r="BJJ51" s="390"/>
      <c r="BJK51" s="390"/>
      <c r="BJL51" s="390"/>
      <c r="BJM51" s="390"/>
      <c r="BJN51" s="390"/>
      <c r="BJO51" s="390"/>
      <c r="BJP51" s="390"/>
      <c r="BJQ51" s="390"/>
      <c r="BJR51" s="390"/>
      <c r="BJS51" s="390"/>
      <c r="BJT51" s="390"/>
      <c r="BJU51" s="390"/>
      <c r="BJV51" s="390"/>
      <c r="BJW51" s="390"/>
      <c r="BJX51" s="390"/>
      <c r="BJY51" s="390"/>
      <c r="BJZ51" s="390"/>
      <c r="BKA51" s="390"/>
      <c r="BKB51" s="390"/>
      <c r="BKC51" s="390"/>
      <c r="BKD51" s="390"/>
      <c r="BKE51" s="390"/>
      <c r="BKF51" s="390"/>
      <c r="BKG51" s="390"/>
      <c r="BKH51" s="390"/>
      <c r="BKI51" s="390"/>
      <c r="BKJ51" s="390"/>
      <c r="BKK51" s="390"/>
      <c r="BKL51" s="390"/>
      <c r="BKM51" s="390"/>
      <c r="BKN51" s="390"/>
      <c r="BKO51" s="390"/>
      <c r="BKP51" s="390"/>
      <c r="BKQ51" s="390"/>
      <c r="BKR51" s="390"/>
      <c r="BKS51" s="390"/>
      <c r="BKT51" s="390"/>
      <c r="BKU51" s="390"/>
      <c r="BKV51" s="390"/>
      <c r="BKW51" s="390"/>
      <c r="BKX51" s="390"/>
      <c r="BKY51" s="390"/>
      <c r="BKZ51" s="390"/>
      <c r="BLA51" s="390"/>
      <c r="BLB51" s="390"/>
      <c r="BLC51" s="390"/>
      <c r="BLD51" s="390"/>
      <c r="BLE51" s="390"/>
      <c r="BLF51" s="390"/>
      <c r="BLG51" s="390"/>
      <c r="BLH51" s="390"/>
      <c r="BLI51" s="390"/>
      <c r="BLJ51" s="390"/>
      <c r="BLK51" s="390"/>
      <c r="BLL51" s="390"/>
      <c r="BLM51" s="390"/>
      <c r="BLN51" s="390"/>
      <c r="BLO51" s="390"/>
      <c r="BLP51" s="390"/>
      <c r="BLQ51" s="390"/>
      <c r="BLR51" s="390"/>
      <c r="BLS51" s="390"/>
      <c r="BLT51" s="390"/>
      <c r="BLU51" s="390"/>
      <c r="BLV51" s="390"/>
      <c r="BLW51" s="390"/>
      <c r="BLX51" s="390"/>
      <c r="BLY51" s="390"/>
      <c r="BLZ51" s="390"/>
      <c r="BMA51" s="390"/>
      <c r="BMB51" s="390"/>
      <c r="BMC51" s="390"/>
      <c r="BMD51" s="390"/>
      <c r="BME51" s="390"/>
      <c r="BMF51" s="390"/>
      <c r="BMG51" s="390"/>
      <c r="BMH51" s="390"/>
      <c r="BMI51" s="390"/>
      <c r="BMJ51" s="390"/>
      <c r="BMK51" s="390"/>
      <c r="BML51" s="390"/>
      <c r="BMM51" s="390"/>
      <c r="BMN51" s="390"/>
      <c r="BMO51" s="390"/>
      <c r="BMP51" s="390"/>
      <c r="BMQ51" s="390"/>
      <c r="BMR51" s="390"/>
      <c r="BMS51" s="390"/>
      <c r="BMT51" s="390"/>
      <c r="BMU51" s="390"/>
      <c r="BMV51" s="390"/>
      <c r="BMW51" s="390"/>
      <c r="BMX51" s="390"/>
      <c r="BMY51" s="390"/>
      <c r="BMZ51" s="390"/>
      <c r="BNA51" s="390"/>
      <c r="BNB51" s="390"/>
      <c r="BNC51" s="390"/>
      <c r="BND51" s="390"/>
      <c r="BNE51" s="390"/>
      <c r="BNF51" s="390"/>
      <c r="BNG51" s="390"/>
      <c r="BNH51" s="390"/>
      <c r="BNI51" s="390"/>
      <c r="BNJ51" s="390"/>
      <c r="BNK51" s="390"/>
      <c r="BNL51" s="390"/>
      <c r="BNM51" s="390"/>
      <c r="BNN51" s="390"/>
      <c r="BNO51" s="390"/>
      <c r="BNP51" s="390"/>
      <c r="BNQ51" s="390"/>
      <c r="BNR51" s="390"/>
      <c r="BNS51" s="390"/>
      <c r="BNT51" s="390"/>
      <c r="BNU51" s="390"/>
      <c r="BNV51" s="390"/>
      <c r="BNW51" s="390"/>
      <c r="BNX51" s="390"/>
      <c r="BNY51" s="390"/>
      <c r="BNZ51" s="390"/>
      <c r="BOA51" s="390"/>
      <c r="BOB51" s="390"/>
      <c r="BOC51" s="390"/>
      <c r="BOD51" s="390"/>
      <c r="BOE51" s="390"/>
      <c r="BOF51" s="390"/>
      <c r="BOG51" s="390"/>
      <c r="BOH51" s="390"/>
      <c r="BOI51" s="390"/>
      <c r="BOJ51" s="390"/>
      <c r="BOK51" s="390"/>
      <c r="BOL51" s="390"/>
      <c r="BOM51" s="390"/>
      <c r="BON51" s="390"/>
      <c r="BOO51" s="390"/>
      <c r="BOP51" s="390"/>
      <c r="BOQ51" s="390"/>
      <c r="BOR51" s="390"/>
      <c r="BOS51" s="390"/>
      <c r="BOT51" s="390"/>
      <c r="BOU51" s="390"/>
      <c r="BOV51" s="390"/>
      <c r="BOW51" s="390"/>
      <c r="BOX51" s="390"/>
      <c r="BOY51" s="390"/>
      <c r="BOZ51" s="390"/>
      <c r="BPA51" s="390"/>
      <c r="BPB51" s="390"/>
      <c r="BPC51" s="390"/>
      <c r="BPD51" s="390"/>
      <c r="BPE51" s="390"/>
      <c r="BPF51" s="390"/>
      <c r="BPG51" s="390"/>
      <c r="BPH51" s="390"/>
      <c r="BPI51" s="390"/>
      <c r="BPJ51" s="390"/>
      <c r="BPK51" s="390"/>
      <c r="BPL51" s="390"/>
      <c r="BPM51" s="390"/>
      <c r="BPN51" s="390"/>
      <c r="BPO51" s="390"/>
      <c r="BPP51" s="390"/>
      <c r="BPQ51" s="390"/>
      <c r="BPR51" s="390"/>
      <c r="BPS51" s="390"/>
      <c r="BPT51" s="390"/>
      <c r="BPU51" s="390"/>
      <c r="BPV51" s="390"/>
      <c r="BPW51" s="390"/>
      <c r="BPX51" s="390"/>
      <c r="BPY51" s="390"/>
      <c r="BPZ51" s="390"/>
      <c r="BQA51" s="390"/>
      <c r="BQB51" s="390"/>
      <c r="BQC51" s="390"/>
      <c r="BQD51" s="390"/>
      <c r="BQE51" s="390"/>
      <c r="BQF51" s="390"/>
      <c r="BQG51" s="390"/>
      <c r="BQH51" s="390"/>
      <c r="BQI51" s="390"/>
      <c r="BQJ51" s="390"/>
      <c r="BQK51" s="390"/>
      <c r="BQL51" s="390"/>
      <c r="BQM51" s="390"/>
      <c r="BQN51" s="390"/>
      <c r="BQO51" s="390"/>
      <c r="BQP51" s="390"/>
      <c r="BQQ51" s="390"/>
      <c r="BQR51" s="390"/>
      <c r="BQS51" s="390"/>
      <c r="BQT51" s="390"/>
      <c r="BQU51" s="390"/>
      <c r="BQV51" s="390"/>
      <c r="BQW51" s="390"/>
      <c r="BQX51" s="390"/>
      <c r="BQY51" s="390"/>
      <c r="BQZ51" s="390"/>
      <c r="BRA51" s="390"/>
      <c r="BRB51" s="390"/>
      <c r="BRC51" s="390"/>
      <c r="BRD51" s="390"/>
      <c r="BRE51" s="390"/>
      <c r="BRF51" s="390"/>
      <c r="BRG51" s="390"/>
      <c r="BRH51" s="390"/>
      <c r="BRI51" s="390"/>
      <c r="BRJ51" s="390"/>
      <c r="BRK51" s="390"/>
      <c r="BRL51" s="390"/>
      <c r="BRM51" s="390"/>
      <c r="BRN51" s="390"/>
      <c r="BRO51" s="390"/>
      <c r="BRP51" s="390"/>
      <c r="BRQ51" s="390"/>
      <c r="BRR51" s="390"/>
      <c r="BRS51" s="390"/>
      <c r="BRT51" s="390"/>
      <c r="BRU51" s="390"/>
      <c r="BRV51" s="390"/>
      <c r="BRW51" s="390"/>
      <c r="BRX51" s="390"/>
      <c r="BRY51" s="390"/>
      <c r="BRZ51" s="390"/>
      <c r="BSA51" s="390"/>
      <c r="BSB51" s="390"/>
      <c r="BSC51" s="390"/>
      <c r="BSD51" s="390"/>
      <c r="BSE51" s="390"/>
      <c r="BSF51" s="390"/>
      <c r="BSG51" s="390"/>
      <c r="BSH51" s="390"/>
      <c r="BSI51" s="390"/>
      <c r="BSJ51" s="390"/>
      <c r="BSK51" s="390"/>
      <c r="BSL51" s="390"/>
      <c r="BSM51" s="390"/>
      <c r="BSN51" s="390"/>
      <c r="BSO51" s="390"/>
      <c r="BSP51" s="390"/>
      <c r="BSQ51" s="390"/>
      <c r="BSR51" s="390"/>
      <c r="BSS51" s="390"/>
      <c r="BST51" s="390"/>
      <c r="BSU51" s="390"/>
      <c r="BSV51" s="390"/>
      <c r="BSW51" s="390"/>
      <c r="BSX51" s="390"/>
      <c r="BSY51" s="390"/>
      <c r="BSZ51" s="390"/>
      <c r="BTA51" s="390"/>
      <c r="BTB51" s="390"/>
      <c r="BTC51" s="390"/>
      <c r="BTD51" s="390"/>
      <c r="BTE51" s="390"/>
      <c r="BTF51" s="390"/>
      <c r="BTG51" s="390"/>
      <c r="BTH51" s="390"/>
      <c r="BTI51" s="390"/>
      <c r="BTJ51" s="390"/>
      <c r="BTK51" s="390"/>
      <c r="BTL51" s="390"/>
      <c r="BTM51" s="390"/>
      <c r="BTN51" s="390"/>
      <c r="BTO51" s="390"/>
      <c r="BTP51" s="390"/>
      <c r="BTQ51" s="390"/>
      <c r="BTR51" s="390"/>
      <c r="BTS51" s="390"/>
      <c r="BTT51" s="390"/>
      <c r="BTU51" s="390"/>
      <c r="BTV51" s="390"/>
      <c r="BTW51" s="390"/>
      <c r="BTX51" s="390"/>
      <c r="BTY51" s="390"/>
      <c r="BTZ51" s="390"/>
      <c r="BUA51" s="390"/>
      <c r="BUB51" s="390"/>
      <c r="BUC51" s="390"/>
      <c r="BUD51" s="390"/>
      <c r="BUE51" s="390"/>
      <c r="BUF51" s="390"/>
      <c r="BUG51" s="390"/>
      <c r="BUH51" s="390"/>
      <c r="BUI51" s="390"/>
      <c r="BUJ51" s="390"/>
      <c r="BUK51" s="390"/>
      <c r="BUL51" s="390"/>
      <c r="BUM51" s="390"/>
      <c r="BUN51" s="390"/>
      <c r="BUO51" s="390"/>
      <c r="BUP51" s="390"/>
      <c r="BUQ51" s="390"/>
      <c r="BUR51" s="390"/>
      <c r="BUS51" s="390"/>
      <c r="BUT51" s="390"/>
      <c r="BUU51" s="390"/>
      <c r="BUV51" s="390"/>
      <c r="BUW51" s="390"/>
      <c r="BUX51" s="390"/>
      <c r="BUY51" s="390"/>
      <c r="BUZ51" s="390"/>
      <c r="BVA51" s="390"/>
      <c r="BVB51" s="390"/>
      <c r="BVC51" s="390"/>
      <c r="BVD51" s="390"/>
      <c r="BVE51" s="390"/>
      <c r="BVF51" s="390"/>
      <c r="BVG51" s="390"/>
      <c r="BVH51" s="390"/>
      <c r="BVI51" s="390"/>
      <c r="BVJ51" s="390"/>
      <c r="BVK51" s="390"/>
      <c r="BVL51" s="390"/>
      <c r="BVM51" s="390"/>
      <c r="BVN51" s="390"/>
      <c r="BVO51" s="390"/>
      <c r="BVP51" s="390"/>
      <c r="BVQ51" s="390"/>
      <c r="BVR51" s="390"/>
      <c r="BVS51" s="390"/>
      <c r="BVT51" s="390"/>
      <c r="BVU51" s="390"/>
      <c r="BVV51" s="390"/>
      <c r="BVW51" s="390"/>
      <c r="BVX51" s="390"/>
      <c r="BVY51" s="390"/>
      <c r="BVZ51" s="390"/>
      <c r="BWA51" s="390"/>
      <c r="BWB51" s="390"/>
      <c r="BWC51" s="390"/>
      <c r="BWD51" s="390"/>
      <c r="BWE51" s="390"/>
      <c r="BWF51" s="390"/>
      <c r="BWG51" s="390"/>
      <c r="BWH51" s="390"/>
      <c r="BWI51" s="390"/>
      <c r="BWJ51" s="390"/>
      <c r="BWK51" s="390"/>
      <c r="BWL51" s="390"/>
      <c r="BWM51" s="390"/>
      <c r="BWN51" s="390"/>
      <c r="BWO51" s="390"/>
      <c r="BWP51" s="390"/>
      <c r="BWQ51" s="390"/>
      <c r="BWR51" s="390"/>
      <c r="BWS51" s="390"/>
      <c r="BWT51" s="390"/>
      <c r="BWU51" s="390"/>
      <c r="BWV51" s="390"/>
      <c r="BWW51" s="390"/>
      <c r="BWX51" s="390"/>
      <c r="BWY51" s="390"/>
      <c r="BWZ51" s="390"/>
      <c r="BXA51" s="390"/>
      <c r="BXB51" s="390"/>
      <c r="BXC51" s="390"/>
      <c r="BXD51" s="390"/>
      <c r="BXE51" s="390"/>
      <c r="BXF51" s="390"/>
      <c r="BXG51" s="390"/>
      <c r="BXH51" s="390"/>
      <c r="BXI51" s="390"/>
      <c r="BXJ51" s="390"/>
      <c r="BXK51" s="390"/>
      <c r="BXL51" s="390"/>
      <c r="BXM51" s="390"/>
      <c r="BXN51" s="390"/>
      <c r="BXO51" s="390"/>
      <c r="BXP51" s="390"/>
      <c r="BXQ51" s="390"/>
      <c r="BXR51" s="390"/>
      <c r="BXS51" s="390"/>
      <c r="BXT51" s="390"/>
      <c r="BXU51" s="390"/>
      <c r="BXV51" s="390"/>
      <c r="BXW51" s="390"/>
      <c r="BXX51" s="390"/>
      <c r="BXY51" s="390"/>
      <c r="BXZ51" s="390"/>
      <c r="BYA51" s="390"/>
      <c r="BYB51" s="390"/>
      <c r="BYC51" s="390"/>
      <c r="BYD51" s="390"/>
      <c r="BYE51" s="390"/>
      <c r="BYF51" s="390"/>
      <c r="BYG51" s="390"/>
      <c r="BYH51" s="390"/>
      <c r="BYI51" s="390"/>
      <c r="BYJ51" s="390"/>
      <c r="BYK51" s="390"/>
      <c r="BYL51" s="390"/>
      <c r="BYM51" s="390"/>
      <c r="BYN51" s="390"/>
      <c r="BYO51" s="390"/>
      <c r="BYP51" s="390"/>
      <c r="BYQ51" s="390"/>
      <c r="BYR51" s="390"/>
      <c r="BYS51" s="390"/>
      <c r="BYT51" s="390"/>
      <c r="BYU51" s="390"/>
      <c r="BYV51" s="390"/>
      <c r="BYW51" s="390"/>
      <c r="BYX51" s="390"/>
      <c r="BYY51" s="390"/>
      <c r="BYZ51" s="390"/>
      <c r="BZA51" s="390"/>
      <c r="BZB51" s="390"/>
      <c r="BZC51" s="390"/>
      <c r="BZD51" s="390"/>
      <c r="BZE51" s="390"/>
      <c r="BZF51" s="390"/>
      <c r="BZG51" s="390"/>
      <c r="BZH51" s="390"/>
      <c r="BZI51" s="390"/>
      <c r="BZJ51" s="390"/>
      <c r="BZK51" s="390"/>
      <c r="BZL51" s="390"/>
      <c r="BZM51" s="390"/>
      <c r="BZN51" s="390"/>
      <c r="BZO51" s="390"/>
      <c r="BZP51" s="390"/>
      <c r="BZQ51" s="390"/>
      <c r="BZR51" s="390"/>
      <c r="BZS51" s="390"/>
      <c r="BZT51" s="390"/>
      <c r="BZU51" s="390"/>
      <c r="BZV51" s="390"/>
      <c r="BZW51" s="390"/>
      <c r="BZX51" s="390"/>
      <c r="BZY51" s="390"/>
      <c r="BZZ51" s="390"/>
      <c r="CAA51" s="390"/>
      <c r="CAB51" s="390"/>
      <c r="CAC51" s="390"/>
      <c r="CAD51" s="390"/>
      <c r="CAE51" s="390"/>
      <c r="CAF51" s="390"/>
      <c r="CAG51" s="390"/>
      <c r="CAH51" s="390"/>
      <c r="CAI51" s="390"/>
      <c r="CAJ51" s="390"/>
      <c r="CAK51" s="390"/>
      <c r="CAL51" s="390"/>
      <c r="CAM51" s="390"/>
      <c r="CAN51" s="390"/>
      <c r="CAO51" s="390"/>
      <c r="CAP51" s="390"/>
      <c r="CAQ51" s="390"/>
      <c r="CAR51" s="390"/>
      <c r="CAS51" s="390"/>
      <c r="CAT51" s="390"/>
      <c r="CAU51" s="390"/>
      <c r="CAV51" s="390"/>
      <c r="CAW51" s="390"/>
      <c r="CAX51" s="390"/>
      <c r="CAY51" s="390"/>
      <c r="CAZ51" s="390"/>
      <c r="CBA51" s="390"/>
      <c r="CBB51" s="390"/>
      <c r="CBC51" s="390"/>
      <c r="CBD51" s="390"/>
      <c r="CBE51" s="390"/>
      <c r="CBF51" s="390"/>
      <c r="CBG51" s="390"/>
      <c r="CBH51" s="390"/>
      <c r="CBI51" s="390"/>
      <c r="CBJ51" s="390"/>
      <c r="CBK51" s="390"/>
      <c r="CBL51" s="390"/>
      <c r="CBM51" s="390"/>
      <c r="CBN51" s="390"/>
      <c r="CBO51" s="390"/>
      <c r="CBP51" s="390"/>
      <c r="CBQ51" s="390"/>
      <c r="CBR51" s="390"/>
      <c r="CBS51" s="390"/>
      <c r="CBT51" s="390"/>
      <c r="CBU51" s="390"/>
      <c r="CBV51" s="390"/>
      <c r="CBW51" s="390"/>
      <c r="CBX51" s="390"/>
      <c r="CBY51" s="390"/>
      <c r="CBZ51" s="390"/>
      <c r="CCA51" s="390"/>
      <c r="CCB51" s="390"/>
      <c r="CCC51" s="390"/>
      <c r="CCD51" s="390"/>
      <c r="CCE51" s="390"/>
      <c r="CCF51" s="390"/>
      <c r="CCG51" s="390"/>
      <c r="CCH51" s="390"/>
      <c r="CCI51" s="390"/>
      <c r="CCJ51" s="390"/>
      <c r="CCK51" s="390"/>
      <c r="CCL51" s="390"/>
      <c r="CCM51" s="390"/>
      <c r="CCN51" s="390"/>
      <c r="CCO51" s="390"/>
      <c r="CCP51" s="390"/>
      <c r="CCQ51" s="390"/>
      <c r="CCR51" s="390"/>
      <c r="CCS51" s="390"/>
      <c r="CCT51" s="390"/>
      <c r="CCU51" s="390"/>
      <c r="CCV51" s="390"/>
      <c r="CCW51" s="390"/>
      <c r="CCX51" s="390"/>
      <c r="CCY51" s="390"/>
      <c r="CCZ51" s="390"/>
      <c r="CDA51" s="390"/>
      <c r="CDB51" s="390"/>
      <c r="CDC51" s="390"/>
      <c r="CDD51" s="390"/>
      <c r="CDE51" s="390"/>
      <c r="CDF51" s="390"/>
      <c r="CDG51" s="390"/>
      <c r="CDH51" s="390"/>
      <c r="CDI51" s="390"/>
      <c r="CDJ51" s="390"/>
      <c r="CDK51" s="390"/>
      <c r="CDL51" s="390"/>
      <c r="CDM51" s="390"/>
      <c r="CDN51" s="390"/>
      <c r="CDO51" s="390"/>
      <c r="CDP51" s="390"/>
      <c r="CDQ51" s="390"/>
      <c r="CDR51" s="390"/>
      <c r="CDS51" s="390"/>
      <c r="CDT51" s="390"/>
      <c r="CDU51" s="390"/>
      <c r="CDV51" s="390"/>
      <c r="CDW51" s="390"/>
      <c r="CDX51" s="390"/>
      <c r="CDY51" s="390"/>
      <c r="CDZ51" s="390"/>
      <c r="CEA51" s="390"/>
      <c r="CEB51" s="390"/>
      <c r="CEC51" s="390"/>
      <c r="CED51" s="390"/>
      <c r="CEE51" s="390"/>
      <c r="CEF51" s="390"/>
      <c r="CEG51" s="390"/>
      <c r="CEH51" s="390"/>
      <c r="CEI51" s="390"/>
      <c r="CEJ51" s="390"/>
      <c r="CEK51" s="390"/>
      <c r="CEL51" s="390"/>
      <c r="CEM51" s="390"/>
      <c r="CEN51" s="390"/>
      <c r="CEO51" s="390"/>
      <c r="CEP51" s="390"/>
      <c r="CEQ51" s="390"/>
      <c r="CER51" s="390"/>
      <c r="CES51" s="390"/>
      <c r="CET51" s="390"/>
      <c r="CEU51" s="390"/>
      <c r="CEV51" s="390"/>
      <c r="CEW51" s="390"/>
      <c r="CEX51" s="390"/>
      <c r="CEY51" s="390"/>
      <c r="CEZ51" s="390"/>
      <c r="CFA51" s="390"/>
      <c r="CFB51" s="390"/>
      <c r="CFC51" s="390"/>
      <c r="CFD51" s="390"/>
      <c r="CFE51" s="390"/>
      <c r="CFF51" s="390"/>
      <c r="CFG51" s="390"/>
      <c r="CFH51" s="390"/>
      <c r="CFI51" s="390"/>
      <c r="CFJ51" s="390"/>
      <c r="CFK51" s="390"/>
      <c r="CFL51" s="390"/>
      <c r="CFM51" s="390"/>
      <c r="CFN51" s="390"/>
      <c r="CFO51" s="390"/>
      <c r="CFP51" s="390"/>
      <c r="CFQ51" s="390"/>
      <c r="CFR51" s="390"/>
      <c r="CFS51" s="390"/>
      <c r="CFT51" s="390"/>
      <c r="CFU51" s="390"/>
      <c r="CFV51" s="390"/>
      <c r="CFW51" s="390"/>
      <c r="CFX51" s="390"/>
      <c r="CFY51" s="390"/>
      <c r="CFZ51" s="390"/>
      <c r="CGA51" s="390"/>
      <c r="CGB51" s="390"/>
      <c r="CGC51" s="390"/>
      <c r="CGD51" s="390"/>
      <c r="CGE51" s="390"/>
      <c r="CGF51" s="390"/>
      <c r="CGG51" s="390"/>
      <c r="CGH51" s="390"/>
      <c r="CGI51" s="390"/>
      <c r="CGJ51" s="390"/>
      <c r="CGK51" s="390"/>
      <c r="CGL51" s="390"/>
      <c r="CGM51" s="390"/>
      <c r="CGN51" s="390"/>
      <c r="CGO51" s="390"/>
      <c r="CGP51" s="390"/>
      <c r="CGQ51" s="390"/>
      <c r="CGR51" s="390"/>
      <c r="CGS51" s="390"/>
      <c r="CGT51" s="390"/>
      <c r="CGU51" s="390"/>
      <c r="CGV51" s="390"/>
      <c r="CGW51" s="390"/>
      <c r="CGX51" s="390"/>
      <c r="CGY51" s="390"/>
      <c r="CGZ51" s="390"/>
      <c r="CHA51" s="390"/>
      <c r="CHB51" s="390"/>
      <c r="CHC51" s="390"/>
      <c r="CHD51" s="390"/>
      <c r="CHE51" s="390"/>
      <c r="CHF51" s="390"/>
      <c r="CHG51" s="390"/>
      <c r="CHH51" s="390"/>
      <c r="CHI51" s="390"/>
      <c r="CHJ51" s="390"/>
      <c r="CHK51" s="390"/>
      <c r="CHL51" s="390"/>
      <c r="CHM51" s="390"/>
      <c r="CHN51" s="390"/>
      <c r="CHO51" s="390"/>
      <c r="CHP51" s="390"/>
      <c r="CHQ51" s="390"/>
      <c r="CHR51" s="390"/>
      <c r="CHS51" s="390"/>
      <c r="CHT51" s="390"/>
      <c r="CHU51" s="390"/>
      <c r="CHV51" s="390"/>
      <c r="CHW51" s="390"/>
      <c r="CHX51" s="390"/>
      <c r="CHY51" s="390"/>
      <c r="CHZ51" s="390"/>
      <c r="CIA51" s="390"/>
      <c r="CIB51" s="390"/>
      <c r="CIC51" s="390"/>
      <c r="CID51" s="390"/>
      <c r="CIE51" s="390"/>
      <c r="CIF51" s="390"/>
      <c r="CIG51" s="390"/>
      <c r="CIH51" s="390"/>
      <c r="CII51" s="390"/>
      <c r="CIJ51" s="390"/>
      <c r="CIK51" s="390"/>
      <c r="CIL51" s="390"/>
      <c r="CIM51" s="390"/>
      <c r="CIN51" s="390"/>
      <c r="CIO51" s="390"/>
      <c r="CIP51" s="390"/>
      <c r="CIQ51" s="390"/>
      <c r="CIR51" s="390"/>
      <c r="CIS51" s="390"/>
      <c r="CIT51" s="390"/>
      <c r="CIU51" s="390"/>
      <c r="CIV51" s="390"/>
      <c r="CIW51" s="390"/>
      <c r="CIX51" s="390"/>
      <c r="CIY51" s="390"/>
      <c r="CIZ51" s="390"/>
      <c r="CJA51" s="390"/>
      <c r="CJB51" s="390"/>
      <c r="CJC51" s="390"/>
      <c r="CJD51" s="390"/>
      <c r="CJE51" s="390"/>
      <c r="CJF51" s="390"/>
      <c r="CJG51" s="390"/>
      <c r="CJH51" s="390"/>
      <c r="CJI51" s="390"/>
      <c r="CJJ51" s="390"/>
      <c r="CJK51" s="390"/>
      <c r="CJL51" s="390"/>
      <c r="CJM51" s="390"/>
      <c r="CJN51" s="390"/>
      <c r="CJO51" s="390"/>
      <c r="CJP51" s="390"/>
      <c r="CJQ51" s="390"/>
      <c r="CJR51" s="390"/>
      <c r="CJS51" s="390"/>
      <c r="CJT51" s="390"/>
      <c r="CJU51" s="390"/>
      <c r="CJV51" s="390"/>
      <c r="CJW51" s="390"/>
      <c r="CJX51" s="390"/>
      <c r="CJY51" s="390"/>
      <c r="CJZ51" s="390"/>
      <c r="CKA51" s="390"/>
      <c r="CKB51" s="390"/>
      <c r="CKC51" s="390"/>
      <c r="CKD51" s="390"/>
      <c r="CKE51" s="390"/>
      <c r="CKF51" s="390"/>
      <c r="CKG51" s="390"/>
      <c r="CKH51" s="390"/>
      <c r="CKI51" s="390"/>
      <c r="CKJ51" s="390"/>
      <c r="CKK51" s="390"/>
      <c r="CKL51" s="390"/>
      <c r="CKM51" s="390"/>
      <c r="CKN51" s="390"/>
      <c r="CKO51" s="390"/>
      <c r="CKP51" s="390"/>
      <c r="CKQ51" s="390"/>
      <c r="CKR51" s="390"/>
      <c r="CKS51" s="390"/>
      <c r="CKT51" s="390"/>
      <c r="CKU51" s="390"/>
      <c r="CKV51" s="390"/>
      <c r="CKW51" s="390"/>
      <c r="CKX51" s="390"/>
      <c r="CKY51" s="390"/>
      <c r="CKZ51" s="390"/>
      <c r="CLA51" s="390"/>
      <c r="CLB51" s="390"/>
      <c r="CLC51" s="390"/>
      <c r="CLD51" s="390"/>
      <c r="CLE51" s="390"/>
      <c r="CLF51" s="390"/>
      <c r="CLG51" s="390"/>
      <c r="CLH51" s="390"/>
      <c r="CLI51" s="390"/>
      <c r="CLJ51" s="390"/>
      <c r="CLK51" s="390"/>
      <c r="CLL51" s="390"/>
      <c r="CLM51" s="390"/>
      <c r="CLN51" s="390"/>
      <c r="CLO51" s="390"/>
      <c r="CLP51" s="390"/>
      <c r="CLQ51" s="390"/>
      <c r="CLR51" s="390"/>
      <c r="CLS51" s="390"/>
      <c r="CLT51" s="390"/>
      <c r="CLU51" s="390"/>
      <c r="CLV51" s="390"/>
      <c r="CLW51" s="390"/>
      <c r="CLX51" s="390"/>
      <c r="CLY51" s="390"/>
      <c r="CLZ51" s="390"/>
      <c r="CMA51" s="390"/>
      <c r="CMB51" s="390"/>
      <c r="CMC51" s="390"/>
      <c r="CMD51" s="390"/>
      <c r="CME51" s="390"/>
      <c r="CMF51" s="390"/>
      <c r="CMG51" s="390"/>
      <c r="CMH51" s="390"/>
      <c r="CMI51" s="390"/>
      <c r="CMJ51" s="390"/>
      <c r="CMK51" s="390"/>
      <c r="CML51" s="390"/>
      <c r="CMM51" s="390"/>
      <c r="CMN51" s="390"/>
      <c r="CMO51" s="390"/>
      <c r="CMP51" s="390"/>
      <c r="CMQ51" s="390"/>
      <c r="CMR51" s="390"/>
      <c r="CMS51" s="390"/>
      <c r="CMT51" s="390"/>
      <c r="CMU51" s="390"/>
      <c r="CMV51" s="390"/>
      <c r="CMW51" s="390"/>
      <c r="CMX51" s="390"/>
      <c r="CMY51" s="390"/>
      <c r="CMZ51" s="390"/>
      <c r="CNA51" s="390"/>
      <c r="CNB51" s="390"/>
      <c r="CNC51" s="390"/>
      <c r="CND51" s="390"/>
      <c r="CNE51" s="390"/>
      <c r="CNF51" s="390"/>
      <c r="CNG51" s="390"/>
      <c r="CNH51" s="390"/>
      <c r="CNI51" s="390"/>
      <c r="CNJ51" s="390"/>
      <c r="CNK51" s="390"/>
      <c r="CNL51" s="390"/>
      <c r="CNM51" s="390"/>
      <c r="CNN51" s="390"/>
      <c r="CNO51" s="390"/>
      <c r="CNP51" s="390"/>
      <c r="CNQ51" s="390"/>
      <c r="CNR51" s="390"/>
      <c r="CNS51" s="390"/>
      <c r="CNT51" s="390"/>
      <c r="CNU51" s="390"/>
      <c r="CNV51" s="390"/>
      <c r="CNW51" s="390"/>
      <c r="CNX51" s="390"/>
      <c r="CNY51" s="390"/>
      <c r="CNZ51" s="390"/>
      <c r="COA51" s="390"/>
      <c r="COB51" s="390"/>
      <c r="COC51" s="390"/>
      <c r="COD51" s="390"/>
      <c r="COE51" s="390"/>
      <c r="COF51" s="390"/>
      <c r="COG51" s="390"/>
      <c r="COH51" s="390"/>
      <c r="COI51" s="390"/>
      <c r="COJ51" s="390"/>
      <c r="COK51" s="390"/>
      <c r="COL51" s="390"/>
      <c r="COM51" s="390"/>
      <c r="CON51" s="390"/>
      <c r="COO51" s="390"/>
      <c r="COP51" s="390"/>
      <c r="COQ51" s="390"/>
      <c r="COR51" s="390"/>
      <c r="COS51" s="390"/>
      <c r="COT51" s="390"/>
      <c r="COU51" s="390"/>
      <c r="COV51" s="390"/>
      <c r="COW51" s="390"/>
      <c r="COX51" s="390"/>
      <c r="COY51" s="390"/>
      <c r="COZ51" s="390"/>
      <c r="CPA51" s="390"/>
      <c r="CPB51" s="390"/>
      <c r="CPC51" s="390"/>
      <c r="CPD51" s="390"/>
      <c r="CPE51" s="390"/>
      <c r="CPF51" s="390"/>
      <c r="CPG51" s="390"/>
      <c r="CPH51" s="390"/>
      <c r="CPI51" s="390"/>
      <c r="CPJ51" s="390"/>
      <c r="CPK51" s="390"/>
      <c r="CPL51" s="390"/>
      <c r="CPM51" s="390"/>
      <c r="CPN51" s="390"/>
      <c r="CPO51" s="390"/>
      <c r="CPP51" s="390"/>
      <c r="CPQ51" s="390"/>
      <c r="CPR51" s="390"/>
      <c r="CPS51" s="390"/>
      <c r="CPT51" s="390"/>
      <c r="CPU51" s="390"/>
      <c r="CPV51" s="390"/>
      <c r="CPW51" s="390"/>
      <c r="CPX51" s="390"/>
      <c r="CPY51" s="390"/>
      <c r="CPZ51" s="390"/>
      <c r="CQA51" s="390"/>
      <c r="CQB51" s="390"/>
      <c r="CQC51" s="390"/>
      <c r="CQD51" s="390"/>
      <c r="CQE51" s="390"/>
      <c r="CQF51" s="390"/>
      <c r="CQG51" s="390"/>
      <c r="CQH51" s="390"/>
      <c r="CQI51" s="390"/>
      <c r="CQJ51" s="390"/>
      <c r="CQK51" s="390"/>
      <c r="CQL51" s="390"/>
      <c r="CQM51" s="390"/>
      <c r="CQN51" s="390"/>
      <c r="CQO51" s="390"/>
      <c r="CQP51" s="390"/>
      <c r="CQQ51" s="390"/>
      <c r="CQR51" s="390"/>
      <c r="CQS51" s="390"/>
      <c r="CQT51" s="390"/>
      <c r="CQU51" s="390"/>
      <c r="CQV51" s="390"/>
      <c r="CQW51" s="390"/>
      <c r="CQX51" s="390"/>
      <c r="CQY51" s="390"/>
      <c r="CQZ51" s="390"/>
      <c r="CRA51" s="390"/>
      <c r="CRB51" s="390"/>
      <c r="CRC51" s="390"/>
      <c r="CRD51" s="390"/>
      <c r="CRE51" s="390"/>
      <c r="CRF51" s="390"/>
      <c r="CRG51" s="390"/>
      <c r="CRH51" s="390"/>
      <c r="CRI51" s="390"/>
      <c r="CRJ51" s="390"/>
      <c r="CRK51" s="390"/>
      <c r="CRL51" s="390"/>
      <c r="CRM51" s="390"/>
      <c r="CRN51" s="390"/>
      <c r="CRO51" s="390"/>
      <c r="CRP51" s="390"/>
      <c r="CRQ51" s="390"/>
      <c r="CRR51" s="390"/>
      <c r="CRS51" s="390"/>
      <c r="CRT51" s="390"/>
      <c r="CRU51" s="390"/>
      <c r="CRV51" s="390"/>
      <c r="CRW51" s="390"/>
      <c r="CRX51" s="390"/>
      <c r="CRY51" s="390"/>
      <c r="CRZ51" s="390"/>
      <c r="CSA51" s="390"/>
      <c r="CSB51" s="390"/>
      <c r="CSC51" s="390"/>
      <c r="CSD51" s="390"/>
      <c r="CSE51" s="390"/>
      <c r="CSF51" s="390"/>
      <c r="CSG51" s="390"/>
      <c r="CSH51" s="390"/>
      <c r="CSI51" s="390"/>
      <c r="CSJ51" s="390"/>
      <c r="CSK51" s="390"/>
      <c r="CSL51" s="390"/>
      <c r="CSM51" s="390"/>
      <c r="CSN51" s="390"/>
      <c r="CSO51" s="390"/>
      <c r="CSP51" s="390"/>
      <c r="CSQ51" s="390"/>
      <c r="CSR51" s="390"/>
      <c r="CSS51" s="390"/>
      <c r="CST51" s="390"/>
      <c r="CSU51" s="390"/>
      <c r="CSV51" s="390"/>
      <c r="CSW51" s="390"/>
      <c r="CSX51" s="390"/>
      <c r="CSY51" s="390"/>
      <c r="CSZ51" s="390"/>
      <c r="CTA51" s="390"/>
      <c r="CTB51" s="390"/>
      <c r="CTC51" s="390"/>
      <c r="CTD51" s="390"/>
      <c r="CTE51" s="390"/>
      <c r="CTF51" s="390"/>
      <c r="CTG51" s="390"/>
      <c r="CTH51" s="390"/>
      <c r="CTI51" s="390"/>
      <c r="CTJ51" s="390"/>
      <c r="CTK51" s="390"/>
      <c r="CTL51" s="390"/>
      <c r="CTM51" s="390"/>
      <c r="CTN51" s="390"/>
      <c r="CTO51" s="390"/>
      <c r="CTP51" s="390"/>
      <c r="CTQ51" s="390"/>
      <c r="CTR51" s="390"/>
      <c r="CTS51" s="390"/>
      <c r="CTT51" s="390"/>
      <c r="CTU51" s="390"/>
      <c r="CTV51" s="390"/>
      <c r="CTW51" s="390"/>
      <c r="CTX51" s="390"/>
      <c r="CTY51" s="390"/>
      <c r="CTZ51" s="390"/>
      <c r="CUA51" s="390"/>
      <c r="CUB51" s="390"/>
      <c r="CUC51" s="390"/>
      <c r="CUD51" s="390"/>
      <c r="CUE51" s="390"/>
      <c r="CUF51" s="390"/>
      <c r="CUG51" s="390"/>
      <c r="CUH51" s="390"/>
      <c r="CUI51" s="390"/>
      <c r="CUJ51" s="390"/>
      <c r="CUK51" s="390"/>
      <c r="CUL51" s="390"/>
      <c r="CUM51" s="390"/>
      <c r="CUN51" s="390"/>
      <c r="CUO51" s="390"/>
      <c r="CUP51" s="390"/>
      <c r="CUQ51" s="390"/>
      <c r="CUR51" s="390"/>
      <c r="CUS51" s="390"/>
      <c r="CUT51" s="390"/>
      <c r="CUU51" s="390"/>
      <c r="CUV51" s="390"/>
      <c r="CUW51" s="390"/>
      <c r="CUX51" s="390"/>
      <c r="CUY51" s="390"/>
      <c r="CUZ51" s="390"/>
      <c r="CVA51" s="390"/>
      <c r="CVB51" s="390"/>
      <c r="CVC51" s="390"/>
      <c r="CVD51" s="390"/>
      <c r="CVE51" s="390"/>
      <c r="CVF51" s="390"/>
      <c r="CVG51" s="390"/>
      <c r="CVH51" s="390"/>
      <c r="CVI51" s="390"/>
      <c r="CVJ51" s="390"/>
      <c r="CVK51" s="390"/>
      <c r="CVL51" s="390"/>
      <c r="CVM51" s="390"/>
      <c r="CVN51" s="390"/>
      <c r="CVO51" s="390"/>
      <c r="CVP51" s="390"/>
      <c r="CVQ51" s="390"/>
      <c r="CVR51" s="390"/>
      <c r="CVS51" s="390"/>
      <c r="CVT51" s="390"/>
      <c r="CVU51" s="390"/>
      <c r="CVV51" s="390"/>
      <c r="CVW51" s="390"/>
      <c r="CVX51" s="390"/>
      <c r="CVY51" s="390"/>
      <c r="CVZ51" s="390"/>
      <c r="CWA51" s="390"/>
      <c r="CWB51" s="390"/>
      <c r="CWC51" s="390"/>
      <c r="CWD51" s="390"/>
      <c r="CWE51" s="390"/>
      <c r="CWF51" s="390"/>
      <c r="CWG51" s="390"/>
      <c r="CWH51" s="390"/>
      <c r="CWI51" s="390"/>
      <c r="CWJ51" s="390"/>
      <c r="CWK51" s="390"/>
      <c r="CWL51" s="390"/>
      <c r="CWM51" s="390"/>
      <c r="CWN51" s="390"/>
      <c r="CWO51" s="390"/>
      <c r="CWP51" s="390"/>
      <c r="CWQ51" s="390"/>
      <c r="CWR51" s="390"/>
      <c r="CWS51" s="390"/>
      <c r="CWT51" s="390"/>
      <c r="CWU51" s="390"/>
      <c r="CWV51" s="390"/>
      <c r="CWW51" s="390"/>
      <c r="CWX51" s="390"/>
      <c r="CWY51" s="390"/>
      <c r="CWZ51" s="390"/>
      <c r="CXA51" s="390"/>
      <c r="CXB51" s="390"/>
      <c r="CXC51" s="390"/>
      <c r="CXD51" s="390"/>
      <c r="CXE51" s="390"/>
      <c r="CXF51" s="390"/>
      <c r="CXG51" s="390"/>
      <c r="CXH51" s="390"/>
      <c r="CXI51" s="390"/>
      <c r="CXJ51" s="390"/>
      <c r="CXK51" s="390"/>
      <c r="CXL51" s="390"/>
      <c r="CXM51" s="390"/>
      <c r="CXN51" s="390"/>
      <c r="CXO51" s="390"/>
      <c r="CXP51" s="390"/>
      <c r="CXQ51" s="390"/>
      <c r="CXR51" s="390"/>
      <c r="CXS51" s="390"/>
      <c r="CXT51" s="390"/>
      <c r="CXU51" s="390"/>
      <c r="CXV51" s="390"/>
      <c r="CXW51" s="390"/>
      <c r="CXX51" s="390"/>
      <c r="CXY51" s="390"/>
      <c r="CXZ51" s="390"/>
      <c r="CYA51" s="390"/>
      <c r="CYB51" s="390"/>
      <c r="CYC51" s="390"/>
      <c r="CYD51" s="390"/>
      <c r="CYE51" s="390"/>
      <c r="CYF51" s="390"/>
      <c r="CYG51" s="390"/>
      <c r="CYH51" s="390"/>
      <c r="CYI51" s="390"/>
      <c r="CYJ51" s="390"/>
      <c r="CYK51" s="390"/>
      <c r="CYL51" s="390"/>
      <c r="CYM51" s="390"/>
      <c r="CYN51" s="390"/>
      <c r="CYO51" s="390"/>
      <c r="CYP51" s="390"/>
      <c r="CYQ51" s="390"/>
      <c r="CYR51" s="390"/>
      <c r="CYS51" s="390"/>
      <c r="CYT51" s="390"/>
      <c r="CYU51" s="390"/>
      <c r="CYV51" s="390"/>
      <c r="CYW51" s="390"/>
      <c r="CYX51" s="390"/>
      <c r="CYY51" s="390"/>
      <c r="CYZ51" s="390"/>
      <c r="CZA51" s="390"/>
      <c r="CZB51" s="390"/>
      <c r="CZC51" s="390"/>
      <c r="CZD51" s="390"/>
      <c r="CZE51" s="390"/>
      <c r="CZF51" s="390"/>
      <c r="CZG51" s="390"/>
      <c r="CZH51" s="390"/>
      <c r="CZI51" s="390"/>
      <c r="CZJ51" s="390"/>
      <c r="CZK51" s="390"/>
      <c r="CZL51" s="390"/>
      <c r="CZM51" s="390"/>
      <c r="CZN51" s="390"/>
      <c r="CZO51" s="390"/>
      <c r="CZP51" s="390"/>
      <c r="CZQ51" s="390"/>
      <c r="CZR51" s="390"/>
      <c r="CZS51" s="390"/>
      <c r="CZT51" s="390"/>
      <c r="CZU51" s="390"/>
      <c r="CZV51" s="390"/>
      <c r="CZW51" s="390"/>
      <c r="CZX51" s="390"/>
      <c r="CZY51" s="390"/>
      <c r="CZZ51" s="390"/>
      <c r="DAA51" s="390"/>
      <c r="DAB51" s="390"/>
      <c r="DAC51" s="390"/>
      <c r="DAD51" s="390"/>
      <c r="DAE51" s="390"/>
      <c r="DAF51" s="390"/>
      <c r="DAG51" s="390"/>
      <c r="DAH51" s="390"/>
      <c r="DAI51" s="390"/>
      <c r="DAJ51" s="390"/>
      <c r="DAK51" s="390"/>
      <c r="DAL51" s="390"/>
      <c r="DAM51" s="390"/>
      <c r="DAN51" s="390"/>
      <c r="DAO51" s="390"/>
      <c r="DAP51" s="390"/>
      <c r="DAQ51" s="390"/>
      <c r="DAR51" s="390"/>
      <c r="DAS51" s="390"/>
      <c r="DAT51" s="390"/>
      <c r="DAU51" s="390"/>
      <c r="DAV51" s="390"/>
      <c r="DAW51" s="390"/>
      <c r="DAX51" s="390"/>
      <c r="DAY51" s="390"/>
      <c r="DAZ51" s="390"/>
      <c r="DBA51" s="390"/>
      <c r="DBB51" s="390"/>
      <c r="DBC51" s="390"/>
      <c r="DBD51" s="390"/>
      <c r="DBE51" s="390"/>
      <c r="DBF51" s="390"/>
      <c r="DBG51" s="390"/>
      <c r="DBH51" s="390"/>
      <c r="DBI51" s="390"/>
      <c r="DBJ51" s="390"/>
      <c r="DBK51" s="390"/>
      <c r="DBL51" s="390"/>
      <c r="DBM51" s="390"/>
      <c r="DBN51" s="390"/>
      <c r="DBO51" s="390"/>
      <c r="DBP51" s="390"/>
      <c r="DBQ51" s="390"/>
      <c r="DBR51" s="390"/>
      <c r="DBS51" s="390"/>
      <c r="DBT51" s="390"/>
      <c r="DBU51" s="390"/>
      <c r="DBV51" s="390"/>
      <c r="DBW51" s="390"/>
      <c r="DBX51" s="390"/>
      <c r="DBY51" s="390"/>
      <c r="DBZ51" s="390"/>
      <c r="DCA51" s="390"/>
      <c r="DCB51" s="390"/>
      <c r="DCC51" s="390"/>
      <c r="DCD51" s="390"/>
      <c r="DCE51" s="390"/>
      <c r="DCF51" s="390"/>
      <c r="DCG51" s="390"/>
      <c r="DCH51" s="390"/>
      <c r="DCI51" s="390"/>
      <c r="DCJ51" s="390"/>
      <c r="DCK51" s="390"/>
      <c r="DCL51" s="390"/>
      <c r="DCM51" s="390"/>
      <c r="DCN51" s="390"/>
      <c r="DCO51" s="390"/>
      <c r="DCP51" s="390"/>
      <c r="DCQ51" s="390"/>
      <c r="DCR51" s="390"/>
      <c r="DCS51" s="390"/>
      <c r="DCT51" s="390"/>
      <c r="DCU51" s="390"/>
      <c r="DCV51" s="390"/>
      <c r="DCW51" s="390"/>
      <c r="DCX51" s="390"/>
      <c r="DCY51" s="390"/>
      <c r="DCZ51" s="390"/>
      <c r="DDA51" s="390"/>
      <c r="DDB51" s="390"/>
      <c r="DDC51" s="390"/>
      <c r="DDD51" s="390"/>
      <c r="DDE51" s="390"/>
      <c r="DDF51" s="390"/>
      <c r="DDG51" s="390"/>
      <c r="DDH51" s="390"/>
      <c r="DDI51" s="390"/>
      <c r="DDJ51" s="390"/>
      <c r="DDK51" s="390"/>
      <c r="DDL51" s="390"/>
      <c r="DDM51" s="390"/>
      <c r="DDN51" s="390"/>
      <c r="DDO51" s="390"/>
      <c r="DDP51" s="390"/>
      <c r="DDQ51" s="390"/>
      <c r="DDR51" s="390"/>
      <c r="DDS51" s="390"/>
      <c r="DDT51" s="390"/>
      <c r="DDU51" s="390"/>
      <c r="DDV51" s="390"/>
      <c r="DDW51" s="390"/>
      <c r="DDX51" s="390"/>
      <c r="DDY51" s="390"/>
      <c r="DDZ51" s="390"/>
      <c r="DEA51" s="390"/>
      <c r="DEB51" s="390"/>
      <c r="DEC51" s="390"/>
      <c r="DED51" s="390"/>
      <c r="DEE51" s="390"/>
      <c r="DEF51" s="390"/>
      <c r="DEG51" s="390"/>
      <c r="DEH51" s="390"/>
      <c r="DEI51" s="390"/>
      <c r="DEJ51" s="390"/>
      <c r="DEK51" s="390"/>
      <c r="DEL51" s="390"/>
      <c r="DEM51" s="390"/>
      <c r="DEN51" s="390"/>
      <c r="DEO51" s="390"/>
      <c r="DEP51" s="390"/>
      <c r="DEQ51" s="390"/>
      <c r="DER51" s="390"/>
      <c r="DES51" s="390"/>
      <c r="DET51" s="390"/>
      <c r="DEU51" s="390"/>
      <c r="DEV51" s="390"/>
      <c r="DEW51" s="390"/>
      <c r="DEX51" s="390"/>
      <c r="DEY51" s="390"/>
      <c r="DEZ51" s="390"/>
      <c r="DFA51" s="390"/>
      <c r="DFB51" s="390"/>
      <c r="DFC51" s="390"/>
      <c r="DFD51" s="390"/>
      <c r="DFE51" s="390"/>
      <c r="DFF51" s="390"/>
      <c r="DFG51" s="390"/>
      <c r="DFH51" s="390"/>
      <c r="DFI51" s="390"/>
      <c r="DFJ51" s="390"/>
      <c r="DFK51" s="390"/>
      <c r="DFL51" s="390"/>
      <c r="DFM51" s="390"/>
      <c r="DFN51" s="390"/>
      <c r="DFO51" s="390"/>
      <c r="DFP51" s="390"/>
      <c r="DFQ51" s="390"/>
      <c r="DFR51" s="390"/>
      <c r="DFS51" s="390"/>
      <c r="DFT51" s="390"/>
      <c r="DFU51" s="390"/>
      <c r="DFV51" s="390"/>
      <c r="DFW51" s="390"/>
      <c r="DFX51" s="390"/>
      <c r="DFY51" s="390"/>
      <c r="DFZ51" s="390"/>
      <c r="DGA51" s="390"/>
      <c r="DGB51" s="390"/>
      <c r="DGC51" s="390"/>
      <c r="DGD51" s="390"/>
      <c r="DGE51" s="390"/>
      <c r="DGF51" s="390"/>
      <c r="DGG51" s="390"/>
      <c r="DGH51" s="390"/>
      <c r="DGI51" s="390"/>
      <c r="DGJ51" s="390"/>
      <c r="DGK51" s="390"/>
      <c r="DGL51" s="390"/>
      <c r="DGM51" s="390"/>
      <c r="DGN51" s="390"/>
      <c r="DGO51" s="390"/>
      <c r="DGP51" s="390"/>
      <c r="DGQ51" s="390"/>
      <c r="DGR51" s="390"/>
      <c r="DGS51" s="390"/>
      <c r="DGT51" s="390"/>
      <c r="DGU51" s="390"/>
      <c r="DGV51" s="390"/>
      <c r="DGW51" s="390"/>
      <c r="DGX51" s="390"/>
      <c r="DGY51" s="390"/>
      <c r="DGZ51" s="390"/>
      <c r="DHA51" s="390"/>
      <c r="DHB51" s="390"/>
      <c r="DHC51" s="390"/>
      <c r="DHD51" s="390"/>
      <c r="DHE51" s="390"/>
      <c r="DHF51" s="390"/>
      <c r="DHG51" s="390"/>
      <c r="DHH51" s="390"/>
      <c r="DHI51" s="390"/>
      <c r="DHJ51" s="390"/>
      <c r="DHK51" s="390"/>
      <c r="DHL51" s="390"/>
      <c r="DHM51" s="390"/>
      <c r="DHN51" s="390"/>
      <c r="DHO51" s="390"/>
      <c r="DHP51" s="390"/>
      <c r="DHQ51" s="390"/>
      <c r="DHR51" s="390"/>
      <c r="DHS51" s="390"/>
      <c r="DHT51" s="390"/>
      <c r="DHU51" s="390"/>
      <c r="DHV51" s="390"/>
      <c r="DHW51" s="390"/>
      <c r="DHX51" s="390"/>
      <c r="DHY51" s="390"/>
      <c r="DHZ51" s="390"/>
      <c r="DIA51" s="390"/>
      <c r="DIB51" s="390"/>
      <c r="DIC51" s="390"/>
      <c r="DID51" s="390"/>
      <c r="DIE51" s="390"/>
      <c r="DIF51" s="390"/>
      <c r="DIG51" s="390"/>
      <c r="DIH51" s="390"/>
      <c r="DII51" s="390"/>
      <c r="DIJ51" s="390"/>
      <c r="DIK51" s="390"/>
      <c r="DIL51" s="390"/>
      <c r="DIM51" s="390"/>
      <c r="DIN51" s="390"/>
      <c r="DIO51" s="390"/>
      <c r="DIP51" s="390"/>
      <c r="DIQ51" s="390"/>
      <c r="DIR51" s="390"/>
      <c r="DIS51" s="390"/>
      <c r="DIT51" s="390"/>
      <c r="DIU51" s="390"/>
      <c r="DIV51" s="390"/>
      <c r="DIW51" s="390"/>
      <c r="DIX51" s="390"/>
      <c r="DIY51" s="390"/>
      <c r="DIZ51" s="390"/>
      <c r="DJA51" s="390"/>
      <c r="DJB51" s="390"/>
      <c r="DJC51" s="390"/>
      <c r="DJD51" s="390"/>
      <c r="DJE51" s="390"/>
      <c r="DJF51" s="390"/>
      <c r="DJG51" s="390"/>
      <c r="DJH51" s="390"/>
      <c r="DJI51" s="390"/>
      <c r="DJJ51" s="390"/>
      <c r="DJK51" s="390"/>
      <c r="DJL51" s="390"/>
      <c r="DJM51" s="390"/>
      <c r="DJN51" s="390"/>
      <c r="DJO51" s="390"/>
      <c r="DJP51" s="390"/>
      <c r="DJQ51" s="390"/>
      <c r="DJR51" s="390"/>
      <c r="DJS51" s="390"/>
      <c r="DJT51" s="390"/>
      <c r="DJU51" s="390"/>
      <c r="DJV51" s="390"/>
      <c r="DJW51" s="390"/>
      <c r="DJX51" s="390"/>
      <c r="DJY51" s="390"/>
      <c r="DJZ51" s="390"/>
      <c r="DKA51" s="390"/>
      <c r="DKB51" s="390"/>
      <c r="DKC51" s="390"/>
      <c r="DKD51" s="390"/>
      <c r="DKE51" s="390"/>
      <c r="DKF51" s="390"/>
      <c r="DKG51" s="390"/>
      <c r="DKH51" s="390"/>
      <c r="DKI51" s="390"/>
      <c r="DKJ51" s="390"/>
      <c r="DKK51" s="390"/>
      <c r="DKL51" s="390"/>
      <c r="DKM51" s="390"/>
      <c r="DKN51" s="390"/>
      <c r="DKO51" s="390"/>
      <c r="DKP51" s="390"/>
      <c r="DKQ51" s="390"/>
      <c r="DKR51" s="390"/>
      <c r="DKS51" s="390"/>
      <c r="DKT51" s="390"/>
      <c r="DKU51" s="390"/>
      <c r="DKV51" s="390"/>
      <c r="DKW51" s="390"/>
      <c r="DKX51" s="390"/>
      <c r="DKY51" s="390"/>
      <c r="DKZ51" s="390"/>
      <c r="DLA51" s="390"/>
      <c r="DLB51" s="390"/>
      <c r="DLC51" s="390"/>
      <c r="DLD51" s="390"/>
      <c r="DLE51" s="390"/>
      <c r="DLF51" s="390"/>
      <c r="DLG51" s="390"/>
      <c r="DLH51" s="390"/>
      <c r="DLI51" s="390"/>
      <c r="DLJ51" s="390"/>
      <c r="DLK51" s="390"/>
      <c r="DLL51" s="390"/>
      <c r="DLM51" s="390"/>
      <c r="DLN51" s="390"/>
      <c r="DLO51" s="390"/>
      <c r="DLP51" s="390"/>
      <c r="DLQ51" s="390"/>
      <c r="DLR51" s="390"/>
      <c r="DLS51" s="390"/>
      <c r="DLT51" s="390"/>
      <c r="DLU51" s="390"/>
      <c r="DLV51" s="390"/>
      <c r="DLW51" s="390"/>
      <c r="DLX51" s="390"/>
      <c r="DLY51" s="390"/>
      <c r="DLZ51" s="390"/>
      <c r="DMA51" s="390"/>
      <c r="DMB51" s="390"/>
      <c r="DMC51" s="390"/>
      <c r="DMD51" s="390"/>
      <c r="DME51" s="390"/>
      <c r="DMF51" s="390"/>
      <c r="DMG51" s="390"/>
      <c r="DMH51" s="390"/>
      <c r="DMI51" s="390"/>
      <c r="DMJ51" s="390"/>
      <c r="DMK51" s="390"/>
      <c r="DML51" s="390"/>
      <c r="DMM51" s="390"/>
      <c r="DMN51" s="390"/>
      <c r="DMO51" s="390"/>
      <c r="DMP51" s="390"/>
      <c r="DMQ51" s="390"/>
      <c r="DMR51" s="390"/>
      <c r="DMS51" s="390"/>
      <c r="DMT51" s="390"/>
      <c r="DMU51" s="390"/>
      <c r="DMV51" s="390"/>
      <c r="DMW51" s="390"/>
      <c r="DMX51" s="390"/>
      <c r="DMY51" s="390"/>
      <c r="DMZ51" s="390"/>
      <c r="DNA51" s="390"/>
      <c r="DNB51" s="390"/>
      <c r="DNC51" s="390"/>
      <c r="DND51" s="390"/>
      <c r="DNE51" s="390"/>
      <c r="DNF51" s="390"/>
      <c r="DNG51" s="390"/>
      <c r="DNH51" s="390"/>
      <c r="DNI51" s="390"/>
      <c r="DNJ51" s="390"/>
      <c r="DNK51" s="390"/>
      <c r="DNL51" s="390"/>
      <c r="DNM51" s="390"/>
      <c r="DNN51" s="390"/>
      <c r="DNO51" s="390"/>
      <c r="DNP51" s="390"/>
      <c r="DNQ51" s="390"/>
      <c r="DNR51" s="390"/>
      <c r="DNS51" s="390"/>
      <c r="DNT51" s="390"/>
      <c r="DNU51" s="390"/>
      <c r="DNV51" s="390"/>
      <c r="DNW51" s="390"/>
      <c r="DNX51" s="390"/>
      <c r="DNY51" s="390"/>
      <c r="DNZ51" s="390"/>
      <c r="DOA51" s="390"/>
      <c r="DOB51" s="390"/>
      <c r="DOC51" s="390"/>
      <c r="DOD51" s="390"/>
      <c r="DOE51" s="390"/>
      <c r="DOF51" s="390"/>
      <c r="DOG51" s="390"/>
      <c r="DOH51" s="390"/>
      <c r="DOI51" s="390"/>
      <c r="DOJ51" s="390"/>
      <c r="DOK51" s="390"/>
      <c r="DOL51" s="390"/>
      <c r="DOM51" s="390"/>
      <c r="DON51" s="390"/>
      <c r="DOO51" s="390"/>
      <c r="DOP51" s="390"/>
      <c r="DOQ51" s="390"/>
      <c r="DOR51" s="390"/>
      <c r="DOS51" s="390"/>
      <c r="DOT51" s="390"/>
      <c r="DOU51" s="390"/>
      <c r="DOV51" s="390"/>
      <c r="DOW51" s="390"/>
      <c r="DOX51" s="390"/>
      <c r="DOY51" s="390"/>
      <c r="DOZ51" s="390"/>
      <c r="DPA51" s="390"/>
      <c r="DPB51" s="390"/>
      <c r="DPC51" s="390"/>
      <c r="DPD51" s="390"/>
      <c r="DPE51" s="390"/>
      <c r="DPF51" s="390"/>
      <c r="DPG51" s="390"/>
      <c r="DPH51" s="390"/>
      <c r="DPI51" s="390"/>
      <c r="DPJ51" s="390"/>
      <c r="DPK51" s="390"/>
      <c r="DPL51" s="390"/>
      <c r="DPM51" s="390"/>
      <c r="DPN51" s="390"/>
      <c r="DPO51" s="390"/>
      <c r="DPP51" s="390"/>
      <c r="DPQ51" s="390"/>
      <c r="DPR51" s="390"/>
      <c r="DPS51" s="390"/>
      <c r="DPT51" s="390"/>
      <c r="DPU51" s="390"/>
      <c r="DPV51" s="390"/>
      <c r="DPW51" s="390"/>
      <c r="DPX51" s="390"/>
      <c r="DPY51" s="390"/>
      <c r="DPZ51" s="390"/>
      <c r="DQA51" s="390"/>
      <c r="DQB51" s="390"/>
      <c r="DQC51" s="390"/>
      <c r="DQD51" s="390"/>
      <c r="DQE51" s="390"/>
      <c r="DQF51" s="390"/>
      <c r="DQG51" s="390"/>
      <c r="DQH51" s="390"/>
      <c r="DQI51" s="390"/>
      <c r="DQJ51" s="390"/>
      <c r="DQK51" s="390"/>
      <c r="DQL51" s="390"/>
      <c r="DQM51" s="390"/>
      <c r="DQN51" s="390"/>
      <c r="DQO51" s="390"/>
      <c r="DQP51" s="390"/>
      <c r="DQQ51" s="390"/>
      <c r="DQR51" s="390"/>
      <c r="DQS51" s="390"/>
      <c r="DQT51" s="390"/>
      <c r="DQU51" s="390"/>
      <c r="DQV51" s="390"/>
      <c r="DQW51" s="390"/>
      <c r="DQX51" s="390"/>
      <c r="DQY51" s="390"/>
      <c r="DQZ51" s="390"/>
      <c r="DRA51" s="390"/>
      <c r="DRB51" s="390"/>
      <c r="DRC51" s="390"/>
      <c r="DRD51" s="390"/>
      <c r="DRE51" s="390"/>
      <c r="DRF51" s="390"/>
      <c r="DRG51" s="390"/>
      <c r="DRH51" s="390"/>
      <c r="DRI51" s="390"/>
      <c r="DRJ51" s="390"/>
      <c r="DRK51" s="390"/>
      <c r="DRL51" s="390"/>
      <c r="DRM51" s="390"/>
      <c r="DRN51" s="390"/>
      <c r="DRO51" s="390"/>
      <c r="DRP51" s="390"/>
      <c r="DRQ51" s="390"/>
      <c r="DRR51" s="390"/>
      <c r="DRS51" s="390"/>
      <c r="DRT51" s="390"/>
      <c r="DRU51" s="390"/>
      <c r="DRV51" s="390"/>
      <c r="DRW51" s="390"/>
      <c r="DRX51" s="390"/>
      <c r="DRY51" s="390"/>
      <c r="DRZ51" s="390"/>
      <c r="DSA51" s="390"/>
      <c r="DSB51" s="390"/>
      <c r="DSC51" s="390"/>
      <c r="DSD51" s="390"/>
      <c r="DSE51" s="390"/>
      <c r="DSF51" s="390"/>
      <c r="DSG51" s="390"/>
      <c r="DSH51" s="390"/>
      <c r="DSI51" s="390"/>
      <c r="DSJ51" s="390"/>
      <c r="DSK51" s="390"/>
      <c r="DSL51" s="390"/>
      <c r="DSM51" s="390"/>
      <c r="DSN51" s="390"/>
      <c r="DSO51" s="390"/>
      <c r="DSP51" s="390"/>
      <c r="DSQ51" s="390"/>
      <c r="DSR51" s="390"/>
      <c r="DSS51" s="390"/>
      <c r="DST51" s="390"/>
      <c r="DSU51" s="390"/>
      <c r="DSV51" s="390"/>
      <c r="DSW51" s="390"/>
      <c r="DSX51" s="390"/>
      <c r="DSY51" s="390"/>
      <c r="DSZ51" s="390"/>
      <c r="DTA51" s="390"/>
      <c r="DTB51" s="390"/>
      <c r="DTC51" s="390"/>
      <c r="DTD51" s="390"/>
      <c r="DTE51" s="390"/>
      <c r="DTF51" s="390"/>
      <c r="DTG51" s="390"/>
      <c r="DTH51" s="390"/>
      <c r="DTI51" s="390"/>
      <c r="DTJ51" s="390"/>
      <c r="DTK51" s="390"/>
      <c r="DTL51" s="390"/>
      <c r="DTM51" s="390"/>
      <c r="DTN51" s="390"/>
      <c r="DTO51" s="390"/>
      <c r="DTP51" s="390"/>
      <c r="DTQ51" s="390"/>
      <c r="DTR51" s="390"/>
      <c r="DTS51" s="390"/>
      <c r="DTT51" s="390"/>
      <c r="DTU51" s="390"/>
      <c r="DTV51" s="390"/>
      <c r="DTW51" s="390"/>
      <c r="DTX51" s="390"/>
      <c r="DTY51" s="390"/>
      <c r="DTZ51" s="390"/>
      <c r="DUA51" s="390"/>
      <c r="DUB51" s="390"/>
      <c r="DUC51" s="390"/>
      <c r="DUD51" s="390"/>
      <c r="DUE51" s="390"/>
      <c r="DUF51" s="390"/>
      <c r="DUG51" s="390"/>
      <c r="DUH51" s="390"/>
      <c r="DUI51" s="390"/>
      <c r="DUJ51" s="390"/>
      <c r="DUK51" s="390"/>
      <c r="DUL51" s="390"/>
      <c r="DUM51" s="390"/>
      <c r="DUN51" s="390"/>
      <c r="DUO51" s="390"/>
      <c r="DUP51" s="390"/>
      <c r="DUQ51" s="390"/>
      <c r="DUR51" s="390"/>
      <c r="DUS51" s="390"/>
      <c r="DUT51" s="390"/>
      <c r="DUU51" s="390"/>
      <c r="DUV51" s="390"/>
      <c r="DUW51" s="390"/>
      <c r="DUX51" s="390"/>
      <c r="DUY51" s="390"/>
      <c r="DUZ51" s="390"/>
      <c r="DVA51" s="390"/>
      <c r="DVB51" s="390"/>
      <c r="DVC51" s="390"/>
      <c r="DVD51" s="390"/>
      <c r="DVE51" s="390"/>
      <c r="DVF51" s="390"/>
      <c r="DVG51" s="390"/>
      <c r="DVH51" s="390"/>
      <c r="DVI51" s="390"/>
      <c r="DVJ51" s="390"/>
      <c r="DVK51" s="390"/>
      <c r="DVL51" s="390"/>
      <c r="DVM51" s="390"/>
      <c r="DVN51" s="390"/>
      <c r="DVO51" s="390"/>
      <c r="DVP51" s="390"/>
      <c r="DVQ51" s="390"/>
      <c r="DVR51" s="390"/>
      <c r="DVS51" s="390"/>
      <c r="DVT51" s="390"/>
      <c r="DVU51" s="390"/>
      <c r="DVV51" s="390"/>
      <c r="DVW51" s="390"/>
      <c r="DVX51" s="390"/>
      <c r="DVY51" s="390"/>
      <c r="DVZ51" s="390"/>
      <c r="DWA51" s="390"/>
      <c r="DWB51" s="390"/>
      <c r="DWC51" s="390"/>
      <c r="DWD51" s="390"/>
      <c r="DWE51" s="390"/>
      <c r="DWF51" s="390"/>
      <c r="DWG51" s="390"/>
      <c r="DWH51" s="390"/>
      <c r="DWI51" s="390"/>
      <c r="DWJ51" s="390"/>
      <c r="DWK51" s="390"/>
      <c r="DWL51" s="390"/>
      <c r="DWM51" s="390"/>
      <c r="DWN51" s="390"/>
      <c r="DWO51" s="390"/>
      <c r="DWP51" s="390"/>
      <c r="DWQ51" s="390"/>
      <c r="DWR51" s="390"/>
      <c r="DWS51" s="390"/>
      <c r="DWT51" s="390"/>
      <c r="DWU51" s="390"/>
      <c r="DWV51" s="390"/>
      <c r="DWW51" s="390"/>
      <c r="DWX51" s="390"/>
      <c r="DWY51" s="390"/>
      <c r="DWZ51" s="390"/>
      <c r="DXA51" s="390"/>
      <c r="DXB51" s="390"/>
      <c r="DXC51" s="390"/>
      <c r="DXD51" s="390"/>
      <c r="DXE51" s="390"/>
      <c r="DXF51" s="390"/>
      <c r="DXG51" s="390"/>
      <c r="DXH51" s="390"/>
      <c r="DXI51" s="390"/>
      <c r="DXJ51" s="390"/>
      <c r="DXK51" s="390"/>
      <c r="DXL51" s="390"/>
      <c r="DXM51" s="390"/>
      <c r="DXN51" s="390"/>
      <c r="DXO51" s="390"/>
      <c r="DXP51" s="390"/>
      <c r="DXQ51" s="390"/>
      <c r="DXR51" s="390"/>
      <c r="DXS51" s="390"/>
      <c r="DXT51" s="390"/>
      <c r="DXU51" s="390"/>
      <c r="DXV51" s="390"/>
      <c r="DXW51" s="390"/>
      <c r="DXX51" s="390"/>
      <c r="DXY51" s="390"/>
      <c r="DXZ51" s="390"/>
      <c r="DYA51" s="390"/>
      <c r="DYB51" s="390"/>
      <c r="DYC51" s="390"/>
      <c r="DYD51" s="390"/>
      <c r="DYE51" s="390"/>
      <c r="DYF51" s="390"/>
      <c r="DYG51" s="390"/>
      <c r="DYH51" s="390"/>
      <c r="DYI51" s="390"/>
      <c r="DYJ51" s="390"/>
      <c r="DYK51" s="390"/>
      <c r="DYL51" s="390"/>
      <c r="DYM51" s="390"/>
      <c r="DYN51" s="390"/>
      <c r="DYO51" s="390"/>
      <c r="DYP51" s="390"/>
      <c r="DYQ51" s="390"/>
      <c r="DYR51" s="390"/>
      <c r="DYS51" s="390"/>
      <c r="DYT51" s="390"/>
      <c r="DYU51" s="390"/>
      <c r="DYV51" s="390"/>
      <c r="DYW51" s="390"/>
      <c r="DYX51" s="390"/>
      <c r="DYY51" s="390"/>
      <c r="DYZ51" s="390"/>
      <c r="DZA51" s="390"/>
      <c r="DZB51" s="390"/>
      <c r="DZC51" s="390"/>
      <c r="DZD51" s="390"/>
      <c r="DZE51" s="390"/>
      <c r="DZF51" s="390"/>
      <c r="DZG51" s="390"/>
      <c r="DZH51" s="390"/>
      <c r="DZI51" s="390"/>
      <c r="DZJ51" s="390"/>
      <c r="DZK51" s="390"/>
      <c r="DZL51" s="390"/>
      <c r="DZM51" s="390"/>
      <c r="DZN51" s="390"/>
      <c r="DZO51" s="390"/>
      <c r="DZP51" s="390"/>
      <c r="DZQ51" s="390"/>
      <c r="DZR51" s="390"/>
      <c r="DZS51" s="390"/>
      <c r="DZT51" s="390"/>
      <c r="DZU51" s="390"/>
      <c r="DZV51" s="390"/>
      <c r="DZW51" s="390"/>
      <c r="DZX51" s="390"/>
      <c r="DZY51" s="390"/>
      <c r="DZZ51" s="390"/>
      <c r="EAA51" s="390"/>
      <c r="EAB51" s="390"/>
      <c r="EAC51" s="390"/>
      <c r="EAD51" s="390"/>
      <c r="EAE51" s="390"/>
      <c r="EAF51" s="390"/>
      <c r="EAG51" s="390"/>
      <c r="EAH51" s="390"/>
      <c r="EAI51" s="390"/>
      <c r="EAJ51" s="390"/>
      <c r="EAK51" s="390"/>
      <c r="EAL51" s="390"/>
      <c r="EAM51" s="390"/>
      <c r="EAN51" s="390"/>
      <c r="EAO51" s="390"/>
      <c r="EAP51" s="390"/>
      <c r="EAQ51" s="390"/>
      <c r="EAR51" s="390"/>
      <c r="EAS51" s="390"/>
      <c r="EAT51" s="390"/>
      <c r="EAU51" s="390"/>
      <c r="EAV51" s="390"/>
      <c r="EAW51" s="390"/>
      <c r="EAX51" s="390"/>
      <c r="EAY51" s="390"/>
      <c r="EAZ51" s="390"/>
      <c r="EBA51" s="390"/>
      <c r="EBB51" s="390"/>
      <c r="EBC51" s="390"/>
      <c r="EBD51" s="390"/>
      <c r="EBE51" s="390"/>
      <c r="EBF51" s="390"/>
      <c r="EBG51" s="390"/>
      <c r="EBH51" s="390"/>
      <c r="EBI51" s="390"/>
      <c r="EBJ51" s="390"/>
      <c r="EBK51" s="390"/>
      <c r="EBL51" s="390"/>
      <c r="EBM51" s="390"/>
      <c r="EBN51" s="390"/>
      <c r="EBO51" s="390"/>
      <c r="EBP51" s="390"/>
      <c r="EBQ51" s="390"/>
      <c r="EBR51" s="390"/>
      <c r="EBS51" s="390"/>
      <c r="EBT51" s="390"/>
      <c r="EBU51" s="390"/>
      <c r="EBV51" s="390"/>
      <c r="EBW51" s="390"/>
      <c r="EBX51" s="390"/>
      <c r="EBY51" s="390"/>
      <c r="EBZ51" s="390"/>
      <c r="ECA51" s="390"/>
      <c r="ECB51" s="390"/>
      <c r="ECC51" s="390"/>
      <c r="ECD51" s="390"/>
      <c r="ECE51" s="390"/>
      <c r="ECF51" s="390"/>
      <c r="ECG51" s="390"/>
      <c r="ECH51" s="390"/>
      <c r="ECI51" s="390"/>
      <c r="ECJ51" s="390"/>
      <c r="ECK51" s="390"/>
      <c r="ECL51" s="390"/>
      <c r="ECM51" s="390"/>
      <c r="ECN51" s="390"/>
      <c r="ECO51" s="390"/>
      <c r="ECP51" s="390"/>
      <c r="ECQ51" s="390"/>
      <c r="ECR51" s="390"/>
      <c r="ECS51" s="390"/>
      <c r="ECT51" s="390"/>
      <c r="ECU51" s="390"/>
      <c r="ECV51" s="390"/>
      <c r="ECW51" s="390"/>
      <c r="ECX51" s="390"/>
      <c r="ECY51" s="390"/>
      <c r="ECZ51" s="390"/>
      <c r="EDA51" s="390"/>
      <c r="EDB51" s="390"/>
      <c r="EDC51" s="390"/>
      <c r="EDD51" s="390"/>
      <c r="EDE51" s="390"/>
      <c r="EDF51" s="390"/>
      <c r="EDG51" s="390"/>
      <c r="EDH51" s="390"/>
      <c r="EDI51" s="390"/>
      <c r="EDJ51" s="390"/>
      <c r="EDK51" s="390"/>
      <c r="EDL51" s="390"/>
      <c r="EDM51" s="390"/>
      <c r="EDN51" s="390"/>
      <c r="EDO51" s="390"/>
      <c r="EDP51" s="390"/>
      <c r="EDQ51" s="390"/>
      <c r="EDR51" s="390"/>
      <c r="EDS51" s="390"/>
      <c r="EDT51" s="390"/>
      <c r="EDU51" s="390"/>
      <c r="EDV51" s="390"/>
      <c r="EDW51" s="390"/>
      <c r="EDX51" s="390"/>
      <c r="EDY51" s="390"/>
      <c r="EDZ51" s="390"/>
      <c r="EEA51" s="390"/>
      <c r="EEB51" s="390"/>
      <c r="EEC51" s="390"/>
      <c r="EED51" s="390"/>
      <c r="EEE51" s="390"/>
      <c r="EEF51" s="390"/>
      <c r="EEG51" s="390"/>
      <c r="EEH51" s="390"/>
      <c r="EEI51" s="390"/>
      <c r="EEJ51" s="390"/>
      <c r="EEK51" s="390"/>
      <c r="EEL51" s="390"/>
      <c r="EEM51" s="390"/>
      <c r="EEN51" s="390"/>
      <c r="EEO51" s="390"/>
      <c r="EEP51" s="390"/>
      <c r="EEQ51" s="390"/>
      <c r="EER51" s="390"/>
      <c r="EES51" s="390"/>
      <c r="EET51" s="390"/>
      <c r="EEU51" s="390"/>
      <c r="EEV51" s="390"/>
      <c r="EEW51" s="390"/>
      <c r="EEX51" s="390"/>
      <c r="EEY51" s="390"/>
      <c r="EEZ51" s="390"/>
      <c r="EFA51" s="390"/>
      <c r="EFB51" s="390"/>
      <c r="EFC51" s="390"/>
      <c r="EFD51" s="390"/>
      <c r="EFE51" s="390"/>
      <c r="EFF51" s="390"/>
      <c r="EFG51" s="390"/>
      <c r="EFH51" s="390"/>
      <c r="EFI51" s="390"/>
      <c r="EFJ51" s="390"/>
      <c r="EFK51" s="390"/>
      <c r="EFL51" s="390"/>
      <c r="EFM51" s="390"/>
      <c r="EFN51" s="390"/>
      <c r="EFO51" s="390"/>
      <c r="EFP51" s="390"/>
      <c r="EFQ51" s="390"/>
      <c r="EFR51" s="390"/>
      <c r="EFS51" s="390"/>
      <c r="EFT51" s="390"/>
      <c r="EFU51" s="390"/>
      <c r="EFV51" s="390"/>
      <c r="EFW51" s="390"/>
      <c r="EFX51" s="390"/>
      <c r="EFY51" s="390"/>
      <c r="EFZ51" s="390"/>
      <c r="EGA51" s="390"/>
      <c r="EGB51" s="390"/>
      <c r="EGC51" s="390"/>
      <c r="EGD51" s="390"/>
      <c r="EGE51" s="390"/>
      <c r="EGF51" s="390"/>
      <c r="EGG51" s="390"/>
      <c r="EGH51" s="390"/>
      <c r="EGI51" s="390"/>
      <c r="EGJ51" s="390"/>
      <c r="EGK51" s="390"/>
      <c r="EGL51" s="390"/>
      <c r="EGM51" s="390"/>
      <c r="EGN51" s="390"/>
      <c r="EGO51" s="390"/>
      <c r="EGP51" s="390"/>
      <c r="EGQ51" s="390"/>
      <c r="EGR51" s="390"/>
      <c r="EGS51" s="390"/>
      <c r="EGT51" s="390"/>
      <c r="EGU51" s="390"/>
      <c r="EGV51" s="390"/>
      <c r="EGW51" s="390"/>
      <c r="EGX51" s="390"/>
      <c r="EGY51" s="390"/>
      <c r="EGZ51" s="390"/>
      <c r="EHA51" s="390"/>
      <c r="EHB51" s="390"/>
      <c r="EHC51" s="390"/>
      <c r="EHD51" s="390"/>
      <c r="EHE51" s="390"/>
      <c r="EHF51" s="390"/>
      <c r="EHG51" s="390"/>
      <c r="EHH51" s="390"/>
      <c r="EHI51" s="390"/>
      <c r="EHJ51" s="390"/>
      <c r="EHK51" s="390"/>
      <c r="EHL51" s="390"/>
      <c r="EHM51" s="390"/>
      <c r="EHN51" s="390"/>
      <c r="EHO51" s="390"/>
      <c r="EHP51" s="390"/>
      <c r="EHQ51" s="390"/>
      <c r="EHR51" s="390"/>
      <c r="EHS51" s="390"/>
      <c r="EHT51" s="390"/>
      <c r="EHU51" s="390"/>
      <c r="EHV51" s="390"/>
      <c r="EHW51" s="390"/>
      <c r="EHX51" s="390"/>
      <c r="EHY51" s="390"/>
      <c r="EHZ51" s="390"/>
      <c r="EIA51" s="390"/>
      <c r="EIB51" s="390"/>
      <c r="EIC51" s="390"/>
      <c r="EID51" s="390"/>
      <c r="EIE51" s="390"/>
      <c r="EIF51" s="390"/>
      <c r="EIG51" s="390"/>
      <c r="EIH51" s="390"/>
      <c r="EII51" s="390"/>
      <c r="EIJ51" s="390"/>
      <c r="EIK51" s="390"/>
      <c r="EIL51" s="390"/>
      <c r="EIM51" s="390"/>
      <c r="EIN51" s="390"/>
      <c r="EIO51" s="390"/>
      <c r="EIP51" s="390"/>
      <c r="EIQ51" s="390"/>
      <c r="EIR51" s="390"/>
      <c r="EIS51" s="390"/>
      <c r="EIT51" s="390"/>
      <c r="EIU51" s="390"/>
      <c r="EIV51" s="390"/>
      <c r="EIW51" s="390"/>
      <c r="EIX51" s="390"/>
      <c r="EIY51" s="390"/>
      <c r="EIZ51" s="390"/>
      <c r="EJA51" s="390"/>
      <c r="EJB51" s="390"/>
      <c r="EJC51" s="390"/>
      <c r="EJD51" s="390"/>
      <c r="EJE51" s="390"/>
      <c r="EJF51" s="390"/>
      <c r="EJG51" s="390"/>
      <c r="EJH51" s="390"/>
      <c r="EJI51" s="390"/>
      <c r="EJJ51" s="390"/>
      <c r="EJK51" s="390"/>
      <c r="EJL51" s="390"/>
      <c r="EJM51" s="390"/>
      <c r="EJN51" s="390"/>
      <c r="EJO51" s="390"/>
      <c r="EJP51" s="390"/>
      <c r="EJQ51" s="390"/>
      <c r="EJR51" s="390"/>
      <c r="EJS51" s="390"/>
      <c r="EJT51" s="390"/>
      <c r="EJU51" s="390"/>
      <c r="EJV51" s="390"/>
      <c r="EJW51" s="390"/>
      <c r="EJX51" s="390"/>
      <c r="EJY51" s="390"/>
      <c r="EJZ51" s="390"/>
      <c r="EKA51" s="390"/>
      <c r="EKB51" s="390"/>
      <c r="EKC51" s="390"/>
      <c r="EKD51" s="390"/>
      <c r="EKE51" s="390"/>
      <c r="EKF51" s="390"/>
      <c r="EKG51" s="390"/>
      <c r="EKH51" s="390"/>
      <c r="EKI51" s="390"/>
      <c r="EKJ51" s="390"/>
      <c r="EKK51" s="390"/>
      <c r="EKL51" s="390"/>
      <c r="EKM51" s="390"/>
      <c r="EKN51" s="390"/>
      <c r="EKO51" s="390"/>
      <c r="EKP51" s="390"/>
      <c r="EKQ51" s="390"/>
      <c r="EKR51" s="390"/>
      <c r="EKS51" s="390"/>
      <c r="EKT51" s="390"/>
      <c r="EKU51" s="390"/>
      <c r="EKV51" s="390"/>
      <c r="EKW51" s="390"/>
      <c r="EKX51" s="390"/>
      <c r="EKY51" s="390"/>
      <c r="EKZ51" s="390"/>
      <c r="ELA51" s="390"/>
      <c r="ELB51" s="390"/>
      <c r="ELC51" s="390"/>
      <c r="ELD51" s="390"/>
      <c r="ELE51" s="390"/>
      <c r="ELF51" s="390"/>
      <c r="ELG51" s="390"/>
      <c r="ELH51" s="390"/>
      <c r="ELI51" s="390"/>
      <c r="ELJ51" s="390"/>
      <c r="ELK51" s="390"/>
      <c r="ELL51" s="390"/>
      <c r="ELM51" s="390"/>
      <c r="ELN51" s="390"/>
      <c r="ELO51" s="390"/>
      <c r="ELP51" s="390"/>
      <c r="ELQ51" s="390"/>
      <c r="ELR51" s="390"/>
      <c r="ELS51" s="390"/>
      <c r="ELT51" s="390"/>
      <c r="ELU51" s="390"/>
      <c r="ELV51" s="390"/>
      <c r="ELW51" s="390"/>
      <c r="ELX51" s="390"/>
      <c r="ELY51" s="390"/>
      <c r="ELZ51" s="390"/>
      <c r="EMA51" s="390"/>
      <c r="EMB51" s="390"/>
      <c r="EMC51" s="390"/>
      <c r="EMD51" s="390"/>
      <c r="EME51" s="390"/>
      <c r="EMF51" s="390"/>
      <c r="EMG51" s="390"/>
      <c r="EMH51" s="390"/>
      <c r="EMI51" s="390"/>
      <c r="EMJ51" s="390"/>
      <c r="EMK51" s="390"/>
      <c r="EML51" s="390"/>
      <c r="EMM51" s="390"/>
      <c r="EMN51" s="390"/>
      <c r="EMO51" s="390"/>
      <c r="EMP51" s="390"/>
      <c r="EMQ51" s="390"/>
      <c r="EMR51" s="390"/>
      <c r="EMS51" s="390"/>
      <c r="EMT51" s="390"/>
      <c r="EMU51" s="390"/>
      <c r="EMV51" s="390"/>
      <c r="EMW51" s="390"/>
      <c r="EMX51" s="390"/>
      <c r="EMY51" s="390"/>
      <c r="EMZ51" s="390"/>
      <c r="ENA51" s="390"/>
      <c r="ENB51" s="390"/>
      <c r="ENC51" s="390"/>
      <c r="END51" s="390"/>
      <c r="ENE51" s="390"/>
      <c r="ENF51" s="390"/>
      <c r="ENG51" s="390"/>
      <c r="ENH51" s="390"/>
      <c r="ENI51" s="390"/>
      <c r="ENJ51" s="390"/>
      <c r="ENK51" s="390"/>
      <c r="ENL51" s="390"/>
      <c r="ENM51" s="390"/>
      <c r="ENN51" s="390"/>
      <c r="ENO51" s="390"/>
      <c r="ENP51" s="390"/>
      <c r="ENQ51" s="390"/>
      <c r="ENR51" s="390"/>
      <c r="ENS51" s="390"/>
      <c r="ENT51" s="390"/>
      <c r="ENU51" s="390"/>
      <c r="ENV51" s="390"/>
      <c r="ENW51" s="390"/>
      <c r="ENX51" s="390"/>
      <c r="ENY51" s="390"/>
      <c r="ENZ51" s="390"/>
      <c r="EOA51" s="390"/>
      <c r="EOB51" s="390"/>
      <c r="EOC51" s="390"/>
      <c r="EOD51" s="390"/>
      <c r="EOE51" s="390"/>
      <c r="EOF51" s="390"/>
      <c r="EOG51" s="390"/>
      <c r="EOH51" s="390"/>
      <c r="EOI51" s="390"/>
      <c r="EOJ51" s="390"/>
      <c r="EOK51" s="390"/>
      <c r="EOL51" s="390"/>
      <c r="EOM51" s="390"/>
      <c r="EON51" s="390"/>
      <c r="EOO51" s="390"/>
      <c r="EOP51" s="390"/>
      <c r="EOQ51" s="390"/>
      <c r="EOR51" s="390"/>
      <c r="EOS51" s="390"/>
      <c r="EOT51" s="390"/>
      <c r="EOU51" s="390"/>
      <c r="EOV51" s="390"/>
      <c r="EOW51" s="390"/>
      <c r="EOX51" s="390"/>
      <c r="EOY51" s="390"/>
      <c r="EOZ51" s="390"/>
      <c r="EPA51" s="390"/>
      <c r="EPB51" s="390"/>
      <c r="EPC51" s="390"/>
      <c r="EPD51" s="390"/>
      <c r="EPE51" s="390"/>
      <c r="EPF51" s="390"/>
      <c r="EPG51" s="390"/>
      <c r="EPH51" s="390"/>
      <c r="EPI51" s="390"/>
      <c r="EPJ51" s="390"/>
      <c r="EPK51" s="390"/>
      <c r="EPL51" s="390"/>
      <c r="EPM51" s="390"/>
      <c r="EPN51" s="390"/>
      <c r="EPO51" s="390"/>
      <c r="EPP51" s="390"/>
      <c r="EPQ51" s="390"/>
      <c r="EPR51" s="390"/>
      <c r="EPS51" s="390"/>
      <c r="EPT51" s="390"/>
      <c r="EPU51" s="390"/>
      <c r="EPV51" s="390"/>
      <c r="EPW51" s="390"/>
      <c r="EPX51" s="390"/>
      <c r="EPY51" s="390"/>
      <c r="EPZ51" s="390"/>
      <c r="EQA51" s="390"/>
      <c r="EQB51" s="390"/>
      <c r="EQC51" s="390"/>
      <c r="EQD51" s="390"/>
      <c r="EQE51" s="390"/>
      <c r="EQF51" s="390"/>
      <c r="EQG51" s="390"/>
      <c r="EQH51" s="390"/>
      <c r="EQI51" s="390"/>
      <c r="EQJ51" s="390"/>
      <c r="EQK51" s="390"/>
      <c r="EQL51" s="390"/>
      <c r="EQM51" s="390"/>
      <c r="EQN51" s="390"/>
      <c r="EQO51" s="390"/>
      <c r="EQP51" s="390"/>
      <c r="EQQ51" s="390"/>
      <c r="EQR51" s="390"/>
      <c r="EQS51" s="390"/>
      <c r="EQT51" s="390"/>
      <c r="EQU51" s="390"/>
      <c r="EQV51" s="390"/>
      <c r="EQW51" s="390"/>
      <c r="EQX51" s="390"/>
      <c r="EQY51" s="390"/>
      <c r="EQZ51" s="390"/>
      <c r="ERA51" s="390"/>
      <c r="ERB51" s="390"/>
      <c r="ERC51" s="390"/>
      <c r="ERD51" s="390"/>
      <c r="ERE51" s="390"/>
      <c r="ERF51" s="390"/>
      <c r="ERG51" s="390"/>
      <c r="ERH51" s="390"/>
      <c r="ERI51" s="390"/>
      <c r="ERJ51" s="390"/>
      <c r="ERK51" s="390"/>
      <c r="ERL51" s="390"/>
      <c r="ERM51" s="390"/>
      <c r="ERN51" s="390"/>
      <c r="ERO51" s="390"/>
      <c r="ERP51" s="390"/>
      <c r="ERQ51" s="390"/>
      <c r="ERR51" s="390"/>
      <c r="ERS51" s="390"/>
      <c r="ERT51" s="390"/>
      <c r="ERU51" s="390"/>
      <c r="ERV51" s="390"/>
      <c r="ERW51" s="390"/>
      <c r="ERX51" s="390"/>
      <c r="ERY51" s="390"/>
      <c r="ERZ51" s="390"/>
      <c r="ESA51" s="390"/>
      <c r="ESB51" s="390"/>
      <c r="ESC51" s="390"/>
      <c r="ESD51" s="390"/>
      <c r="ESE51" s="390"/>
      <c r="ESF51" s="390"/>
      <c r="ESG51" s="390"/>
      <c r="ESH51" s="390"/>
      <c r="ESI51" s="390"/>
      <c r="ESJ51" s="390"/>
      <c r="ESK51" s="390"/>
      <c r="ESL51" s="390"/>
      <c r="ESM51" s="390"/>
      <c r="ESN51" s="390"/>
      <c r="ESO51" s="390"/>
      <c r="ESP51" s="390"/>
      <c r="ESQ51" s="390"/>
      <c r="ESR51" s="390"/>
      <c r="ESS51" s="390"/>
      <c r="EST51" s="390"/>
      <c r="ESU51" s="390"/>
      <c r="ESV51" s="390"/>
      <c r="ESW51" s="390"/>
      <c r="ESX51" s="390"/>
      <c r="ESY51" s="390"/>
      <c r="ESZ51" s="390"/>
      <c r="ETA51" s="390"/>
      <c r="ETB51" s="390"/>
      <c r="ETC51" s="390"/>
      <c r="ETD51" s="390"/>
      <c r="ETE51" s="390"/>
      <c r="ETF51" s="390"/>
      <c r="ETG51" s="390"/>
      <c r="ETH51" s="390"/>
      <c r="ETI51" s="390"/>
      <c r="ETJ51" s="390"/>
      <c r="ETK51" s="390"/>
      <c r="ETL51" s="390"/>
      <c r="ETM51" s="390"/>
      <c r="ETN51" s="390"/>
      <c r="ETO51" s="390"/>
      <c r="ETP51" s="390"/>
      <c r="ETQ51" s="390"/>
      <c r="ETR51" s="390"/>
      <c r="ETS51" s="390"/>
      <c r="ETT51" s="390"/>
      <c r="ETU51" s="390"/>
      <c r="ETV51" s="390"/>
      <c r="ETW51" s="390"/>
      <c r="ETX51" s="390"/>
      <c r="ETY51" s="390"/>
      <c r="ETZ51" s="390"/>
      <c r="EUA51" s="390"/>
      <c r="EUB51" s="390"/>
      <c r="EUC51" s="390"/>
      <c r="EUD51" s="390"/>
      <c r="EUE51" s="390"/>
      <c r="EUF51" s="390"/>
      <c r="EUG51" s="390"/>
      <c r="EUH51" s="390"/>
      <c r="EUI51" s="390"/>
      <c r="EUJ51" s="390"/>
      <c r="EUK51" s="390"/>
      <c r="EUL51" s="390"/>
      <c r="EUM51" s="390"/>
      <c r="EUN51" s="390"/>
      <c r="EUO51" s="390"/>
      <c r="EUP51" s="390"/>
      <c r="EUQ51" s="390"/>
      <c r="EUR51" s="390"/>
      <c r="EUS51" s="390"/>
      <c r="EUT51" s="390"/>
      <c r="EUU51" s="390"/>
      <c r="EUV51" s="390"/>
      <c r="EUW51" s="390"/>
      <c r="EUX51" s="390"/>
      <c r="EUY51" s="390"/>
      <c r="EUZ51" s="390"/>
      <c r="EVA51" s="390"/>
      <c r="EVB51" s="390"/>
      <c r="EVC51" s="390"/>
      <c r="EVD51" s="390"/>
      <c r="EVE51" s="390"/>
      <c r="EVF51" s="390"/>
      <c r="EVG51" s="390"/>
      <c r="EVH51" s="390"/>
      <c r="EVI51" s="390"/>
      <c r="EVJ51" s="390"/>
      <c r="EVK51" s="390"/>
      <c r="EVL51" s="390"/>
      <c r="EVM51" s="390"/>
      <c r="EVN51" s="390"/>
      <c r="EVO51" s="390"/>
      <c r="EVP51" s="390"/>
      <c r="EVQ51" s="390"/>
      <c r="EVR51" s="390"/>
      <c r="EVS51" s="390"/>
      <c r="EVT51" s="390"/>
      <c r="EVU51" s="390"/>
      <c r="EVV51" s="390"/>
      <c r="EVW51" s="390"/>
      <c r="EVX51" s="390"/>
      <c r="EVY51" s="390"/>
      <c r="EVZ51" s="390"/>
      <c r="EWA51" s="390"/>
      <c r="EWB51" s="390"/>
      <c r="EWC51" s="390"/>
      <c r="EWD51" s="390"/>
      <c r="EWE51" s="390"/>
      <c r="EWF51" s="390"/>
      <c r="EWG51" s="390"/>
      <c r="EWH51" s="390"/>
      <c r="EWI51" s="390"/>
      <c r="EWJ51" s="390"/>
      <c r="EWK51" s="390"/>
      <c r="EWL51" s="390"/>
      <c r="EWM51" s="390"/>
      <c r="EWN51" s="390"/>
      <c r="EWO51" s="390"/>
      <c r="EWP51" s="390"/>
      <c r="EWQ51" s="390"/>
      <c r="EWR51" s="390"/>
      <c r="EWS51" s="390"/>
      <c r="EWT51" s="390"/>
      <c r="EWU51" s="390"/>
      <c r="EWV51" s="390"/>
      <c r="EWW51" s="390"/>
      <c r="EWX51" s="390"/>
      <c r="EWY51" s="390"/>
      <c r="EWZ51" s="390"/>
      <c r="EXA51" s="390"/>
      <c r="EXB51" s="390"/>
      <c r="EXC51" s="390"/>
      <c r="EXD51" s="390"/>
      <c r="EXE51" s="390"/>
      <c r="EXF51" s="390"/>
      <c r="EXG51" s="390"/>
      <c r="EXH51" s="390"/>
      <c r="EXI51" s="390"/>
      <c r="EXJ51" s="390"/>
      <c r="EXK51" s="390"/>
      <c r="EXL51" s="390"/>
      <c r="EXM51" s="390"/>
      <c r="EXN51" s="390"/>
      <c r="EXO51" s="390"/>
      <c r="EXP51" s="390"/>
      <c r="EXQ51" s="390"/>
      <c r="EXR51" s="390"/>
      <c r="EXS51" s="390"/>
      <c r="EXT51" s="390"/>
      <c r="EXU51" s="390"/>
      <c r="EXV51" s="390"/>
      <c r="EXW51" s="390"/>
      <c r="EXX51" s="390"/>
      <c r="EXY51" s="390"/>
      <c r="EXZ51" s="390"/>
      <c r="EYA51" s="390"/>
      <c r="EYB51" s="390"/>
      <c r="EYC51" s="390"/>
      <c r="EYD51" s="390"/>
      <c r="EYE51" s="390"/>
      <c r="EYF51" s="390"/>
      <c r="EYG51" s="390"/>
      <c r="EYH51" s="390"/>
      <c r="EYI51" s="390"/>
      <c r="EYJ51" s="390"/>
      <c r="EYK51" s="390"/>
      <c r="EYL51" s="390"/>
      <c r="EYM51" s="390"/>
      <c r="EYN51" s="390"/>
      <c r="EYO51" s="390"/>
      <c r="EYP51" s="390"/>
      <c r="EYQ51" s="390"/>
      <c r="EYR51" s="390"/>
      <c r="EYS51" s="390"/>
      <c r="EYT51" s="390"/>
      <c r="EYU51" s="390"/>
      <c r="EYV51" s="390"/>
      <c r="EYW51" s="390"/>
      <c r="EYX51" s="390"/>
      <c r="EYY51" s="390"/>
      <c r="EYZ51" s="390"/>
      <c r="EZA51" s="390"/>
      <c r="EZB51" s="390"/>
      <c r="EZC51" s="390"/>
      <c r="EZD51" s="390"/>
      <c r="EZE51" s="390"/>
      <c r="EZF51" s="390"/>
      <c r="EZG51" s="390"/>
      <c r="EZH51" s="390"/>
      <c r="EZI51" s="390"/>
      <c r="EZJ51" s="390"/>
      <c r="EZK51" s="390"/>
      <c r="EZL51" s="390"/>
      <c r="EZM51" s="390"/>
      <c r="EZN51" s="390"/>
      <c r="EZO51" s="390"/>
      <c r="EZP51" s="390"/>
      <c r="EZQ51" s="390"/>
      <c r="EZR51" s="390"/>
      <c r="EZS51" s="390"/>
      <c r="EZT51" s="390"/>
      <c r="EZU51" s="390"/>
      <c r="EZV51" s="390"/>
      <c r="EZW51" s="390"/>
      <c r="EZX51" s="390"/>
      <c r="EZY51" s="390"/>
      <c r="EZZ51" s="390"/>
      <c r="FAA51" s="390"/>
      <c r="FAB51" s="390"/>
      <c r="FAC51" s="390"/>
      <c r="FAD51" s="390"/>
      <c r="FAE51" s="390"/>
      <c r="FAF51" s="390"/>
      <c r="FAG51" s="390"/>
      <c r="FAH51" s="390"/>
      <c r="FAI51" s="390"/>
      <c r="FAJ51" s="390"/>
      <c r="FAK51" s="390"/>
      <c r="FAL51" s="390"/>
      <c r="FAM51" s="390"/>
      <c r="FAN51" s="390"/>
      <c r="FAO51" s="390"/>
      <c r="FAP51" s="390"/>
      <c r="FAQ51" s="390"/>
      <c r="FAR51" s="390"/>
      <c r="FAS51" s="390"/>
      <c r="FAT51" s="390"/>
      <c r="FAU51" s="390"/>
      <c r="FAV51" s="390"/>
      <c r="FAW51" s="390"/>
      <c r="FAX51" s="390"/>
      <c r="FAY51" s="390"/>
      <c r="FAZ51" s="390"/>
      <c r="FBA51" s="390"/>
      <c r="FBB51" s="390"/>
      <c r="FBC51" s="390"/>
      <c r="FBD51" s="390"/>
      <c r="FBE51" s="390"/>
      <c r="FBF51" s="390"/>
      <c r="FBG51" s="390"/>
      <c r="FBH51" s="390"/>
      <c r="FBI51" s="390"/>
      <c r="FBJ51" s="390"/>
      <c r="FBK51" s="390"/>
      <c r="FBL51" s="390"/>
      <c r="FBM51" s="390"/>
      <c r="FBN51" s="390"/>
      <c r="FBO51" s="390"/>
      <c r="FBP51" s="390"/>
      <c r="FBQ51" s="390"/>
      <c r="FBR51" s="390"/>
      <c r="FBS51" s="390"/>
      <c r="FBT51" s="390"/>
      <c r="FBU51" s="390"/>
      <c r="FBV51" s="390"/>
      <c r="FBW51" s="390"/>
      <c r="FBX51" s="390"/>
      <c r="FBY51" s="390"/>
      <c r="FBZ51" s="390"/>
      <c r="FCA51" s="390"/>
      <c r="FCB51" s="390"/>
      <c r="FCC51" s="390"/>
      <c r="FCD51" s="390"/>
      <c r="FCE51" s="390"/>
      <c r="FCF51" s="390"/>
      <c r="FCG51" s="390"/>
      <c r="FCH51" s="390"/>
      <c r="FCI51" s="390"/>
      <c r="FCJ51" s="390"/>
      <c r="FCK51" s="390"/>
      <c r="FCL51" s="390"/>
      <c r="FCM51" s="390"/>
      <c r="FCN51" s="390"/>
      <c r="FCO51" s="390"/>
      <c r="FCP51" s="390"/>
      <c r="FCQ51" s="390"/>
      <c r="FCR51" s="390"/>
      <c r="FCS51" s="390"/>
      <c r="FCT51" s="390"/>
      <c r="FCU51" s="390"/>
      <c r="FCV51" s="390"/>
      <c r="FCW51" s="390"/>
      <c r="FCX51" s="390"/>
      <c r="FCY51" s="390"/>
      <c r="FCZ51" s="390"/>
      <c r="FDA51" s="390"/>
      <c r="FDB51" s="390"/>
      <c r="FDC51" s="390"/>
      <c r="FDD51" s="390"/>
      <c r="FDE51" s="390"/>
      <c r="FDF51" s="390"/>
      <c r="FDG51" s="390"/>
      <c r="FDH51" s="390"/>
      <c r="FDI51" s="390"/>
      <c r="FDJ51" s="390"/>
      <c r="FDK51" s="390"/>
      <c r="FDL51" s="390"/>
      <c r="FDM51" s="390"/>
      <c r="FDN51" s="390"/>
      <c r="FDO51" s="390"/>
      <c r="FDP51" s="390"/>
      <c r="FDQ51" s="390"/>
      <c r="FDR51" s="390"/>
      <c r="FDS51" s="390"/>
      <c r="FDT51" s="390"/>
      <c r="FDU51" s="390"/>
      <c r="FDV51" s="390"/>
      <c r="FDW51" s="390"/>
      <c r="FDX51" s="390"/>
      <c r="FDY51" s="390"/>
      <c r="FDZ51" s="390"/>
      <c r="FEA51" s="390"/>
      <c r="FEB51" s="390"/>
      <c r="FEC51" s="390"/>
      <c r="FED51" s="390"/>
      <c r="FEE51" s="390"/>
      <c r="FEF51" s="390"/>
      <c r="FEG51" s="390"/>
      <c r="FEH51" s="390"/>
      <c r="FEI51" s="390"/>
      <c r="FEJ51" s="390"/>
      <c r="FEK51" s="390"/>
      <c r="FEL51" s="390"/>
      <c r="FEM51" s="390"/>
      <c r="FEN51" s="390"/>
      <c r="FEO51" s="390"/>
      <c r="FEP51" s="390"/>
      <c r="FEQ51" s="390"/>
      <c r="FER51" s="390"/>
      <c r="FES51" s="390"/>
      <c r="FET51" s="390"/>
      <c r="FEU51" s="390"/>
      <c r="FEV51" s="390"/>
      <c r="FEW51" s="390"/>
      <c r="FEX51" s="390"/>
      <c r="FEY51" s="390"/>
      <c r="FEZ51" s="390"/>
      <c r="FFA51" s="390"/>
      <c r="FFB51" s="390"/>
      <c r="FFC51" s="390"/>
      <c r="FFD51" s="390"/>
      <c r="FFE51" s="390"/>
      <c r="FFF51" s="390"/>
      <c r="FFG51" s="390"/>
      <c r="FFH51" s="390"/>
      <c r="FFI51" s="390"/>
      <c r="FFJ51" s="390"/>
      <c r="FFK51" s="390"/>
      <c r="FFL51" s="390"/>
      <c r="FFM51" s="390"/>
      <c r="FFN51" s="390"/>
      <c r="FFO51" s="390"/>
      <c r="FFP51" s="390"/>
      <c r="FFQ51" s="390"/>
      <c r="FFR51" s="390"/>
      <c r="FFS51" s="390"/>
      <c r="FFT51" s="390"/>
      <c r="FFU51" s="390"/>
      <c r="FFV51" s="390"/>
      <c r="FFW51" s="390"/>
      <c r="FFX51" s="390"/>
      <c r="FFY51" s="390"/>
      <c r="FFZ51" s="390"/>
      <c r="FGA51" s="390"/>
      <c r="FGB51" s="390"/>
      <c r="FGC51" s="390"/>
      <c r="FGD51" s="390"/>
      <c r="FGE51" s="390"/>
      <c r="FGF51" s="390"/>
      <c r="FGG51" s="390"/>
      <c r="FGH51" s="390"/>
      <c r="FGI51" s="390"/>
      <c r="FGJ51" s="390"/>
      <c r="FGK51" s="390"/>
      <c r="FGL51" s="390"/>
      <c r="FGM51" s="390"/>
      <c r="FGN51" s="390"/>
      <c r="FGO51" s="390"/>
      <c r="FGP51" s="390"/>
      <c r="FGQ51" s="390"/>
      <c r="FGR51" s="390"/>
      <c r="FGS51" s="390"/>
      <c r="FGT51" s="390"/>
      <c r="FGU51" s="390"/>
      <c r="FGV51" s="390"/>
      <c r="FGW51" s="390"/>
      <c r="FGX51" s="390"/>
      <c r="FGY51" s="390"/>
      <c r="FGZ51" s="390"/>
      <c r="FHA51" s="390"/>
      <c r="FHB51" s="390"/>
      <c r="FHC51" s="390"/>
      <c r="FHD51" s="390"/>
      <c r="FHE51" s="390"/>
      <c r="FHF51" s="390"/>
      <c r="FHG51" s="390"/>
      <c r="FHH51" s="390"/>
      <c r="FHI51" s="390"/>
      <c r="FHJ51" s="390"/>
      <c r="FHK51" s="390"/>
      <c r="FHL51" s="390"/>
      <c r="FHM51" s="390"/>
      <c r="FHN51" s="390"/>
      <c r="FHO51" s="390"/>
      <c r="FHP51" s="390"/>
      <c r="FHQ51" s="390"/>
      <c r="FHR51" s="390"/>
      <c r="FHS51" s="390"/>
      <c r="FHT51" s="390"/>
      <c r="FHU51" s="390"/>
      <c r="FHV51" s="390"/>
      <c r="FHW51" s="390"/>
      <c r="FHX51" s="390"/>
      <c r="FHY51" s="390"/>
      <c r="FHZ51" s="390"/>
      <c r="FIA51" s="390"/>
      <c r="FIB51" s="390"/>
      <c r="FIC51" s="390"/>
      <c r="FID51" s="390"/>
      <c r="FIE51" s="390"/>
      <c r="FIF51" s="390"/>
      <c r="FIG51" s="390"/>
      <c r="FIH51" s="390"/>
      <c r="FII51" s="390"/>
      <c r="FIJ51" s="390"/>
      <c r="FIK51" s="390"/>
      <c r="FIL51" s="390"/>
      <c r="FIM51" s="390"/>
      <c r="FIN51" s="390"/>
      <c r="FIO51" s="390"/>
      <c r="FIP51" s="390"/>
      <c r="FIQ51" s="390"/>
      <c r="FIR51" s="390"/>
      <c r="FIS51" s="390"/>
      <c r="FIT51" s="390"/>
      <c r="FIU51" s="390"/>
      <c r="FIV51" s="390"/>
      <c r="FIW51" s="390"/>
      <c r="FIX51" s="390"/>
      <c r="FIY51" s="390"/>
      <c r="FIZ51" s="390"/>
      <c r="FJA51" s="390"/>
      <c r="FJB51" s="390"/>
      <c r="FJC51" s="390"/>
      <c r="FJD51" s="390"/>
      <c r="FJE51" s="390"/>
      <c r="FJF51" s="390"/>
      <c r="FJG51" s="390"/>
      <c r="FJH51" s="390"/>
      <c r="FJI51" s="390"/>
      <c r="FJJ51" s="390"/>
      <c r="FJK51" s="390"/>
      <c r="FJL51" s="390"/>
      <c r="FJM51" s="390"/>
      <c r="FJN51" s="390"/>
      <c r="FJO51" s="390"/>
      <c r="FJP51" s="390"/>
      <c r="FJQ51" s="390"/>
      <c r="FJR51" s="390"/>
      <c r="FJS51" s="390"/>
      <c r="FJT51" s="390"/>
      <c r="FJU51" s="390"/>
      <c r="FJV51" s="390"/>
      <c r="FJW51" s="390"/>
      <c r="FJX51" s="390"/>
      <c r="FJY51" s="390"/>
      <c r="FJZ51" s="390"/>
      <c r="FKA51" s="390"/>
      <c r="FKB51" s="390"/>
      <c r="FKC51" s="390"/>
      <c r="FKD51" s="390"/>
      <c r="FKE51" s="390"/>
      <c r="FKF51" s="390"/>
      <c r="FKG51" s="390"/>
      <c r="FKH51" s="390"/>
      <c r="FKI51" s="390"/>
      <c r="FKJ51" s="390"/>
      <c r="FKK51" s="390"/>
      <c r="FKL51" s="390"/>
      <c r="FKM51" s="390"/>
      <c r="FKN51" s="390"/>
      <c r="FKO51" s="390"/>
      <c r="FKP51" s="390"/>
      <c r="FKQ51" s="390"/>
      <c r="FKR51" s="390"/>
      <c r="FKS51" s="390"/>
      <c r="FKT51" s="390"/>
      <c r="FKU51" s="390"/>
      <c r="FKV51" s="390"/>
      <c r="FKW51" s="390"/>
      <c r="FKX51" s="390"/>
      <c r="FKY51" s="390"/>
      <c r="FKZ51" s="390"/>
      <c r="FLA51" s="390"/>
      <c r="FLB51" s="390"/>
      <c r="FLC51" s="390"/>
      <c r="FLD51" s="390"/>
      <c r="FLE51" s="390"/>
      <c r="FLF51" s="390"/>
      <c r="FLG51" s="390"/>
      <c r="FLH51" s="390"/>
      <c r="FLI51" s="390"/>
      <c r="FLJ51" s="390"/>
      <c r="FLK51" s="390"/>
      <c r="FLL51" s="390"/>
      <c r="FLM51" s="390"/>
      <c r="FLN51" s="390"/>
      <c r="FLO51" s="390"/>
      <c r="FLP51" s="390"/>
      <c r="FLQ51" s="390"/>
      <c r="FLR51" s="390"/>
      <c r="FLS51" s="390"/>
      <c r="FLT51" s="390"/>
      <c r="FLU51" s="390"/>
      <c r="FLV51" s="390"/>
      <c r="FLW51" s="390"/>
      <c r="FLX51" s="390"/>
      <c r="FLY51" s="390"/>
      <c r="FLZ51" s="390"/>
      <c r="FMA51" s="390"/>
      <c r="FMB51" s="390"/>
      <c r="FMC51" s="390"/>
      <c r="FMD51" s="390"/>
      <c r="FME51" s="390"/>
      <c r="FMF51" s="390"/>
      <c r="FMG51" s="390"/>
      <c r="FMH51" s="390"/>
      <c r="FMI51" s="390"/>
      <c r="FMJ51" s="390"/>
      <c r="FMK51" s="390"/>
      <c r="FML51" s="390"/>
      <c r="FMM51" s="390"/>
      <c r="FMN51" s="390"/>
      <c r="FMO51" s="390"/>
      <c r="FMP51" s="390"/>
      <c r="FMQ51" s="390"/>
      <c r="FMR51" s="390"/>
      <c r="FMS51" s="390"/>
      <c r="FMT51" s="390"/>
      <c r="FMU51" s="390"/>
      <c r="FMV51" s="390"/>
      <c r="FMW51" s="390"/>
      <c r="FMX51" s="390"/>
      <c r="FMY51" s="390"/>
      <c r="FMZ51" s="390"/>
      <c r="FNA51" s="390"/>
      <c r="FNB51" s="390"/>
      <c r="FNC51" s="390"/>
      <c r="FND51" s="390"/>
      <c r="FNE51" s="390"/>
      <c r="FNF51" s="390"/>
      <c r="FNG51" s="390"/>
      <c r="FNH51" s="390"/>
      <c r="FNI51" s="390"/>
      <c r="FNJ51" s="390"/>
      <c r="FNK51" s="390"/>
      <c r="FNL51" s="390"/>
      <c r="FNM51" s="390"/>
      <c r="FNN51" s="390"/>
      <c r="FNO51" s="390"/>
      <c r="FNP51" s="390"/>
      <c r="FNQ51" s="390"/>
      <c r="FNR51" s="390"/>
      <c r="FNS51" s="390"/>
      <c r="FNT51" s="390"/>
      <c r="FNU51" s="390"/>
      <c r="FNV51" s="390"/>
      <c r="FNW51" s="390"/>
      <c r="FNX51" s="390"/>
      <c r="FNY51" s="390"/>
      <c r="FNZ51" s="390"/>
      <c r="FOA51" s="390"/>
      <c r="FOB51" s="390"/>
      <c r="FOC51" s="390"/>
      <c r="FOD51" s="390"/>
      <c r="FOE51" s="390"/>
      <c r="FOF51" s="390"/>
      <c r="FOG51" s="390"/>
      <c r="FOH51" s="390"/>
      <c r="FOI51" s="390"/>
      <c r="FOJ51" s="390"/>
      <c r="FOK51" s="390"/>
      <c r="FOL51" s="390"/>
      <c r="FOM51" s="390"/>
      <c r="FON51" s="390"/>
      <c r="FOO51" s="390"/>
      <c r="FOP51" s="390"/>
      <c r="FOQ51" s="390"/>
      <c r="FOR51" s="390"/>
      <c r="FOS51" s="390"/>
      <c r="FOT51" s="390"/>
      <c r="FOU51" s="390"/>
      <c r="FOV51" s="390"/>
      <c r="FOW51" s="390"/>
      <c r="FOX51" s="390"/>
      <c r="FOY51" s="390"/>
      <c r="FOZ51" s="390"/>
      <c r="FPA51" s="390"/>
      <c r="FPB51" s="390"/>
      <c r="FPC51" s="390"/>
      <c r="FPD51" s="390"/>
      <c r="FPE51" s="390"/>
      <c r="FPF51" s="390"/>
      <c r="FPG51" s="390"/>
      <c r="FPH51" s="390"/>
      <c r="FPI51" s="390"/>
      <c r="FPJ51" s="390"/>
      <c r="FPK51" s="390"/>
      <c r="FPL51" s="390"/>
      <c r="FPM51" s="390"/>
      <c r="FPN51" s="390"/>
      <c r="FPO51" s="390"/>
      <c r="FPP51" s="390"/>
      <c r="FPQ51" s="390"/>
      <c r="FPR51" s="390"/>
      <c r="FPS51" s="390"/>
      <c r="FPT51" s="390"/>
      <c r="FPU51" s="390"/>
      <c r="FPV51" s="390"/>
      <c r="FPW51" s="390"/>
      <c r="FPX51" s="390"/>
      <c r="FPY51" s="390"/>
      <c r="FPZ51" s="390"/>
      <c r="FQA51" s="390"/>
      <c r="FQB51" s="390"/>
      <c r="FQC51" s="390"/>
      <c r="FQD51" s="390"/>
      <c r="FQE51" s="390"/>
      <c r="FQF51" s="390"/>
      <c r="FQG51" s="390"/>
      <c r="FQH51" s="390"/>
      <c r="FQI51" s="390"/>
      <c r="FQJ51" s="390"/>
      <c r="FQK51" s="390"/>
      <c r="FQL51" s="390"/>
      <c r="FQM51" s="390"/>
      <c r="FQN51" s="390"/>
      <c r="FQO51" s="390"/>
      <c r="FQP51" s="390"/>
      <c r="FQQ51" s="390"/>
      <c r="FQR51" s="390"/>
      <c r="FQS51" s="390"/>
      <c r="FQT51" s="390"/>
      <c r="FQU51" s="390"/>
      <c r="FQV51" s="390"/>
      <c r="FQW51" s="390"/>
      <c r="FQX51" s="390"/>
      <c r="FQY51" s="390"/>
      <c r="FQZ51" s="390"/>
      <c r="FRA51" s="390"/>
      <c r="FRB51" s="390"/>
      <c r="FRC51" s="390"/>
      <c r="FRD51" s="390"/>
      <c r="FRE51" s="390"/>
      <c r="FRF51" s="390"/>
      <c r="FRG51" s="390"/>
      <c r="FRH51" s="390"/>
      <c r="FRI51" s="390"/>
      <c r="FRJ51" s="390"/>
      <c r="FRK51" s="390"/>
      <c r="FRL51" s="390"/>
      <c r="FRM51" s="390"/>
      <c r="FRN51" s="390"/>
      <c r="FRO51" s="390"/>
      <c r="FRP51" s="390"/>
      <c r="FRQ51" s="390"/>
      <c r="FRR51" s="390"/>
      <c r="FRS51" s="390"/>
      <c r="FRT51" s="390"/>
      <c r="FRU51" s="390"/>
      <c r="FRV51" s="390"/>
      <c r="FRW51" s="390"/>
      <c r="FRX51" s="390"/>
      <c r="FRY51" s="390"/>
      <c r="FRZ51" s="390"/>
      <c r="FSA51" s="390"/>
      <c r="FSB51" s="390"/>
      <c r="FSC51" s="390"/>
      <c r="FSD51" s="390"/>
      <c r="FSE51" s="390"/>
      <c r="FSF51" s="390"/>
      <c r="FSG51" s="390"/>
      <c r="FSH51" s="390"/>
      <c r="FSI51" s="390"/>
      <c r="FSJ51" s="390"/>
      <c r="FSK51" s="390"/>
      <c r="FSL51" s="390"/>
      <c r="FSM51" s="390"/>
      <c r="FSN51" s="390"/>
      <c r="FSO51" s="390"/>
      <c r="FSP51" s="390"/>
      <c r="FSQ51" s="390"/>
      <c r="FSR51" s="390"/>
      <c r="FSS51" s="390"/>
      <c r="FST51" s="390"/>
      <c r="FSU51" s="390"/>
      <c r="FSV51" s="390"/>
      <c r="FSW51" s="390"/>
      <c r="FSX51" s="390"/>
      <c r="FSY51" s="390"/>
      <c r="FSZ51" s="390"/>
      <c r="FTA51" s="390"/>
      <c r="FTB51" s="390"/>
      <c r="FTC51" s="390"/>
      <c r="FTD51" s="390"/>
      <c r="FTE51" s="390"/>
      <c r="FTF51" s="390"/>
      <c r="FTG51" s="390"/>
      <c r="FTH51" s="390"/>
      <c r="FTI51" s="390"/>
      <c r="FTJ51" s="390"/>
      <c r="FTK51" s="390"/>
      <c r="FTL51" s="390"/>
      <c r="FTM51" s="390"/>
      <c r="FTN51" s="390"/>
      <c r="FTO51" s="390"/>
      <c r="FTP51" s="390"/>
      <c r="FTQ51" s="390"/>
      <c r="FTR51" s="390"/>
      <c r="FTS51" s="390"/>
      <c r="FTT51" s="390"/>
      <c r="FTU51" s="390"/>
      <c r="FTV51" s="390"/>
      <c r="FTW51" s="390"/>
      <c r="FTX51" s="390"/>
      <c r="FTY51" s="390"/>
      <c r="FTZ51" s="390"/>
      <c r="FUA51" s="390"/>
      <c r="FUB51" s="390"/>
      <c r="FUC51" s="390"/>
      <c r="FUD51" s="390"/>
      <c r="FUE51" s="390"/>
      <c r="FUF51" s="390"/>
      <c r="FUG51" s="390"/>
      <c r="FUH51" s="390"/>
      <c r="FUI51" s="390"/>
      <c r="FUJ51" s="390"/>
      <c r="FUK51" s="390"/>
      <c r="FUL51" s="390"/>
      <c r="FUM51" s="390"/>
      <c r="FUN51" s="390"/>
      <c r="FUO51" s="390"/>
      <c r="FUP51" s="390"/>
      <c r="FUQ51" s="390"/>
      <c r="FUR51" s="390"/>
      <c r="FUS51" s="390"/>
      <c r="FUT51" s="390"/>
      <c r="FUU51" s="390"/>
      <c r="FUV51" s="390"/>
      <c r="FUW51" s="390"/>
      <c r="FUX51" s="390"/>
      <c r="FUY51" s="390"/>
      <c r="FUZ51" s="390"/>
      <c r="FVA51" s="390"/>
      <c r="FVB51" s="390"/>
      <c r="FVC51" s="390"/>
      <c r="FVD51" s="390"/>
      <c r="FVE51" s="390"/>
      <c r="FVF51" s="390"/>
      <c r="FVG51" s="390"/>
      <c r="FVH51" s="390"/>
      <c r="FVI51" s="390"/>
      <c r="FVJ51" s="390"/>
      <c r="FVK51" s="390"/>
      <c r="FVL51" s="390"/>
      <c r="FVM51" s="390"/>
      <c r="FVN51" s="390"/>
      <c r="FVO51" s="390"/>
      <c r="FVP51" s="390"/>
      <c r="FVQ51" s="390"/>
      <c r="FVR51" s="390"/>
      <c r="FVS51" s="390"/>
      <c r="FVT51" s="390"/>
      <c r="FVU51" s="390"/>
      <c r="FVV51" s="390"/>
      <c r="FVW51" s="390"/>
      <c r="FVX51" s="390"/>
      <c r="FVY51" s="390"/>
      <c r="FVZ51" s="390"/>
      <c r="FWA51" s="390"/>
      <c r="FWB51" s="390"/>
      <c r="FWC51" s="390"/>
      <c r="FWD51" s="390"/>
      <c r="FWE51" s="390"/>
      <c r="FWF51" s="390"/>
      <c r="FWG51" s="390"/>
      <c r="FWH51" s="390"/>
      <c r="FWI51" s="390"/>
      <c r="FWJ51" s="390"/>
      <c r="FWK51" s="390"/>
      <c r="FWL51" s="390"/>
      <c r="FWM51" s="390"/>
      <c r="FWN51" s="390"/>
      <c r="FWO51" s="390"/>
      <c r="FWP51" s="390"/>
      <c r="FWQ51" s="390"/>
      <c r="FWR51" s="390"/>
      <c r="FWS51" s="390"/>
      <c r="FWT51" s="390"/>
      <c r="FWU51" s="390"/>
      <c r="FWV51" s="390"/>
      <c r="FWW51" s="390"/>
      <c r="FWX51" s="390"/>
      <c r="FWY51" s="390"/>
      <c r="FWZ51" s="390"/>
      <c r="FXA51" s="390"/>
      <c r="FXB51" s="390"/>
      <c r="FXC51" s="390"/>
      <c r="FXD51" s="390"/>
      <c r="FXE51" s="390"/>
      <c r="FXF51" s="390"/>
      <c r="FXG51" s="390"/>
      <c r="FXH51" s="390"/>
      <c r="FXI51" s="390"/>
      <c r="FXJ51" s="390"/>
      <c r="FXK51" s="390"/>
      <c r="FXL51" s="390"/>
      <c r="FXM51" s="390"/>
      <c r="FXN51" s="390"/>
      <c r="FXO51" s="390"/>
      <c r="FXP51" s="390"/>
      <c r="FXQ51" s="390"/>
      <c r="FXR51" s="390"/>
      <c r="FXS51" s="390"/>
      <c r="FXT51" s="390"/>
      <c r="FXU51" s="390"/>
      <c r="FXV51" s="390"/>
      <c r="FXW51" s="390"/>
      <c r="FXX51" s="390"/>
      <c r="FXY51" s="390"/>
      <c r="FXZ51" s="390"/>
      <c r="FYA51" s="390"/>
      <c r="FYB51" s="390"/>
      <c r="FYC51" s="390"/>
      <c r="FYD51" s="390"/>
      <c r="FYE51" s="390"/>
      <c r="FYF51" s="390"/>
      <c r="FYG51" s="390"/>
      <c r="FYH51" s="390"/>
      <c r="FYI51" s="390"/>
      <c r="FYJ51" s="390"/>
      <c r="FYK51" s="390"/>
      <c r="FYL51" s="390"/>
      <c r="FYM51" s="390"/>
      <c r="FYN51" s="390"/>
      <c r="FYO51" s="390"/>
      <c r="FYP51" s="390"/>
      <c r="FYQ51" s="390"/>
      <c r="FYR51" s="390"/>
      <c r="FYS51" s="390"/>
      <c r="FYT51" s="390"/>
      <c r="FYU51" s="390"/>
      <c r="FYV51" s="390"/>
      <c r="FYW51" s="390"/>
      <c r="FYX51" s="390"/>
      <c r="FYY51" s="390"/>
      <c r="FYZ51" s="390"/>
      <c r="FZA51" s="390"/>
      <c r="FZB51" s="390"/>
      <c r="FZC51" s="390"/>
      <c r="FZD51" s="390"/>
      <c r="FZE51" s="390"/>
      <c r="FZF51" s="390"/>
      <c r="FZG51" s="390"/>
      <c r="FZH51" s="390"/>
      <c r="FZI51" s="390"/>
      <c r="FZJ51" s="390"/>
      <c r="FZK51" s="390"/>
      <c r="FZL51" s="390"/>
      <c r="FZM51" s="390"/>
      <c r="FZN51" s="390"/>
      <c r="FZO51" s="390"/>
      <c r="FZP51" s="390"/>
      <c r="FZQ51" s="390"/>
      <c r="FZR51" s="390"/>
      <c r="FZS51" s="390"/>
      <c r="FZT51" s="390"/>
      <c r="FZU51" s="390"/>
      <c r="FZV51" s="390"/>
      <c r="FZW51" s="390"/>
      <c r="FZX51" s="390"/>
      <c r="FZY51" s="390"/>
      <c r="FZZ51" s="390"/>
      <c r="GAA51" s="390"/>
      <c r="GAB51" s="390"/>
      <c r="GAC51" s="390"/>
      <c r="GAD51" s="390"/>
      <c r="GAE51" s="390"/>
      <c r="GAF51" s="390"/>
      <c r="GAG51" s="390"/>
      <c r="GAH51" s="390"/>
      <c r="GAI51" s="390"/>
      <c r="GAJ51" s="390"/>
      <c r="GAK51" s="390"/>
      <c r="GAL51" s="390"/>
      <c r="GAM51" s="390"/>
      <c r="GAN51" s="390"/>
      <c r="GAO51" s="390"/>
      <c r="GAP51" s="390"/>
      <c r="GAQ51" s="390"/>
      <c r="GAR51" s="390"/>
      <c r="GAS51" s="390"/>
      <c r="GAT51" s="390"/>
      <c r="GAU51" s="390"/>
      <c r="GAV51" s="390"/>
      <c r="GAW51" s="390"/>
      <c r="GAX51" s="390"/>
      <c r="GAY51" s="390"/>
      <c r="GAZ51" s="390"/>
      <c r="GBA51" s="390"/>
      <c r="GBB51" s="390"/>
      <c r="GBC51" s="390"/>
      <c r="GBD51" s="390"/>
      <c r="GBE51" s="390"/>
      <c r="GBF51" s="390"/>
      <c r="GBG51" s="390"/>
      <c r="GBH51" s="390"/>
      <c r="GBI51" s="390"/>
      <c r="GBJ51" s="390"/>
      <c r="GBK51" s="390"/>
      <c r="GBL51" s="390"/>
      <c r="GBM51" s="390"/>
      <c r="GBN51" s="390"/>
      <c r="GBO51" s="390"/>
      <c r="GBP51" s="390"/>
      <c r="GBQ51" s="390"/>
      <c r="GBR51" s="390"/>
      <c r="GBS51" s="390"/>
      <c r="GBT51" s="390"/>
      <c r="GBU51" s="390"/>
      <c r="GBV51" s="390"/>
      <c r="GBW51" s="390"/>
      <c r="GBX51" s="390"/>
      <c r="GBY51" s="390"/>
      <c r="GBZ51" s="390"/>
      <c r="GCA51" s="390"/>
      <c r="GCB51" s="390"/>
      <c r="GCC51" s="390"/>
      <c r="GCD51" s="390"/>
      <c r="GCE51" s="390"/>
      <c r="GCF51" s="390"/>
      <c r="GCG51" s="390"/>
      <c r="GCH51" s="390"/>
      <c r="GCI51" s="390"/>
      <c r="GCJ51" s="390"/>
      <c r="GCK51" s="390"/>
      <c r="GCL51" s="390"/>
      <c r="GCM51" s="390"/>
      <c r="GCN51" s="390"/>
      <c r="GCO51" s="390"/>
      <c r="GCP51" s="390"/>
      <c r="GCQ51" s="390"/>
      <c r="GCR51" s="390"/>
      <c r="GCS51" s="390"/>
      <c r="GCT51" s="390"/>
      <c r="GCU51" s="390"/>
      <c r="GCV51" s="390"/>
      <c r="GCW51" s="390"/>
      <c r="GCX51" s="390"/>
      <c r="GCY51" s="390"/>
      <c r="GCZ51" s="390"/>
      <c r="GDA51" s="390"/>
      <c r="GDB51" s="390"/>
      <c r="GDC51" s="390"/>
      <c r="GDD51" s="390"/>
      <c r="GDE51" s="390"/>
      <c r="GDF51" s="390"/>
      <c r="GDG51" s="390"/>
      <c r="GDH51" s="390"/>
      <c r="GDI51" s="390"/>
      <c r="GDJ51" s="390"/>
      <c r="GDK51" s="390"/>
      <c r="GDL51" s="390"/>
      <c r="GDM51" s="390"/>
      <c r="GDN51" s="390"/>
      <c r="GDO51" s="390"/>
      <c r="GDP51" s="390"/>
      <c r="GDQ51" s="390"/>
      <c r="GDR51" s="390"/>
      <c r="GDS51" s="390"/>
      <c r="GDT51" s="390"/>
      <c r="GDU51" s="390"/>
      <c r="GDV51" s="390"/>
      <c r="GDW51" s="390"/>
      <c r="GDX51" s="390"/>
      <c r="GDY51" s="390"/>
      <c r="GDZ51" s="390"/>
      <c r="GEA51" s="390"/>
      <c r="GEB51" s="390"/>
      <c r="GEC51" s="390"/>
      <c r="GED51" s="390"/>
      <c r="GEE51" s="390"/>
      <c r="GEF51" s="390"/>
      <c r="GEG51" s="390"/>
      <c r="GEH51" s="390"/>
      <c r="GEI51" s="390"/>
      <c r="GEJ51" s="390"/>
      <c r="GEK51" s="390"/>
      <c r="GEL51" s="390"/>
      <c r="GEM51" s="390"/>
      <c r="GEN51" s="390"/>
      <c r="GEO51" s="390"/>
      <c r="GEP51" s="390"/>
      <c r="GEQ51" s="390"/>
      <c r="GER51" s="390"/>
      <c r="GES51" s="390"/>
      <c r="GET51" s="390"/>
      <c r="GEU51" s="390"/>
      <c r="GEV51" s="390"/>
      <c r="GEW51" s="390"/>
      <c r="GEX51" s="390"/>
      <c r="GEY51" s="390"/>
      <c r="GEZ51" s="390"/>
      <c r="GFA51" s="390"/>
      <c r="GFB51" s="390"/>
      <c r="GFC51" s="390"/>
      <c r="GFD51" s="390"/>
      <c r="GFE51" s="390"/>
      <c r="GFF51" s="390"/>
      <c r="GFG51" s="390"/>
      <c r="GFH51" s="390"/>
      <c r="GFI51" s="390"/>
      <c r="GFJ51" s="390"/>
      <c r="GFK51" s="390"/>
      <c r="GFL51" s="390"/>
      <c r="GFM51" s="390"/>
      <c r="GFN51" s="390"/>
      <c r="GFO51" s="390"/>
      <c r="GFP51" s="390"/>
      <c r="GFQ51" s="390"/>
      <c r="GFR51" s="390"/>
      <c r="GFS51" s="390"/>
      <c r="GFT51" s="390"/>
      <c r="GFU51" s="390"/>
      <c r="GFV51" s="390"/>
      <c r="GFW51" s="390"/>
      <c r="GFX51" s="390"/>
      <c r="GFY51" s="390"/>
      <c r="GFZ51" s="390"/>
      <c r="GGA51" s="390"/>
      <c r="GGB51" s="390"/>
      <c r="GGC51" s="390"/>
      <c r="GGD51" s="390"/>
      <c r="GGE51" s="390"/>
      <c r="GGF51" s="390"/>
      <c r="GGG51" s="390"/>
      <c r="GGH51" s="390"/>
      <c r="GGI51" s="390"/>
      <c r="GGJ51" s="390"/>
      <c r="GGK51" s="390"/>
      <c r="GGL51" s="390"/>
      <c r="GGM51" s="390"/>
      <c r="GGN51" s="390"/>
      <c r="GGO51" s="390"/>
      <c r="GGP51" s="390"/>
      <c r="GGQ51" s="390"/>
      <c r="GGR51" s="390"/>
      <c r="GGS51" s="390"/>
      <c r="GGT51" s="390"/>
      <c r="GGU51" s="390"/>
      <c r="GGV51" s="390"/>
      <c r="GGW51" s="390"/>
      <c r="GGX51" s="390"/>
      <c r="GGY51" s="390"/>
      <c r="GGZ51" s="390"/>
      <c r="GHA51" s="390"/>
      <c r="GHB51" s="390"/>
      <c r="GHC51" s="390"/>
      <c r="GHD51" s="390"/>
      <c r="GHE51" s="390"/>
      <c r="GHF51" s="390"/>
      <c r="GHG51" s="390"/>
      <c r="GHH51" s="390"/>
      <c r="GHI51" s="390"/>
      <c r="GHJ51" s="390"/>
      <c r="GHK51" s="390"/>
      <c r="GHL51" s="390"/>
      <c r="GHM51" s="390"/>
      <c r="GHN51" s="390"/>
      <c r="GHO51" s="390"/>
      <c r="GHP51" s="390"/>
      <c r="GHQ51" s="390"/>
      <c r="GHR51" s="390"/>
      <c r="GHS51" s="390"/>
      <c r="GHT51" s="390"/>
      <c r="GHU51" s="390"/>
      <c r="GHV51" s="390"/>
      <c r="GHW51" s="390"/>
      <c r="GHX51" s="390"/>
      <c r="GHY51" s="390"/>
      <c r="GHZ51" s="390"/>
      <c r="GIA51" s="390"/>
      <c r="GIB51" s="390"/>
      <c r="GIC51" s="390"/>
      <c r="GID51" s="390"/>
      <c r="GIE51" s="390"/>
      <c r="GIF51" s="390"/>
      <c r="GIG51" s="390"/>
      <c r="GIH51" s="390"/>
      <c r="GII51" s="390"/>
      <c r="GIJ51" s="390"/>
      <c r="GIK51" s="390"/>
      <c r="GIL51" s="390"/>
      <c r="GIM51" s="390"/>
      <c r="GIN51" s="390"/>
      <c r="GIO51" s="390"/>
      <c r="GIP51" s="390"/>
      <c r="GIQ51" s="390"/>
      <c r="GIR51" s="390"/>
      <c r="GIS51" s="390"/>
      <c r="GIT51" s="390"/>
      <c r="GIU51" s="390"/>
      <c r="GIV51" s="390"/>
      <c r="GIW51" s="390"/>
      <c r="GIX51" s="390"/>
      <c r="GIY51" s="390"/>
      <c r="GIZ51" s="390"/>
      <c r="GJA51" s="390"/>
      <c r="GJB51" s="390"/>
      <c r="GJC51" s="390"/>
      <c r="GJD51" s="390"/>
      <c r="GJE51" s="390"/>
      <c r="GJF51" s="390"/>
      <c r="GJG51" s="390"/>
      <c r="GJH51" s="390"/>
      <c r="GJI51" s="390"/>
      <c r="GJJ51" s="390"/>
      <c r="GJK51" s="390"/>
      <c r="GJL51" s="390"/>
      <c r="GJM51" s="390"/>
      <c r="GJN51" s="390"/>
      <c r="GJO51" s="390"/>
      <c r="GJP51" s="390"/>
      <c r="GJQ51" s="390"/>
      <c r="GJR51" s="390"/>
      <c r="GJS51" s="390"/>
      <c r="GJT51" s="390"/>
      <c r="GJU51" s="390"/>
      <c r="GJV51" s="390"/>
      <c r="GJW51" s="390"/>
      <c r="GJX51" s="390"/>
      <c r="GJY51" s="390"/>
      <c r="GJZ51" s="390"/>
      <c r="GKA51" s="390"/>
      <c r="GKB51" s="390"/>
      <c r="GKC51" s="390"/>
      <c r="GKD51" s="390"/>
      <c r="GKE51" s="390"/>
      <c r="GKF51" s="390"/>
      <c r="GKG51" s="390"/>
      <c r="GKH51" s="390"/>
      <c r="GKI51" s="390"/>
      <c r="GKJ51" s="390"/>
      <c r="GKK51" s="390"/>
      <c r="GKL51" s="390"/>
      <c r="GKM51" s="390"/>
      <c r="GKN51" s="390"/>
      <c r="GKO51" s="390"/>
      <c r="GKP51" s="390"/>
      <c r="GKQ51" s="390"/>
      <c r="GKR51" s="390"/>
      <c r="GKS51" s="390"/>
      <c r="GKT51" s="390"/>
      <c r="GKU51" s="390"/>
      <c r="GKV51" s="390"/>
      <c r="GKW51" s="390"/>
      <c r="GKX51" s="390"/>
      <c r="GKY51" s="390"/>
      <c r="GKZ51" s="390"/>
      <c r="GLA51" s="390"/>
      <c r="GLB51" s="390"/>
      <c r="GLC51" s="390"/>
      <c r="GLD51" s="390"/>
      <c r="GLE51" s="390"/>
      <c r="GLF51" s="390"/>
      <c r="GLG51" s="390"/>
      <c r="GLH51" s="390"/>
      <c r="GLI51" s="390"/>
      <c r="GLJ51" s="390"/>
      <c r="GLK51" s="390"/>
      <c r="GLL51" s="390"/>
      <c r="GLM51" s="390"/>
      <c r="GLN51" s="390"/>
      <c r="GLO51" s="390"/>
      <c r="GLP51" s="390"/>
      <c r="GLQ51" s="390"/>
      <c r="GLR51" s="390"/>
      <c r="GLS51" s="390"/>
      <c r="GLT51" s="390"/>
      <c r="GLU51" s="390"/>
      <c r="GLV51" s="390"/>
      <c r="GLW51" s="390"/>
      <c r="GLX51" s="390"/>
      <c r="GLY51" s="390"/>
      <c r="GLZ51" s="390"/>
      <c r="GMA51" s="390"/>
      <c r="GMB51" s="390"/>
      <c r="GMC51" s="390"/>
      <c r="GMD51" s="390"/>
      <c r="GME51" s="390"/>
      <c r="GMF51" s="390"/>
      <c r="GMG51" s="390"/>
      <c r="GMH51" s="390"/>
      <c r="GMI51" s="390"/>
      <c r="GMJ51" s="390"/>
      <c r="GMK51" s="390"/>
      <c r="GML51" s="390"/>
      <c r="GMM51" s="390"/>
      <c r="GMN51" s="390"/>
      <c r="GMO51" s="390"/>
      <c r="GMP51" s="390"/>
      <c r="GMQ51" s="390"/>
      <c r="GMR51" s="390"/>
      <c r="GMS51" s="390"/>
      <c r="GMT51" s="390"/>
      <c r="GMU51" s="390"/>
      <c r="GMV51" s="390"/>
      <c r="GMW51" s="390"/>
      <c r="GMX51" s="390"/>
      <c r="GMY51" s="390"/>
      <c r="GMZ51" s="390"/>
      <c r="GNA51" s="390"/>
      <c r="GNB51" s="390"/>
      <c r="GNC51" s="390"/>
      <c r="GND51" s="390"/>
      <c r="GNE51" s="390"/>
      <c r="GNF51" s="390"/>
      <c r="GNG51" s="390"/>
      <c r="GNH51" s="390"/>
      <c r="GNI51" s="390"/>
      <c r="GNJ51" s="390"/>
      <c r="GNK51" s="390"/>
      <c r="GNL51" s="390"/>
      <c r="GNM51" s="390"/>
      <c r="GNN51" s="390"/>
      <c r="GNO51" s="390"/>
      <c r="GNP51" s="390"/>
      <c r="GNQ51" s="390"/>
      <c r="GNR51" s="390"/>
      <c r="GNS51" s="390"/>
      <c r="GNT51" s="390"/>
      <c r="GNU51" s="390"/>
      <c r="GNV51" s="390"/>
      <c r="GNW51" s="390"/>
      <c r="GNX51" s="390"/>
      <c r="GNY51" s="390"/>
      <c r="GNZ51" s="390"/>
      <c r="GOA51" s="390"/>
      <c r="GOB51" s="390"/>
      <c r="GOC51" s="390"/>
      <c r="GOD51" s="390"/>
      <c r="GOE51" s="390"/>
      <c r="GOF51" s="390"/>
      <c r="GOG51" s="390"/>
      <c r="GOH51" s="390"/>
      <c r="GOI51" s="390"/>
      <c r="GOJ51" s="390"/>
      <c r="GOK51" s="390"/>
      <c r="GOL51" s="390"/>
      <c r="GOM51" s="390"/>
      <c r="GON51" s="390"/>
      <c r="GOO51" s="390"/>
      <c r="GOP51" s="390"/>
      <c r="GOQ51" s="390"/>
      <c r="GOR51" s="390"/>
      <c r="GOS51" s="390"/>
      <c r="GOT51" s="390"/>
      <c r="GOU51" s="390"/>
      <c r="GOV51" s="390"/>
      <c r="GOW51" s="390"/>
      <c r="GOX51" s="390"/>
      <c r="GOY51" s="390"/>
      <c r="GOZ51" s="390"/>
      <c r="GPA51" s="390"/>
      <c r="GPB51" s="390"/>
      <c r="GPC51" s="390"/>
      <c r="GPD51" s="390"/>
      <c r="GPE51" s="390"/>
      <c r="GPF51" s="390"/>
      <c r="GPG51" s="390"/>
      <c r="GPH51" s="390"/>
      <c r="GPI51" s="390"/>
      <c r="GPJ51" s="390"/>
      <c r="GPK51" s="390"/>
      <c r="GPL51" s="390"/>
      <c r="GPM51" s="390"/>
      <c r="GPN51" s="390"/>
      <c r="GPO51" s="390"/>
      <c r="GPP51" s="390"/>
      <c r="GPQ51" s="390"/>
      <c r="GPR51" s="390"/>
      <c r="GPS51" s="390"/>
      <c r="GPT51" s="390"/>
      <c r="GPU51" s="390"/>
      <c r="GPV51" s="390"/>
      <c r="GPW51" s="390"/>
      <c r="GPX51" s="390"/>
      <c r="GPY51" s="390"/>
      <c r="GPZ51" s="390"/>
      <c r="GQA51" s="390"/>
      <c r="GQB51" s="390"/>
      <c r="GQC51" s="390"/>
      <c r="GQD51" s="390"/>
      <c r="GQE51" s="390"/>
      <c r="GQF51" s="390"/>
      <c r="GQG51" s="390"/>
      <c r="GQH51" s="390"/>
      <c r="GQI51" s="390"/>
      <c r="GQJ51" s="390"/>
      <c r="GQK51" s="390"/>
      <c r="GQL51" s="390"/>
      <c r="GQM51" s="390"/>
      <c r="GQN51" s="390"/>
      <c r="GQO51" s="390"/>
      <c r="GQP51" s="390"/>
      <c r="GQQ51" s="390"/>
      <c r="GQR51" s="390"/>
      <c r="GQS51" s="390"/>
      <c r="GQT51" s="390"/>
      <c r="GQU51" s="390"/>
      <c r="GQV51" s="390"/>
      <c r="GQW51" s="390"/>
      <c r="GQX51" s="390"/>
      <c r="GQY51" s="390"/>
      <c r="GQZ51" s="390"/>
      <c r="GRA51" s="390"/>
      <c r="GRB51" s="390"/>
      <c r="GRC51" s="390"/>
      <c r="GRD51" s="390"/>
      <c r="GRE51" s="390"/>
      <c r="GRF51" s="390"/>
      <c r="GRG51" s="390"/>
      <c r="GRH51" s="390"/>
      <c r="GRI51" s="390"/>
      <c r="GRJ51" s="390"/>
      <c r="GRK51" s="390"/>
      <c r="GRL51" s="390"/>
      <c r="GRM51" s="390"/>
      <c r="GRN51" s="390"/>
      <c r="GRO51" s="390"/>
      <c r="GRP51" s="390"/>
      <c r="GRQ51" s="390"/>
      <c r="GRR51" s="390"/>
      <c r="GRS51" s="390"/>
      <c r="GRT51" s="390"/>
      <c r="GRU51" s="390"/>
      <c r="GRV51" s="390"/>
      <c r="GRW51" s="390"/>
      <c r="GRX51" s="390"/>
      <c r="GRY51" s="390"/>
      <c r="GRZ51" s="390"/>
      <c r="GSA51" s="390"/>
      <c r="GSB51" s="390"/>
      <c r="GSC51" s="390"/>
      <c r="GSD51" s="390"/>
      <c r="GSE51" s="390"/>
      <c r="GSF51" s="390"/>
      <c r="GSG51" s="390"/>
      <c r="GSH51" s="390"/>
      <c r="GSI51" s="390"/>
      <c r="GSJ51" s="390"/>
      <c r="GSK51" s="390"/>
      <c r="GSL51" s="390"/>
      <c r="GSM51" s="390"/>
      <c r="GSN51" s="390"/>
      <c r="GSO51" s="390"/>
      <c r="GSP51" s="390"/>
      <c r="GSQ51" s="390"/>
      <c r="GSR51" s="390"/>
      <c r="GSS51" s="390"/>
      <c r="GST51" s="390"/>
      <c r="GSU51" s="390"/>
      <c r="GSV51" s="390"/>
      <c r="GSW51" s="390"/>
      <c r="GSX51" s="390"/>
      <c r="GSY51" s="390"/>
      <c r="GSZ51" s="390"/>
      <c r="GTA51" s="390"/>
      <c r="GTB51" s="390"/>
      <c r="GTC51" s="390"/>
      <c r="GTD51" s="390"/>
      <c r="GTE51" s="390"/>
      <c r="GTF51" s="390"/>
      <c r="GTG51" s="390"/>
      <c r="GTH51" s="390"/>
      <c r="GTI51" s="390"/>
      <c r="GTJ51" s="390"/>
      <c r="GTK51" s="390"/>
      <c r="GTL51" s="390"/>
      <c r="GTM51" s="390"/>
      <c r="GTN51" s="390"/>
      <c r="GTO51" s="390"/>
      <c r="GTP51" s="390"/>
      <c r="GTQ51" s="390"/>
      <c r="GTR51" s="390"/>
      <c r="GTS51" s="390"/>
      <c r="GTT51" s="390"/>
      <c r="GTU51" s="390"/>
      <c r="GTV51" s="390"/>
      <c r="GTW51" s="390"/>
      <c r="GTX51" s="390"/>
      <c r="GTY51" s="390"/>
      <c r="GTZ51" s="390"/>
      <c r="GUA51" s="390"/>
      <c r="GUB51" s="390"/>
      <c r="GUC51" s="390"/>
      <c r="GUD51" s="390"/>
      <c r="GUE51" s="390"/>
      <c r="GUF51" s="390"/>
      <c r="GUG51" s="390"/>
      <c r="GUH51" s="390"/>
      <c r="GUI51" s="390"/>
      <c r="GUJ51" s="390"/>
      <c r="GUK51" s="390"/>
      <c r="GUL51" s="390"/>
      <c r="GUM51" s="390"/>
      <c r="GUN51" s="390"/>
      <c r="GUO51" s="390"/>
      <c r="GUP51" s="390"/>
      <c r="GUQ51" s="390"/>
      <c r="GUR51" s="390"/>
      <c r="GUS51" s="390"/>
      <c r="GUT51" s="390"/>
      <c r="GUU51" s="390"/>
      <c r="GUV51" s="390"/>
      <c r="GUW51" s="390"/>
      <c r="GUX51" s="390"/>
      <c r="GUY51" s="390"/>
      <c r="GUZ51" s="390"/>
      <c r="GVA51" s="390"/>
      <c r="GVB51" s="390"/>
      <c r="GVC51" s="390"/>
      <c r="GVD51" s="390"/>
      <c r="GVE51" s="390"/>
      <c r="GVF51" s="390"/>
      <c r="GVG51" s="390"/>
      <c r="GVH51" s="390"/>
      <c r="GVI51" s="390"/>
      <c r="GVJ51" s="390"/>
      <c r="GVK51" s="390"/>
      <c r="GVL51" s="390"/>
      <c r="GVM51" s="390"/>
      <c r="GVN51" s="390"/>
      <c r="GVO51" s="390"/>
      <c r="GVP51" s="390"/>
      <c r="GVQ51" s="390"/>
      <c r="GVR51" s="390"/>
      <c r="GVS51" s="390"/>
      <c r="GVT51" s="390"/>
      <c r="GVU51" s="390"/>
      <c r="GVV51" s="390"/>
      <c r="GVW51" s="390"/>
      <c r="GVX51" s="390"/>
      <c r="GVY51" s="390"/>
      <c r="GVZ51" s="390"/>
      <c r="GWA51" s="390"/>
      <c r="GWB51" s="390"/>
      <c r="GWC51" s="390"/>
      <c r="GWD51" s="390"/>
      <c r="GWE51" s="390"/>
      <c r="GWF51" s="390"/>
      <c r="GWG51" s="390"/>
      <c r="GWH51" s="390"/>
      <c r="GWI51" s="390"/>
      <c r="GWJ51" s="390"/>
      <c r="GWK51" s="390"/>
      <c r="GWL51" s="390"/>
      <c r="GWM51" s="390"/>
      <c r="GWN51" s="390"/>
      <c r="GWO51" s="390"/>
      <c r="GWP51" s="390"/>
      <c r="GWQ51" s="390"/>
      <c r="GWR51" s="390"/>
      <c r="GWS51" s="390"/>
      <c r="GWT51" s="390"/>
      <c r="GWU51" s="390"/>
      <c r="GWV51" s="390"/>
      <c r="GWW51" s="390"/>
      <c r="GWX51" s="390"/>
      <c r="GWY51" s="390"/>
      <c r="GWZ51" s="390"/>
      <c r="GXA51" s="390"/>
      <c r="GXB51" s="390"/>
      <c r="GXC51" s="390"/>
      <c r="GXD51" s="390"/>
      <c r="GXE51" s="390"/>
      <c r="GXF51" s="390"/>
      <c r="GXG51" s="390"/>
      <c r="GXH51" s="390"/>
      <c r="GXI51" s="390"/>
      <c r="GXJ51" s="390"/>
      <c r="GXK51" s="390"/>
      <c r="GXL51" s="390"/>
      <c r="GXM51" s="390"/>
      <c r="GXN51" s="390"/>
      <c r="GXO51" s="390"/>
      <c r="GXP51" s="390"/>
      <c r="GXQ51" s="390"/>
      <c r="GXR51" s="390"/>
      <c r="GXS51" s="390"/>
      <c r="GXT51" s="390"/>
      <c r="GXU51" s="390"/>
      <c r="GXV51" s="390"/>
      <c r="GXW51" s="390"/>
      <c r="GXX51" s="390"/>
      <c r="GXY51" s="390"/>
      <c r="GXZ51" s="390"/>
      <c r="GYA51" s="390"/>
      <c r="GYB51" s="390"/>
      <c r="GYC51" s="390"/>
      <c r="GYD51" s="390"/>
      <c r="GYE51" s="390"/>
      <c r="GYF51" s="390"/>
      <c r="GYG51" s="390"/>
      <c r="GYH51" s="390"/>
      <c r="GYI51" s="390"/>
      <c r="GYJ51" s="390"/>
      <c r="GYK51" s="390"/>
      <c r="GYL51" s="390"/>
      <c r="GYM51" s="390"/>
      <c r="GYN51" s="390"/>
      <c r="GYO51" s="390"/>
      <c r="GYP51" s="390"/>
      <c r="GYQ51" s="390"/>
      <c r="GYR51" s="390"/>
      <c r="GYS51" s="390"/>
      <c r="GYT51" s="390"/>
      <c r="GYU51" s="390"/>
      <c r="GYV51" s="390"/>
      <c r="GYW51" s="390"/>
      <c r="GYX51" s="390"/>
      <c r="GYY51" s="390"/>
      <c r="GYZ51" s="390"/>
      <c r="GZA51" s="390"/>
      <c r="GZB51" s="390"/>
      <c r="GZC51" s="390"/>
      <c r="GZD51" s="390"/>
      <c r="GZE51" s="390"/>
      <c r="GZF51" s="390"/>
      <c r="GZG51" s="390"/>
      <c r="GZH51" s="390"/>
      <c r="GZI51" s="390"/>
      <c r="GZJ51" s="390"/>
      <c r="GZK51" s="390"/>
      <c r="GZL51" s="390"/>
      <c r="GZM51" s="390"/>
      <c r="GZN51" s="390"/>
      <c r="GZO51" s="390"/>
      <c r="GZP51" s="390"/>
      <c r="GZQ51" s="390"/>
      <c r="GZR51" s="390"/>
      <c r="GZS51" s="390"/>
      <c r="GZT51" s="390"/>
      <c r="GZU51" s="390"/>
      <c r="GZV51" s="390"/>
      <c r="GZW51" s="390"/>
      <c r="GZX51" s="390"/>
      <c r="GZY51" s="390"/>
      <c r="GZZ51" s="390"/>
      <c r="HAA51" s="390"/>
      <c r="HAB51" s="390"/>
      <c r="HAC51" s="390"/>
      <c r="HAD51" s="390"/>
      <c r="HAE51" s="390"/>
      <c r="HAF51" s="390"/>
      <c r="HAG51" s="390"/>
      <c r="HAH51" s="390"/>
      <c r="HAI51" s="390"/>
      <c r="HAJ51" s="390"/>
      <c r="HAK51" s="390"/>
      <c r="HAL51" s="390"/>
      <c r="HAM51" s="390"/>
      <c r="HAN51" s="390"/>
      <c r="HAO51" s="390"/>
      <c r="HAP51" s="390"/>
      <c r="HAQ51" s="390"/>
      <c r="HAR51" s="390"/>
      <c r="HAS51" s="390"/>
      <c r="HAT51" s="390"/>
      <c r="HAU51" s="390"/>
      <c r="HAV51" s="390"/>
      <c r="HAW51" s="390"/>
      <c r="HAX51" s="390"/>
      <c r="HAY51" s="390"/>
      <c r="HAZ51" s="390"/>
      <c r="HBA51" s="390"/>
      <c r="HBB51" s="390"/>
      <c r="HBC51" s="390"/>
      <c r="HBD51" s="390"/>
      <c r="HBE51" s="390"/>
      <c r="HBF51" s="390"/>
      <c r="HBG51" s="390"/>
      <c r="HBH51" s="390"/>
      <c r="HBI51" s="390"/>
      <c r="HBJ51" s="390"/>
      <c r="HBK51" s="390"/>
      <c r="HBL51" s="390"/>
      <c r="HBM51" s="390"/>
      <c r="HBN51" s="390"/>
      <c r="HBO51" s="390"/>
      <c r="HBP51" s="390"/>
      <c r="HBQ51" s="390"/>
      <c r="HBR51" s="390"/>
      <c r="HBS51" s="390"/>
      <c r="HBT51" s="390"/>
      <c r="HBU51" s="390"/>
      <c r="HBV51" s="390"/>
      <c r="HBW51" s="390"/>
      <c r="HBX51" s="390"/>
      <c r="HBY51" s="390"/>
      <c r="HBZ51" s="390"/>
      <c r="HCA51" s="390"/>
      <c r="HCB51" s="390"/>
      <c r="HCC51" s="390"/>
      <c r="HCD51" s="390"/>
      <c r="HCE51" s="390"/>
      <c r="HCF51" s="390"/>
      <c r="HCG51" s="390"/>
      <c r="HCH51" s="390"/>
      <c r="HCI51" s="390"/>
      <c r="HCJ51" s="390"/>
      <c r="HCK51" s="390"/>
      <c r="HCL51" s="390"/>
      <c r="HCM51" s="390"/>
      <c r="HCN51" s="390"/>
      <c r="HCO51" s="390"/>
      <c r="HCP51" s="390"/>
      <c r="HCQ51" s="390"/>
      <c r="HCR51" s="390"/>
      <c r="HCS51" s="390"/>
      <c r="HCT51" s="390"/>
      <c r="HCU51" s="390"/>
      <c r="HCV51" s="390"/>
      <c r="HCW51" s="390"/>
      <c r="HCX51" s="390"/>
      <c r="HCY51" s="390"/>
      <c r="HCZ51" s="390"/>
      <c r="HDA51" s="390"/>
      <c r="HDB51" s="390"/>
      <c r="HDC51" s="390"/>
      <c r="HDD51" s="390"/>
      <c r="HDE51" s="390"/>
      <c r="HDF51" s="390"/>
      <c r="HDG51" s="390"/>
      <c r="HDH51" s="390"/>
      <c r="HDI51" s="390"/>
      <c r="HDJ51" s="390"/>
      <c r="HDK51" s="390"/>
      <c r="HDL51" s="390"/>
      <c r="HDM51" s="390"/>
      <c r="HDN51" s="390"/>
      <c r="HDO51" s="390"/>
      <c r="HDP51" s="390"/>
      <c r="HDQ51" s="390"/>
      <c r="HDR51" s="390"/>
      <c r="HDS51" s="390"/>
      <c r="HDT51" s="390"/>
      <c r="HDU51" s="390"/>
      <c r="HDV51" s="390"/>
      <c r="HDW51" s="390"/>
      <c r="HDX51" s="390"/>
      <c r="HDY51" s="390"/>
      <c r="HDZ51" s="390"/>
      <c r="HEA51" s="390"/>
      <c r="HEB51" s="390"/>
      <c r="HEC51" s="390"/>
      <c r="HED51" s="390"/>
      <c r="HEE51" s="390"/>
      <c r="HEF51" s="390"/>
      <c r="HEG51" s="390"/>
      <c r="HEH51" s="390"/>
      <c r="HEI51" s="390"/>
      <c r="HEJ51" s="390"/>
      <c r="HEK51" s="390"/>
      <c r="HEL51" s="390"/>
      <c r="HEM51" s="390"/>
      <c r="HEN51" s="390"/>
      <c r="HEO51" s="390"/>
      <c r="HEP51" s="390"/>
      <c r="HEQ51" s="390"/>
      <c r="HER51" s="390"/>
      <c r="HES51" s="390"/>
      <c r="HET51" s="390"/>
      <c r="HEU51" s="390"/>
      <c r="HEV51" s="390"/>
      <c r="HEW51" s="390"/>
      <c r="HEX51" s="390"/>
      <c r="HEY51" s="390"/>
      <c r="HEZ51" s="390"/>
      <c r="HFA51" s="390"/>
      <c r="HFB51" s="390"/>
      <c r="HFC51" s="390"/>
      <c r="HFD51" s="390"/>
      <c r="HFE51" s="390"/>
      <c r="HFF51" s="390"/>
      <c r="HFG51" s="390"/>
      <c r="HFH51" s="390"/>
      <c r="HFI51" s="390"/>
      <c r="HFJ51" s="390"/>
      <c r="HFK51" s="390"/>
      <c r="HFL51" s="390"/>
      <c r="HFM51" s="390"/>
      <c r="HFN51" s="390"/>
      <c r="HFO51" s="390"/>
      <c r="HFP51" s="390"/>
      <c r="HFQ51" s="390"/>
      <c r="HFR51" s="390"/>
      <c r="HFS51" s="390"/>
      <c r="HFT51" s="390"/>
      <c r="HFU51" s="390"/>
      <c r="HFV51" s="390"/>
      <c r="HFW51" s="390"/>
      <c r="HFX51" s="390"/>
      <c r="HFY51" s="390"/>
      <c r="HFZ51" s="390"/>
      <c r="HGA51" s="390"/>
      <c r="HGB51" s="390"/>
      <c r="HGC51" s="390"/>
      <c r="HGD51" s="390"/>
      <c r="HGE51" s="390"/>
      <c r="HGF51" s="390"/>
      <c r="HGG51" s="390"/>
      <c r="HGH51" s="390"/>
      <c r="HGI51" s="390"/>
      <c r="HGJ51" s="390"/>
      <c r="HGK51" s="390"/>
      <c r="HGL51" s="390"/>
      <c r="HGM51" s="390"/>
      <c r="HGN51" s="390"/>
      <c r="HGO51" s="390"/>
      <c r="HGP51" s="390"/>
      <c r="HGQ51" s="390"/>
      <c r="HGR51" s="390"/>
      <c r="HGS51" s="390"/>
      <c r="HGT51" s="390"/>
      <c r="HGU51" s="390"/>
      <c r="HGV51" s="390"/>
      <c r="HGW51" s="390"/>
      <c r="HGX51" s="390"/>
      <c r="HGY51" s="390"/>
      <c r="HGZ51" s="390"/>
      <c r="HHA51" s="390"/>
      <c r="HHB51" s="390"/>
      <c r="HHC51" s="390"/>
      <c r="HHD51" s="390"/>
      <c r="HHE51" s="390"/>
      <c r="HHF51" s="390"/>
      <c r="HHG51" s="390"/>
      <c r="HHH51" s="390"/>
      <c r="HHI51" s="390"/>
      <c r="HHJ51" s="390"/>
      <c r="HHK51" s="390"/>
      <c r="HHL51" s="390"/>
      <c r="HHM51" s="390"/>
      <c r="HHN51" s="390"/>
      <c r="HHO51" s="390"/>
      <c r="HHP51" s="390"/>
      <c r="HHQ51" s="390"/>
      <c r="HHR51" s="390"/>
      <c r="HHS51" s="390"/>
      <c r="HHT51" s="390"/>
      <c r="HHU51" s="390"/>
      <c r="HHV51" s="390"/>
      <c r="HHW51" s="390"/>
      <c r="HHX51" s="390"/>
      <c r="HHY51" s="390"/>
      <c r="HHZ51" s="390"/>
      <c r="HIA51" s="390"/>
      <c r="HIB51" s="390"/>
      <c r="HIC51" s="390"/>
      <c r="HID51" s="390"/>
      <c r="HIE51" s="390"/>
      <c r="HIF51" s="390"/>
      <c r="HIG51" s="390"/>
      <c r="HIH51" s="390"/>
      <c r="HII51" s="390"/>
      <c r="HIJ51" s="390"/>
      <c r="HIK51" s="390"/>
      <c r="HIL51" s="390"/>
      <c r="HIM51" s="390"/>
      <c r="HIN51" s="390"/>
      <c r="HIO51" s="390"/>
      <c r="HIP51" s="390"/>
      <c r="HIQ51" s="390"/>
      <c r="HIR51" s="390"/>
      <c r="HIS51" s="390"/>
      <c r="HIT51" s="390"/>
      <c r="HIU51" s="390"/>
      <c r="HIV51" s="390"/>
      <c r="HIW51" s="390"/>
      <c r="HIX51" s="390"/>
      <c r="HIY51" s="390"/>
      <c r="HIZ51" s="390"/>
      <c r="HJA51" s="390"/>
      <c r="HJB51" s="390"/>
      <c r="HJC51" s="390"/>
      <c r="HJD51" s="390"/>
      <c r="HJE51" s="390"/>
      <c r="HJF51" s="390"/>
      <c r="HJG51" s="390"/>
      <c r="HJH51" s="390"/>
      <c r="HJI51" s="390"/>
      <c r="HJJ51" s="390"/>
      <c r="HJK51" s="390"/>
      <c r="HJL51" s="390"/>
      <c r="HJM51" s="390"/>
      <c r="HJN51" s="390"/>
      <c r="HJO51" s="390"/>
      <c r="HJP51" s="390"/>
      <c r="HJQ51" s="390"/>
      <c r="HJR51" s="390"/>
      <c r="HJS51" s="390"/>
      <c r="HJT51" s="390"/>
      <c r="HJU51" s="390"/>
      <c r="HJV51" s="390"/>
      <c r="HJW51" s="390"/>
      <c r="HJX51" s="390"/>
      <c r="HJY51" s="390"/>
      <c r="HJZ51" s="390"/>
      <c r="HKA51" s="390"/>
      <c r="HKB51" s="390"/>
      <c r="HKC51" s="390"/>
      <c r="HKD51" s="390"/>
      <c r="HKE51" s="390"/>
      <c r="HKF51" s="390"/>
      <c r="HKG51" s="390"/>
      <c r="HKH51" s="390"/>
      <c r="HKI51" s="390"/>
      <c r="HKJ51" s="390"/>
      <c r="HKK51" s="390"/>
      <c r="HKL51" s="390"/>
      <c r="HKM51" s="390"/>
      <c r="HKN51" s="390"/>
      <c r="HKO51" s="390"/>
      <c r="HKP51" s="390"/>
      <c r="HKQ51" s="390"/>
      <c r="HKR51" s="390"/>
      <c r="HKS51" s="390"/>
      <c r="HKT51" s="390"/>
      <c r="HKU51" s="390"/>
      <c r="HKV51" s="390"/>
      <c r="HKW51" s="390"/>
      <c r="HKX51" s="390"/>
      <c r="HKY51" s="390"/>
      <c r="HKZ51" s="390"/>
      <c r="HLA51" s="390"/>
      <c r="HLB51" s="390"/>
      <c r="HLC51" s="390"/>
      <c r="HLD51" s="390"/>
      <c r="HLE51" s="390"/>
      <c r="HLF51" s="390"/>
      <c r="HLG51" s="390"/>
      <c r="HLH51" s="390"/>
      <c r="HLI51" s="390"/>
      <c r="HLJ51" s="390"/>
      <c r="HLK51" s="390"/>
      <c r="HLL51" s="390"/>
      <c r="HLM51" s="390"/>
      <c r="HLN51" s="390"/>
      <c r="HLO51" s="390"/>
      <c r="HLP51" s="390"/>
      <c r="HLQ51" s="390"/>
      <c r="HLR51" s="390"/>
      <c r="HLS51" s="390"/>
      <c r="HLT51" s="390"/>
      <c r="HLU51" s="390"/>
      <c r="HLV51" s="390"/>
      <c r="HLW51" s="390"/>
      <c r="HLX51" s="390"/>
      <c r="HLY51" s="390"/>
      <c r="HLZ51" s="390"/>
      <c r="HMA51" s="390"/>
      <c r="HMB51" s="390"/>
      <c r="HMC51" s="390"/>
      <c r="HMD51" s="390"/>
      <c r="HME51" s="390"/>
      <c r="HMF51" s="390"/>
      <c r="HMG51" s="390"/>
      <c r="HMH51" s="390"/>
      <c r="HMI51" s="390"/>
      <c r="HMJ51" s="390"/>
      <c r="HMK51" s="390"/>
      <c r="HML51" s="390"/>
      <c r="HMM51" s="390"/>
      <c r="HMN51" s="390"/>
      <c r="HMO51" s="390"/>
      <c r="HMP51" s="390"/>
      <c r="HMQ51" s="390"/>
      <c r="HMR51" s="390"/>
      <c r="HMS51" s="390"/>
      <c r="HMT51" s="390"/>
      <c r="HMU51" s="390"/>
      <c r="HMV51" s="390"/>
      <c r="HMW51" s="390"/>
      <c r="HMX51" s="390"/>
      <c r="HMY51" s="390"/>
      <c r="HMZ51" s="390"/>
      <c r="HNA51" s="390"/>
      <c r="HNB51" s="390"/>
      <c r="HNC51" s="390"/>
      <c r="HND51" s="390"/>
      <c r="HNE51" s="390"/>
      <c r="HNF51" s="390"/>
      <c r="HNG51" s="390"/>
      <c r="HNH51" s="390"/>
      <c r="HNI51" s="390"/>
      <c r="HNJ51" s="390"/>
      <c r="HNK51" s="390"/>
      <c r="HNL51" s="390"/>
      <c r="HNM51" s="390"/>
      <c r="HNN51" s="390"/>
      <c r="HNO51" s="390"/>
      <c r="HNP51" s="390"/>
      <c r="HNQ51" s="390"/>
      <c r="HNR51" s="390"/>
      <c r="HNS51" s="390"/>
      <c r="HNT51" s="390"/>
      <c r="HNU51" s="390"/>
      <c r="HNV51" s="390"/>
      <c r="HNW51" s="390"/>
      <c r="HNX51" s="390"/>
      <c r="HNY51" s="390"/>
      <c r="HNZ51" s="390"/>
      <c r="HOA51" s="390"/>
      <c r="HOB51" s="390"/>
      <c r="HOC51" s="390"/>
      <c r="HOD51" s="390"/>
      <c r="HOE51" s="390"/>
      <c r="HOF51" s="390"/>
      <c r="HOG51" s="390"/>
      <c r="HOH51" s="390"/>
      <c r="HOI51" s="390"/>
      <c r="HOJ51" s="390"/>
      <c r="HOK51" s="390"/>
      <c r="HOL51" s="390"/>
      <c r="HOM51" s="390"/>
      <c r="HON51" s="390"/>
      <c r="HOO51" s="390"/>
      <c r="HOP51" s="390"/>
      <c r="HOQ51" s="390"/>
      <c r="HOR51" s="390"/>
      <c r="HOS51" s="390"/>
      <c r="HOT51" s="390"/>
      <c r="HOU51" s="390"/>
      <c r="HOV51" s="390"/>
      <c r="HOW51" s="390"/>
      <c r="HOX51" s="390"/>
      <c r="HOY51" s="390"/>
      <c r="HOZ51" s="390"/>
      <c r="HPA51" s="390"/>
      <c r="HPB51" s="390"/>
      <c r="HPC51" s="390"/>
      <c r="HPD51" s="390"/>
      <c r="HPE51" s="390"/>
      <c r="HPF51" s="390"/>
      <c r="HPG51" s="390"/>
      <c r="HPH51" s="390"/>
      <c r="HPI51" s="390"/>
      <c r="HPJ51" s="390"/>
      <c r="HPK51" s="390"/>
      <c r="HPL51" s="390"/>
      <c r="HPM51" s="390"/>
      <c r="HPN51" s="390"/>
      <c r="HPO51" s="390"/>
      <c r="HPP51" s="390"/>
      <c r="HPQ51" s="390"/>
      <c r="HPR51" s="390"/>
      <c r="HPS51" s="390"/>
      <c r="HPT51" s="390"/>
      <c r="HPU51" s="390"/>
      <c r="HPV51" s="390"/>
      <c r="HPW51" s="390"/>
      <c r="HPX51" s="390"/>
      <c r="HPY51" s="390"/>
      <c r="HPZ51" s="390"/>
      <c r="HQA51" s="390"/>
      <c r="HQB51" s="390"/>
      <c r="HQC51" s="390"/>
      <c r="HQD51" s="390"/>
      <c r="HQE51" s="390"/>
      <c r="HQF51" s="390"/>
      <c r="HQG51" s="390"/>
      <c r="HQH51" s="390"/>
      <c r="HQI51" s="390"/>
      <c r="HQJ51" s="390"/>
      <c r="HQK51" s="390"/>
      <c r="HQL51" s="390"/>
      <c r="HQM51" s="390"/>
      <c r="HQN51" s="390"/>
      <c r="HQO51" s="390"/>
      <c r="HQP51" s="390"/>
      <c r="HQQ51" s="390"/>
      <c r="HQR51" s="390"/>
      <c r="HQS51" s="390"/>
      <c r="HQT51" s="390"/>
      <c r="HQU51" s="390"/>
      <c r="HQV51" s="390"/>
      <c r="HQW51" s="390"/>
      <c r="HQX51" s="390"/>
      <c r="HQY51" s="390"/>
      <c r="HQZ51" s="390"/>
      <c r="HRA51" s="390"/>
      <c r="HRB51" s="390"/>
      <c r="HRC51" s="390"/>
      <c r="HRD51" s="390"/>
      <c r="HRE51" s="390"/>
      <c r="HRF51" s="390"/>
      <c r="HRG51" s="390"/>
      <c r="HRH51" s="390"/>
      <c r="HRI51" s="390"/>
      <c r="HRJ51" s="390"/>
      <c r="HRK51" s="390"/>
      <c r="HRL51" s="390"/>
      <c r="HRM51" s="390"/>
      <c r="HRN51" s="390"/>
      <c r="HRO51" s="390"/>
      <c r="HRP51" s="390"/>
      <c r="HRQ51" s="390"/>
      <c r="HRR51" s="390"/>
      <c r="HRS51" s="390"/>
      <c r="HRT51" s="390"/>
      <c r="HRU51" s="390"/>
      <c r="HRV51" s="390"/>
      <c r="HRW51" s="390"/>
      <c r="HRX51" s="390"/>
      <c r="HRY51" s="390"/>
      <c r="HRZ51" s="390"/>
      <c r="HSA51" s="390"/>
      <c r="HSB51" s="390"/>
      <c r="HSC51" s="390"/>
      <c r="HSD51" s="390"/>
      <c r="HSE51" s="390"/>
      <c r="HSF51" s="390"/>
      <c r="HSG51" s="390"/>
      <c r="HSH51" s="390"/>
      <c r="HSI51" s="390"/>
      <c r="HSJ51" s="390"/>
      <c r="HSK51" s="390"/>
      <c r="HSL51" s="390"/>
      <c r="HSM51" s="390"/>
      <c r="HSN51" s="390"/>
      <c r="HSO51" s="390"/>
      <c r="HSP51" s="390"/>
      <c r="HSQ51" s="390"/>
      <c r="HSR51" s="390"/>
      <c r="HSS51" s="390"/>
      <c r="HST51" s="390"/>
      <c r="HSU51" s="390"/>
      <c r="HSV51" s="390"/>
      <c r="HSW51" s="390"/>
      <c r="HSX51" s="390"/>
      <c r="HSY51" s="390"/>
      <c r="HSZ51" s="390"/>
      <c r="HTA51" s="390"/>
      <c r="HTB51" s="390"/>
      <c r="HTC51" s="390"/>
      <c r="HTD51" s="390"/>
      <c r="HTE51" s="390"/>
      <c r="HTF51" s="390"/>
      <c r="HTG51" s="390"/>
      <c r="HTH51" s="390"/>
      <c r="HTI51" s="390"/>
      <c r="HTJ51" s="390"/>
      <c r="HTK51" s="390"/>
      <c r="HTL51" s="390"/>
      <c r="HTM51" s="390"/>
      <c r="HTN51" s="390"/>
      <c r="HTO51" s="390"/>
      <c r="HTP51" s="390"/>
      <c r="HTQ51" s="390"/>
      <c r="HTR51" s="390"/>
      <c r="HTS51" s="390"/>
      <c r="HTT51" s="390"/>
      <c r="HTU51" s="390"/>
      <c r="HTV51" s="390"/>
      <c r="HTW51" s="390"/>
      <c r="HTX51" s="390"/>
      <c r="HTY51" s="390"/>
      <c r="HTZ51" s="390"/>
      <c r="HUA51" s="390"/>
      <c r="HUB51" s="390"/>
      <c r="HUC51" s="390"/>
      <c r="HUD51" s="390"/>
      <c r="HUE51" s="390"/>
      <c r="HUF51" s="390"/>
      <c r="HUG51" s="390"/>
      <c r="HUH51" s="390"/>
      <c r="HUI51" s="390"/>
      <c r="HUJ51" s="390"/>
      <c r="HUK51" s="390"/>
      <c r="HUL51" s="390"/>
      <c r="HUM51" s="390"/>
      <c r="HUN51" s="390"/>
      <c r="HUO51" s="390"/>
      <c r="HUP51" s="390"/>
      <c r="HUQ51" s="390"/>
      <c r="HUR51" s="390"/>
      <c r="HUS51" s="390"/>
      <c r="HUT51" s="390"/>
      <c r="HUU51" s="390"/>
      <c r="HUV51" s="390"/>
      <c r="HUW51" s="390"/>
      <c r="HUX51" s="390"/>
      <c r="HUY51" s="390"/>
      <c r="HUZ51" s="390"/>
      <c r="HVA51" s="390"/>
      <c r="HVB51" s="390"/>
      <c r="HVC51" s="390"/>
      <c r="HVD51" s="390"/>
      <c r="HVE51" s="390"/>
      <c r="HVF51" s="390"/>
      <c r="HVG51" s="390"/>
      <c r="HVH51" s="390"/>
      <c r="HVI51" s="390"/>
      <c r="HVJ51" s="390"/>
      <c r="HVK51" s="390"/>
      <c r="HVL51" s="390"/>
      <c r="HVM51" s="390"/>
      <c r="HVN51" s="390"/>
      <c r="HVO51" s="390"/>
      <c r="HVP51" s="390"/>
      <c r="HVQ51" s="390"/>
      <c r="HVR51" s="390"/>
      <c r="HVS51" s="390"/>
      <c r="HVT51" s="390"/>
      <c r="HVU51" s="390"/>
      <c r="HVV51" s="390"/>
      <c r="HVW51" s="390"/>
      <c r="HVX51" s="390"/>
      <c r="HVY51" s="390"/>
      <c r="HVZ51" s="390"/>
      <c r="HWA51" s="390"/>
      <c r="HWB51" s="390"/>
      <c r="HWC51" s="390"/>
      <c r="HWD51" s="390"/>
      <c r="HWE51" s="390"/>
      <c r="HWF51" s="390"/>
      <c r="HWG51" s="390"/>
      <c r="HWH51" s="390"/>
      <c r="HWI51" s="390"/>
      <c r="HWJ51" s="390"/>
      <c r="HWK51" s="390"/>
      <c r="HWL51" s="390"/>
      <c r="HWM51" s="390"/>
      <c r="HWN51" s="390"/>
      <c r="HWO51" s="390"/>
      <c r="HWP51" s="390"/>
      <c r="HWQ51" s="390"/>
      <c r="HWR51" s="390"/>
      <c r="HWS51" s="390"/>
      <c r="HWT51" s="390"/>
      <c r="HWU51" s="390"/>
      <c r="HWV51" s="390"/>
      <c r="HWW51" s="390"/>
      <c r="HWX51" s="390"/>
      <c r="HWY51" s="390"/>
      <c r="HWZ51" s="390"/>
      <c r="HXA51" s="390"/>
      <c r="HXB51" s="390"/>
      <c r="HXC51" s="390"/>
      <c r="HXD51" s="390"/>
      <c r="HXE51" s="390"/>
      <c r="HXF51" s="390"/>
      <c r="HXG51" s="390"/>
      <c r="HXH51" s="390"/>
      <c r="HXI51" s="390"/>
      <c r="HXJ51" s="390"/>
      <c r="HXK51" s="390"/>
      <c r="HXL51" s="390"/>
      <c r="HXM51" s="390"/>
      <c r="HXN51" s="390"/>
      <c r="HXO51" s="390"/>
      <c r="HXP51" s="390"/>
      <c r="HXQ51" s="390"/>
      <c r="HXR51" s="390"/>
      <c r="HXS51" s="390"/>
      <c r="HXT51" s="390"/>
      <c r="HXU51" s="390"/>
      <c r="HXV51" s="390"/>
      <c r="HXW51" s="390"/>
      <c r="HXX51" s="390"/>
      <c r="HXY51" s="390"/>
      <c r="HXZ51" s="390"/>
      <c r="HYA51" s="390"/>
      <c r="HYB51" s="390"/>
      <c r="HYC51" s="390"/>
      <c r="HYD51" s="390"/>
      <c r="HYE51" s="390"/>
      <c r="HYF51" s="390"/>
      <c r="HYG51" s="390"/>
      <c r="HYH51" s="390"/>
      <c r="HYI51" s="390"/>
      <c r="HYJ51" s="390"/>
      <c r="HYK51" s="390"/>
      <c r="HYL51" s="390"/>
      <c r="HYM51" s="390"/>
      <c r="HYN51" s="390"/>
      <c r="HYO51" s="390"/>
      <c r="HYP51" s="390"/>
      <c r="HYQ51" s="390"/>
      <c r="HYR51" s="390"/>
      <c r="HYS51" s="390"/>
      <c r="HYT51" s="390"/>
      <c r="HYU51" s="390"/>
      <c r="HYV51" s="390"/>
      <c r="HYW51" s="390"/>
      <c r="HYX51" s="390"/>
      <c r="HYY51" s="390"/>
      <c r="HYZ51" s="390"/>
      <c r="HZA51" s="390"/>
      <c r="HZB51" s="390"/>
      <c r="HZC51" s="390"/>
      <c r="HZD51" s="390"/>
      <c r="HZE51" s="390"/>
      <c r="HZF51" s="390"/>
      <c r="HZG51" s="390"/>
      <c r="HZH51" s="390"/>
      <c r="HZI51" s="390"/>
      <c r="HZJ51" s="390"/>
      <c r="HZK51" s="390"/>
      <c r="HZL51" s="390"/>
      <c r="HZM51" s="390"/>
      <c r="HZN51" s="390"/>
      <c r="HZO51" s="390"/>
      <c r="HZP51" s="390"/>
      <c r="HZQ51" s="390"/>
      <c r="HZR51" s="390"/>
      <c r="HZS51" s="390"/>
      <c r="HZT51" s="390"/>
      <c r="HZU51" s="390"/>
      <c r="HZV51" s="390"/>
      <c r="HZW51" s="390"/>
      <c r="HZX51" s="390"/>
      <c r="HZY51" s="390"/>
      <c r="HZZ51" s="390"/>
      <c r="IAA51" s="390"/>
      <c r="IAB51" s="390"/>
      <c r="IAC51" s="390"/>
      <c r="IAD51" s="390"/>
      <c r="IAE51" s="390"/>
      <c r="IAF51" s="390"/>
      <c r="IAG51" s="390"/>
      <c r="IAH51" s="390"/>
      <c r="IAI51" s="390"/>
      <c r="IAJ51" s="390"/>
      <c r="IAK51" s="390"/>
      <c r="IAL51" s="390"/>
      <c r="IAM51" s="390"/>
      <c r="IAN51" s="390"/>
      <c r="IAO51" s="390"/>
      <c r="IAP51" s="390"/>
      <c r="IAQ51" s="390"/>
      <c r="IAR51" s="390"/>
      <c r="IAS51" s="390"/>
      <c r="IAT51" s="390"/>
      <c r="IAU51" s="390"/>
      <c r="IAV51" s="390"/>
      <c r="IAW51" s="390"/>
      <c r="IAX51" s="390"/>
      <c r="IAY51" s="390"/>
      <c r="IAZ51" s="390"/>
      <c r="IBA51" s="390"/>
      <c r="IBB51" s="390"/>
      <c r="IBC51" s="390"/>
      <c r="IBD51" s="390"/>
      <c r="IBE51" s="390"/>
      <c r="IBF51" s="390"/>
      <c r="IBG51" s="390"/>
      <c r="IBH51" s="390"/>
      <c r="IBI51" s="390"/>
      <c r="IBJ51" s="390"/>
      <c r="IBK51" s="390"/>
      <c r="IBL51" s="390"/>
      <c r="IBM51" s="390"/>
      <c r="IBN51" s="390"/>
      <c r="IBO51" s="390"/>
      <c r="IBP51" s="390"/>
      <c r="IBQ51" s="390"/>
      <c r="IBR51" s="390"/>
      <c r="IBS51" s="390"/>
      <c r="IBT51" s="390"/>
      <c r="IBU51" s="390"/>
      <c r="IBV51" s="390"/>
      <c r="IBW51" s="390"/>
      <c r="IBX51" s="390"/>
      <c r="IBY51" s="390"/>
      <c r="IBZ51" s="390"/>
      <c r="ICA51" s="390"/>
      <c r="ICB51" s="390"/>
      <c r="ICC51" s="390"/>
      <c r="ICD51" s="390"/>
      <c r="ICE51" s="390"/>
      <c r="ICF51" s="390"/>
      <c r="ICG51" s="390"/>
      <c r="ICH51" s="390"/>
      <c r="ICI51" s="390"/>
      <c r="ICJ51" s="390"/>
      <c r="ICK51" s="390"/>
      <c r="ICL51" s="390"/>
      <c r="ICM51" s="390"/>
      <c r="ICN51" s="390"/>
      <c r="ICO51" s="390"/>
      <c r="ICP51" s="390"/>
      <c r="ICQ51" s="390"/>
      <c r="ICR51" s="390"/>
      <c r="ICS51" s="390"/>
      <c r="ICT51" s="390"/>
      <c r="ICU51" s="390"/>
      <c r="ICV51" s="390"/>
      <c r="ICW51" s="390"/>
      <c r="ICX51" s="390"/>
      <c r="ICY51" s="390"/>
      <c r="ICZ51" s="390"/>
      <c r="IDA51" s="390"/>
      <c r="IDB51" s="390"/>
      <c r="IDC51" s="390"/>
      <c r="IDD51" s="390"/>
      <c r="IDE51" s="390"/>
      <c r="IDF51" s="390"/>
      <c r="IDG51" s="390"/>
      <c r="IDH51" s="390"/>
      <c r="IDI51" s="390"/>
      <c r="IDJ51" s="390"/>
      <c r="IDK51" s="390"/>
      <c r="IDL51" s="390"/>
      <c r="IDM51" s="390"/>
      <c r="IDN51" s="390"/>
      <c r="IDO51" s="390"/>
      <c r="IDP51" s="390"/>
      <c r="IDQ51" s="390"/>
      <c r="IDR51" s="390"/>
      <c r="IDS51" s="390"/>
      <c r="IDT51" s="390"/>
      <c r="IDU51" s="390"/>
      <c r="IDV51" s="390"/>
      <c r="IDW51" s="390"/>
      <c r="IDX51" s="390"/>
      <c r="IDY51" s="390"/>
      <c r="IDZ51" s="390"/>
      <c r="IEA51" s="390"/>
      <c r="IEB51" s="390"/>
      <c r="IEC51" s="390"/>
      <c r="IED51" s="390"/>
      <c r="IEE51" s="390"/>
      <c r="IEF51" s="390"/>
      <c r="IEG51" s="390"/>
      <c r="IEH51" s="390"/>
      <c r="IEI51" s="390"/>
      <c r="IEJ51" s="390"/>
      <c r="IEK51" s="390"/>
      <c r="IEL51" s="390"/>
      <c r="IEM51" s="390"/>
      <c r="IEN51" s="390"/>
      <c r="IEO51" s="390"/>
      <c r="IEP51" s="390"/>
      <c r="IEQ51" s="390"/>
      <c r="IER51" s="390"/>
      <c r="IES51" s="390"/>
      <c r="IET51" s="390"/>
      <c r="IEU51" s="390"/>
      <c r="IEV51" s="390"/>
      <c r="IEW51" s="390"/>
      <c r="IEX51" s="390"/>
      <c r="IEY51" s="390"/>
      <c r="IEZ51" s="390"/>
      <c r="IFA51" s="390"/>
      <c r="IFB51" s="390"/>
      <c r="IFC51" s="390"/>
      <c r="IFD51" s="390"/>
      <c r="IFE51" s="390"/>
      <c r="IFF51" s="390"/>
      <c r="IFG51" s="390"/>
      <c r="IFH51" s="390"/>
      <c r="IFI51" s="390"/>
      <c r="IFJ51" s="390"/>
      <c r="IFK51" s="390"/>
      <c r="IFL51" s="390"/>
      <c r="IFM51" s="390"/>
      <c r="IFN51" s="390"/>
      <c r="IFO51" s="390"/>
      <c r="IFP51" s="390"/>
      <c r="IFQ51" s="390"/>
      <c r="IFR51" s="390"/>
      <c r="IFS51" s="390"/>
      <c r="IFT51" s="390"/>
      <c r="IFU51" s="390"/>
      <c r="IFV51" s="390"/>
      <c r="IFW51" s="390"/>
      <c r="IFX51" s="390"/>
      <c r="IFY51" s="390"/>
      <c r="IFZ51" s="390"/>
      <c r="IGA51" s="390"/>
      <c r="IGB51" s="390"/>
      <c r="IGC51" s="390"/>
      <c r="IGD51" s="390"/>
      <c r="IGE51" s="390"/>
      <c r="IGF51" s="390"/>
      <c r="IGG51" s="390"/>
      <c r="IGH51" s="390"/>
      <c r="IGI51" s="390"/>
      <c r="IGJ51" s="390"/>
      <c r="IGK51" s="390"/>
      <c r="IGL51" s="390"/>
      <c r="IGM51" s="390"/>
      <c r="IGN51" s="390"/>
      <c r="IGO51" s="390"/>
      <c r="IGP51" s="390"/>
      <c r="IGQ51" s="390"/>
      <c r="IGR51" s="390"/>
      <c r="IGS51" s="390"/>
      <c r="IGT51" s="390"/>
      <c r="IGU51" s="390"/>
      <c r="IGV51" s="390"/>
      <c r="IGW51" s="390"/>
      <c r="IGX51" s="390"/>
      <c r="IGY51" s="390"/>
      <c r="IGZ51" s="390"/>
      <c r="IHA51" s="390"/>
      <c r="IHB51" s="390"/>
      <c r="IHC51" s="390"/>
      <c r="IHD51" s="390"/>
      <c r="IHE51" s="390"/>
      <c r="IHF51" s="390"/>
      <c r="IHG51" s="390"/>
      <c r="IHH51" s="390"/>
      <c r="IHI51" s="390"/>
      <c r="IHJ51" s="390"/>
      <c r="IHK51" s="390"/>
      <c r="IHL51" s="390"/>
      <c r="IHM51" s="390"/>
      <c r="IHN51" s="390"/>
      <c r="IHO51" s="390"/>
      <c r="IHP51" s="390"/>
      <c r="IHQ51" s="390"/>
      <c r="IHR51" s="390"/>
      <c r="IHS51" s="390"/>
      <c r="IHT51" s="390"/>
      <c r="IHU51" s="390"/>
      <c r="IHV51" s="390"/>
      <c r="IHW51" s="390"/>
      <c r="IHX51" s="390"/>
      <c r="IHY51" s="390"/>
      <c r="IHZ51" s="390"/>
      <c r="IIA51" s="390"/>
      <c r="IIB51" s="390"/>
      <c r="IIC51" s="390"/>
      <c r="IID51" s="390"/>
      <c r="IIE51" s="390"/>
      <c r="IIF51" s="390"/>
      <c r="IIG51" s="390"/>
      <c r="IIH51" s="390"/>
      <c r="III51" s="390"/>
      <c r="IIJ51" s="390"/>
      <c r="IIK51" s="390"/>
      <c r="IIL51" s="390"/>
      <c r="IIM51" s="390"/>
      <c r="IIN51" s="390"/>
      <c r="IIO51" s="390"/>
      <c r="IIP51" s="390"/>
      <c r="IIQ51" s="390"/>
      <c r="IIR51" s="390"/>
      <c r="IIS51" s="390"/>
      <c r="IIT51" s="390"/>
      <c r="IIU51" s="390"/>
      <c r="IIV51" s="390"/>
      <c r="IIW51" s="390"/>
      <c r="IIX51" s="390"/>
      <c r="IIY51" s="390"/>
      <c r="IIZ51" s="390"/>
      <c r="IJA51" s="390"/>
      <c r="IJB51" s="390"/>
      <c r="IJC51" s="390"/>
      <c r="IJD51" s="390"/>
      <c r="IJE51" s="390"/>
      <c r="IJF51" s="390"/>
      <c r="IJG51" s="390"/>
      <c r="IJH51" s="390"/>
      <c r="IJI51" s="390"/>
      <c r="IJJ51" s="390"/>
      <c r="IJK51" s="390"/>
      <c r="IJL51" s="390"/>
      <c r="IJM51" s="390"/>
      <c r="IJN51" s="390"/>
      <c r="IJO51" s="390"/>
      <c r="IJP51" s="390"/>
      <c r="IJQ51" s="390"/>
      <c r="IJR51" s="390"/>
      <c r="IJS51" s="390"/>
      <c r="IJT51" s="390"/>
      <c r="IJU51" s="390"/>
      <c r="IJV51" s="390"/>
      <c r="IJW51" s="390"/>
      <c r="IJX51" s="390"/>
      <c r="IJY51" s="390"/>
      <c r="IJZ51" s="390"/>
      <c r="IKA51" s="390"/>
      <c r="IKB51" s="390"/>
      <c r="IKC51" s="390"/>
      <c r="IKD51" s="390"/>
      <c r="IKE51" s="390"/>
      <c r="IKF51" s="390"/>
      <c r="IKG51" s="390"/>
      <c r="IKH51" s="390"/>
      <c r="IKI51" s="390"/>
      <c r="IKJ51" s="390"/>
      <c r="IKK51" s="390"/>
      <c r="IKL51" s="390"/>
      <c r="IKM51" s="390"/>
      <c r="IKN51" s="390"/>
      <c r="IKO51" s="390"/>
      <c r="IKP51" s="390"/>
      <c r="IKQ51" s="390"/>
      <c r="IKR51" s="390"/>
      <c r="IKS51" s="390"/>
      <c r="IKT51" s="390"/>
      <c r="IKU51" s="390"/>
      <c r="IKV51" s="390"/>
      <c r="IKW51" s="390"/>
      <c r="IKX51" s="390"/>
      <c r="IKY51" s="390"/>
      <c r="IKZ51" s="390"/>
      <c r="ILA51" s="390"/>
      <c r="ILB51" s="390"/>
      <c r="ILC51" s="390"/>
      <c r="ILD51" s="390"/>
      <c r="ILE51" s="390"/>
      <c r="ILF51" s="390"/>
      <c r="ILG51" s="390"/>
      <c r="ILH51" s="390"/>
      <c r="ILI51" s="390"/>
      <c r="ILJ51" s="390"/>
      <c r="ILK51" s="390"/>
      <c r="ILL51" s="390"/>
      <c r="ILM51" s="390"/>
      <c r="ILN51" s="390"/>
      <c r="ILO51" s="390"/>
      <c r="ILP51" s="390"/>
      <c r="ILQ51" s="390"/>
      <c r="ILR51" s="390"/>
      <c r="ILS51" s="390"/>
      <c r="ILT51" s="390"/>
      <c r="ILU51" s="390"/>
      <c r="ILV51" s="390"/>
      <c r="ILW51" s="390"/>
      <c r="ILX51" s="390"/>
      <c r="ILY51" s="390"/>
      <c r="ILZ51" s="390"/>
      <c r="IMA51" s="390"/>
      <c r="IMB51" s="390"/>
      <c r="IMC51" s="390"/>
      <c r="IMD51" s="390"/>
      <c r="IME51" s="390"/>
      <c r="IMF51" s="390"/>
      <c r="IMG51" s="390"/>
      <c r="IMH51" s="390"/>
      <c r="IMI51" s="390"/>
      <c r="IMJ51" s="390"/>
      <c r="IMK51" s="390"/>
      <c r="IML51" s="390"/>
      <c r="IMM51" s="390"/>
      <c r="IMN51" s="390"/>
      <c r="IMO51" s="390"/>
      <c r="IMP51" s="390"/>
      <c r="IMQ51" s="390"/>
      <c r="IMR51" s="390"/>
      <c r="IMS51" s="390"/>
      <c r="IMT51" s="390"/>
      <c r="IMU51" s="390"/>
      <c r="IMV51" s="390"/>
      <c r="IMW51" s="390"/>
      <c r="IMX51" s="390"/>
      <c r="IMY51" s="390"/>
      <c r="IMZ51" s="390"/>
      <c r="INA51" s="390"/>
      <c r="INB51" s="390"/>
      <c r="INC51" s="390"/>
      <c r="IND51" s="390"/>
      <c r="INE51" s="390"/>
      <c r="INF51" s="390"/>
      <c r="ING51" s="390"/>
      <c r="INH51" s="390"/>
      <c r="INI51" s="390"/>
      <c r="INJ51" s="390"/>
      <c r="INK51" s="390"/>
      <c r="INL51" s="390"/>
      <c r="INM51" s="390"/>
      <c r="INN51" s="390"/>
      <c r="INO51" s="390"/>
      <c r="INP51" s="390"/>
      <c r="INQ51" s="390"/>
      <c r="INR51" s="390"/>
      <c r="INS51" s="390"/>
      <c r="INT51" s="390"/>
      <c r="INU51" s="390"/>
      <c r="INV51" s="390"/>
      <c r="INW51" s="390"/>
      <c r="INX51" s="390"/>
      <c r="INY51" s="390"/>
      <c r="INZ51" s="390"/>
      <c r="IOA51" s="390"/>
      <c r="IOB51" s="390"/>
      <c r="IOC51" s="390"/>
      <c r="IOD51" s="390"/>
      <c r="IOE51" s="390"/>
      <c r="IOF51" s="390"/>
      <c r="IOG51" s="390"/>
      <c r="IOH51" s="390"/>
      <c r="IOI51" s="390"/>
      <c r="IOJ51" s="390"/>
      <c r="IOK51" s="390"/>
      <c r="IOL51" s="390"/>
      <c r="IOM51" s="390"/>
      <c r="ION51" s="390"/>
      <c r="IOO51" s="390"/>
      <c r="IOP51" s="390"/>
      <c r="IOQ51" s="390"/>
      <c r="IOR51" s="390"/>
      <c r="IOS51" s="390"/>
      <c r="IOT51" s="390"/>
      <c r="IOU51" s="390"/>
      <c r="IOV51" s="390"/>
      <c r="IOW51" s="390"/>
      <c r="IOX51" s="390"/>
      <c r="IOY51" s="390"/>
      <c r="IOZ51" s="390"/>
      <c r="IPA51" s="390"/>
      <c r="IPB51" s="390"/>
      <c r="IPC51" s="390"/>
      <c r="IPD51" s="390"/>
      <c r="IPE51" s="390"/>
      <c r="IPF51" s="390"/>
      <c r="IPG51" s="390"/>
      <c r="IPH51" s="390"/>
      <c r="IPI51" s="390"/>
      <c r="IPJ51" s="390"/>
      <c r="IPK51" s="390"/>
      <c r="IPL51" s="390"/>
      <c r="IPM51" s="390"/>
      <c r="IPN51" s="390"/>
      <c r="IPO51" s="390"/>
      <c r="IPP51" s="390"/>
      <c r="IPQ51" s="390"/>
      <c r="IPR51" s="390"/>
      <c r="IPS51" s="390"/>
      <c r="IPT51" s="390"/>
      <c r="IPU51" s="390"/>
      <c r="IPV51" s="390"/>
      <c r="IPW51" s="390"/>
      <c r="IPX51" s="390"/>
      <c r="IPY51" s="390"/>
      <c r="IPZ51" s="390"/>
      <c r="IQA51" s="390"/>
      <c r="IQB51" s="390"/>
      <c r="IQC51" s="390"/>
      <c r="IQD51" s="390"/>
      <c r="IQE51" s="390"/>
      <c r="IQF51" s="390"/>
      <c r="IQG51" s="390"/>
      <c r="IQH51" s="390"/>
      <c r="IQI51" s="390"/>
      <c r="IQJ51" s="390"/>
      <c r="IQK51" s="390"/>
      <c r="IQL51" s="390"/>
      <c r="IQM51" s="390"/>
      <c r="IQN51" s="390"/>
      <c r="IQO51" s="390"/>
      <c r="IQP51" s="390"/>
      <c r="IQQ51" s="390"/>
      <c r="IQR51" s="390"/>
      <c r="IQS51" s="390"/>
      <c r="IQT51" s="390"/>
      <c r="IQU51" s="390"/>
      <c r="IQV51" s="390"/>
      <c r="IQW51" s="390"/>
      <c r="IQX51" s="390"/>
      <c r="IQY51" s="390"/>
      <c r="IQZ51" s="390"/>
      <c r="IRA51" s="390"/>
      <c r="IRB51" s="390"/>
      <c r="IRC51" s="390"/>
      <c r="IRD51" s="390"/>
      <c r="IRE51" s="390"/>
      <c r="IRF51" s="390"/>
      <c r="IRG51" s="390"/>
      <c r="IRH51" s="390"/>
      <c r="IRI51" s="390"/>
      <c r="IRJ51" s="390"/>
      <c r="IRK51" s="390"/>
      <c r="IRL51" s="390"/>
      <c r="IRM51" s="390"/>
      <c r="IRN51" s="390"/>
      <c r="IRO51" s="390"/>
      <c r="IRP51" s="390"/>
      <c r="IRQ51" s="390"/>
      <c r="IRR51" s="390"/>
      <c r="IRS51" s="390"/>
      <c r="IRT51" s="390"/>
      <c r="IRU51" s="390"/>
      <c r="IRV51" s="390"/>
      <c r="IRW51" s="390"/>
      <c r="IRX51" s="390"/>
      <c r="IRY51" s="390"/>
      <c r="IRZ51" s="390"/>
      <c r="ISA51" s="390"/>
      <c r="ISB51" s="390"/>
      <c r="ISC51" s="390"/>
      <c r="ISD51" s="390"/>
      <c r="ISE51" s="390"/>
      <c r="ISF51" s="390"/>
      <c r="ISG51" s="390"/>
      <c r="ISH51" s="390"/>
      <c r="ISI51" s="390"/>
      <c r="ISJ51" s="390"/>
      <c r="ISK51" s="390"/>
      <c r="ISL51" s="390"/>
      <c r="ISM51" s="390"/>
      <c r="ISN51" s="390"/>
      <c r="ISO51" s="390"/>
      <c r="ISP51" s="390"/>
      <c r="ISQ51" s="390"/>
      <c r="ISR51" s="390"/>
      <c r="ISS51" s="390"/>
      <c r="IST51" s="390"/>
      <c r="ISU51" s="390"/>
      <c r="ISV51" s="390"/>
      <c r="ISW51" s="390"/>
      <c r="ISX51" s="390"/>
      <c r="ISY51" s="390"/>
      <c r="ISZ51" s="390"/>
      <c r="ITA51" s="390"/>
      <c r="ITB51" s="390"/>
      <c r="ITC51" s="390"/>
      <c r="ITD51" s="390"/>
      <c r="ITE51" s="390"/>
      <c r="ITF51" s="390"/>
      <c r="ITG51" s="390"/>
      <c r="ITH51" s="390"/>
      <c r="ITI51" s="390"/>
      <c r="ITJ51" s="390"/>
      <c r="ITK51" s="390"/>
      <c r="ITL51" s="390"/>
      <c r="ITM51" s="390"/>
      <c r="ITN51" s="390"/>
      <c r="ITO51" s="390"/>
      <c r="ITP51" s="390"/>
      <c r="ITQ51" s="390"/>
      <c r="ITR51" s="390"/>
      <c r="ITS51" s="390"/>
      <c r="ITT51" s="390"/>
      <c r="ITU51" s="390"/>
      <c r="ITV51" s="390"/>
      <c r="ITW51" s="390"/>
      <c r="ITX51" s="390"/>
      <c r="ITY51" s="390"/>
      <c r="ITZ51" s="390"/>
      <c r="IUA51" s="390"/>
      <c r="IUB51" s="390"/>
      <c r="IUC51" s="390"/>
      <c r="IUD51" s="390"/>
      <c r="IUE51" s="390"/>
      <c r="IUF51" s="390"/>
      <c r="IUG51" s="390"/>
      <c r="IUH51" s="390"/>
      <c r="IUI51" s="390"/>
      <c r="IUJ51" s="390"/>
      <c r="IUK51" s="390"/>
      <c r="IUL51" s="390"/>
      <c r="IUM51" s="390"/>
      <c r="IUN51" s="390"/>
      <c r="IUO51" s="390"/>
      <c r="IUP51" s="390"/>
      <c r="IUQ51" s="390"/>
      <c r="IUR51" s="390"/>
      <c r="IUS51" s="390"/>
      <c r="IUT51" s="390"/>
      <c r="IUU51" s="390"/>
      <c r="IUV51" s="390"/>
      <c r="IUW51" s="390"/>
      <c r="IUX51" s="390"/>
      <c r="IUY51" s="390"/>
      <c r="IUZ51" s="390"/>
      <c r="IVA51" s="390"/>
      <c r="IVB51" s="390"/>
      <c r="IVC51" s="390"/>
      <c r="IVD51" s="390"/>
      <c r="IVE51" s="390"/>
      <c r="IVF51" s="390"/>
      <c r="IVG51" s="390"/>
      <c r="IVH51" s="390"/>
      <c r="IVI51" s="390"/>
      <c r="IVJ51" s="390"/>
      <c r="IVK51" s="390"/>
      <c r="IVL51" s="390"/>
      <c r="IVM51" s="390"/>
      <c r="IVN51" s="390"/>
      <c r="IVO51" s="390"/>
      <c r="IVP51" s="390"/>
      <c r="IVQ51" s="390"/>
      <c r="IVR51" s="390"/>
      <c r="IVS51" s="390"/>
      <c r="IVT51" s="390"/>
      <c r="IVU51" s="390"/>
      <c r="IVV51" s="390"/>
      <c r="IVW51" s="390"/>
      <c r="IVX51" s="390"/>
      <c r="IVY51" s="390"/>
      <c r="IVZ51" s="390"/>
      <c r="IWA51" s="390"/>
      <c r="IWB51" s="390"/>
      <c r="IWC51" s="390"/>
      <c r="IWD51" s="390"/>
      <c r="IWE51" s="390"/>
      <c r="IWF51" s="390"/>
      <c r="IWG51" s="390"/>
      <c r="IWH51" s="390"/>
      <c r="IWI51" s="390"/>
      <c r="IWJ51" s="390"/>
      <c r="IWK51" s="390"/>
      <c r="IWL51" s="390"/>
      <c r="IWM51" s="390"/>
      <c r="IWN51" s="390"/>
      <c r="IWO51" s="390"/>
      <c r="IWP51" s="390"/>
      <c r="IWQ51" s="390"/>
      <c r="IWR51" s="390"/>
      <c r="IWS51" s="390"/>
      <c r="IWT51" s="390"/>
      <c r="IWU51" s="390"/>
      <c r="IWV51" s="390"/>
      <c r="IWW51" s="390"/>
      <c r="IWX51" s="390"/>
      <c r="IWY51" s="390"/>
      <c r="IWZ51" s="390"/>
      <c r="IXA51" s="390"/>
      <c r="IXB51" s="390"/>
      <c r="IXC51" s="390"/>
      <c r="IXD51" s="390"/>
      <c r="IXE51" s="390"/>
      <c r="IXF51" s="390"/>
      <c r="IXG51" s="390"/>
      <c r="IXH51" s="390"/>
      <c r="IXI51" s="390"/>
      <c r="IXJ51" s="390"/>
      <c r="IXK51" s="390"/>
      <c r="IXL51" s="390"/>
      <c r="IXM51" s="390"/>
      <c r="IXN51" s="390"/>
      <c r="IXO51" s="390"/>
      <c r="IXP51" s="390"/>
      <c r="IXQ51" s="390"/>
      <c r="IXR51" s="390"/>
      <c r="IXS51" s="390"/>
      <c r="IXT51" s="390"/>
      <c r="IXU51" s="390"/>
      <c r="IXV51" s="390"/>
      <c r="IXW51" s="390"/>
      <c r="IXX51" s="390"/>
      <c r="IXY51" s="390"/>
      <c r="IXZ51" s="390"/>
      <c r="IYA51" s="390"/>
      <c r="IYB51" s="390"/>
      <c r="IYC51" s="390"/>
      <c r="IYD51" s="390"/>
      <c r="IYE51" s="390"/>
      <c r="IYF51" s="390"/>
      <c r="IYG51" s="390"/>
      <c r="IYH51" s="390"/>
      <c r="IYI51" s="390"/>
      <c r="IYJ51" s="390"/>
      <c r="IYK51" s="390"/>
      <c r="IYL51" s="390"/>
      <c r="IYM51" s="390"/>
      <c r="IYN51" s="390"/>
      <c r="IYO51" s="390"/>
      <c r="IYP51" s="390"/>
      <c r="IYQ51" s="390"/>
      <c r="IYR51" s="390"/>
      <c r="IYS51" s="390"/>
      <c r="IYT51" s="390"/>
      <c r="IYU51" s="390"/>
      <c r="IYV51" s="390"/>
      <c r="IYW51" s="390"/>
      <c r="IYX51" s="390"/>
      <c r="IYY51" s="390"/>
      <c r="IYZ51" s="390"/>
      <c r="IZA51" s="390"/>
      <c r="IZB51" s="390"/>
      <c r="IZC51" s="390"/>
      <c r="IZD51" s="390"/>
      <c r="IZE51" s="390"/>
      <c r="IZF51" s="390"/>
      <c r="IZG51" s="390"/>
      <c r="IZH51" s="390"/>
      <c r="IZI51" s="390"/>
      <c r="IZJ51" s="390"/>
      <c r="IZK51" s="390"/>
      <c r="IZL51" s="390"/>
      <c r="IZM51" s="390"/>
      <c r="IZN51" s="390"/>
      <c r="IZO51" s="390"/>
      <c r="IZP51" s="390"/>
      <c r="IZQ51" s="390"/>
      <c r="IZR51" s="390"/>
      <c r="IZS51" s="390"/>
      <c r="IZT51" s="390"/>
      <c r="IZU51" s="390"/>
      <c r="IZV51" s="390"/>
      <c r="IZW51" s="390"/>
      <c r="IZX51" s="390"/>
      <c r="IZY51" s="390"/>
      <c r="IZZ51" s="390"/>
      <c r="JAA51" s="390"/>
      <c r="JAB51" s="390"/>
      <c r="JAC51" s="390"/>
      <c r="JAD51" s="390"/>
      <c r="JAE51" s="390"/>
      <c r="JAF51" s="390"/>
      <c r="JAG51" s="390"/>
      <c r="JAH51" s="390"/>
      <c r="JAI51" s="390"/>
      <c r="JAJ51" s="390"/>
      <c r="JAK51" s="390"/>
      <c r="JAL51" s="390"/>
      <c r="JAM51" s="390"/>
      <c r="JAN51" s="390"/>
      <c r="JAO51" s="390"/>
      <c r="JAP51" s="390"/>
      <c r="JAQ51" s="390"/>
      <c r="JAR51" s="390"/>
      <c r="JAS51" s="390"/>
      <c r="JAT51" s="390"/>
      <c r="JAU51" s="390"/>
      <c r="JAV51" s="390"/>
      <c r="JAW51" s="390"/>
      <c r="JAX51" s="390"/>
      <c r="JAY51" s="390"/>
      <c r="JAZ51" s="390"/>
      <c r="JBA51" s="390"/>
      <c r="JBB51" s="390"/>
      <c r="JBC51" s="390"/>
      <c r="JBD51" s="390"/>
      <c r="JBE51" s="390"/>
      <c r="JBF51" s="390"/>
      <c r="JBG51" s="390"/>
      <c r="JBH51" s="390"/>
      <c r="JBI51" s="390"/>
      <c r="JBJ51" s="390"/>
      <c r="JBK51" s="390"/>
      <c r="JBL51" s="390"/>
      <c r="JBM51" s="390"/>
      <c r="JBN51" s="390"/>
      <c r="JBO51" s="390"/>
      <c r="JBP51" s="390"/>
      <c r="JBQ51" s="390"/>
      <c r="JBR51" s="390"/>
      <c r="JBS51" s="390"/>
      <c r="JBT51" s="390"/>
      <c r="JBU51" s="390"/>
      <c r="JBV51" s="390"/>
      <c r="JBW51" s="390"/>
      <c r="JBX51" s="390"/>
      <c r="JBY51" s="390"/>
      <c r="JBZ51" s="390"/>
      <c r="JCA51" s="390"/>
      <c r="JCB51" s="390"/>
      <c r="JCC51" s="390"/>
      <c r="JCD51" s="390"/>
      <c r="JCE51" s="390"/>
      <c r="JCF51" s="390"/>
      <c r="JCG51" s="390"/>
      <c r="JCH51" s="390"/>
      <c r="JCI51" s="390"/>
      <c r="JCJ51" s="390"/>
      <c r="JCK51" s="390"/>
      <c r="JCL51" s="390"/>
      <c r="JCM51" s="390"/>
      <c r="JCN51" s="390"/>
      <c r="JCO51" s="390"/>
      <c r="JCP51" s="390"/>
      <c r="JCQ51" s="390"/>
      <c r="JCR51" s="390"/>
      <c r="JCS51" s="390"/>
      <c r="JCT51" s="390"/>
      <c r="JCU51" s="390"/>
      <c r="JCV51" s="390"/>
      <c r="JCW51" s="390"/>
      <c r="JCX51" s="390"/>
      <c r="JCY51" s="390"/>
      <c r="JCZ51" s="390"/>
      <c r="JDA51" s="390"/>
      <c r="JDB51" s="390"/>
      <c r="JDC51" s="390"/>
      <c r="JDD51" s="390"/>
      <c r="JDE51" s="390"/>
      <c r="JDF51" s="390"/>
      <c r="JDG51" s="390"/>
      <c r="JDH51" s="390"/>
      <c r="JDI51" s="390"/>
      <c r="JDJ51" s="390"/>
      <c r="JDK51" s="390"/>
      <c r="JDL51" s="390"/>
      <c r="JDM51" s="390"/>
      <c r="JDN51" s="390"/>
      <c r="JDO51" s="390"/>
      <c r="JDP51" s="390"/>
      <c r="JDQ51" s="390"/>
      <c r="JDR51" s="390"/>
      <c r="JDS51" s="390"/>
      <c r="JDT51" s="390"/>
      <c r="JDU51" s="390"/>
      <c r="JDV51" s="390"/>
      <c r="JDW51" s="390"/>
      <c r="JDX51" s="390"/>
      <c r="JDY51" s="390"/>
      <c r="JDZ51" s="390"/>
      <c r="JEA51" s="390"/>
      <c r="JEB51" s="390"/>
      <c r="JEC51" s="390"/>
      <c r="JED51" s="390"/>
      <c r="JEE51" s="390"/>
      <c r="JEF51" s="390"/>
      <c r="JEG51" s="390"/>
      <c r="JEH51" s="390"/>
      <c r="JEI51" s="390"/>
      <c r="JEJ51" s="390"/>
      <c r="JEK51" s="390"/>
      <c r="JEL51" s="390"/>
      <c r="JEM51" s="390"/>
      <c r="JEN51" s="390"/>
      <c r="JEO51" s="390"/>
      <c r="JEP51" s="390"/>
      <c r="JEQ51" s="390"/>
      <c r="JER51" s="390"/>
      <c r="JES51" s="390"/>
      <c r="JET51" s="390"/>
      <c r="JEU51" s="390"/>
      <c r="JEV51" s="390"/>
      <c r="JEW51" s="390"/>
      <c r="JEX51" s="390"/>
      <c r="JEY51" s="390"/>
      <c r="JEZ51" s="390"/>
      <c r="JFA51" s="390"/>
      <c r="JFB51" s="390"/>
      <c r="JFC51" s="390"/>
      <c r="JFD51" s="390"/>
      <c r="JFE51" s="390"/>
      <c r="JFF51" s="390"/>
      <c r="JFG51" s="390"/>
      <c r="JFH51" s="390"/>
      <c r="JFI51" s="390"/>
      <c r="JFJ51" s="390"/>
      <c r="JFK51" s="390"/>
      <c r="JFL51" s="390"/>
      <c r="JFM51" s="390"/>
      <c r="JFN51" s="390"/>
      <c r="JFO51" s="390"/>
      <c r="JFP51" s="390"/>
      <c r="JFQ51" s="390"/>
      <c r="JFR51" s="390"/>
      <c r="JFS51" s="390"/>
      <c r="JFT51" s="390"/>
      <c r="JFU51" s="390"/>
      <c r="JFV51" s="390"/>
      <c r="JFW51" s="390"/>
      <c r="JFX51" s="390"/>
      <c r="JFY51" s="390"/>
      <c r="JFZ51" s="390"/>
      <c r="JGA51" s="390"/>
      <c r="JGB51" s="390"/>
      <c r="JGC51" s="390"/>
      <c r="JGD51" s="390"/>
      <c r="JGE51" s="390"/>
      <c r="JGF51" s="390"/>
      <c r="JGG51" s="390"/>
      <c r="JGH51" s="390"/>
      <c r="JGI51" s="390"/>
      <c r="JGJ51" s="390"/>
      <c r="JGK51" s="390"/>
      <c r="JGL51" s="390"/>
      <c r="JGM51" s="390"/>
      <c r="JGN51" s="390"/>
      <c r="JGO51" s="390"/>
      <c r="JGP51" s="390"/>
      <c r="JGQ51" s="390"/>
      <c r="JGR51" s="390"/>
      <c r="JGS51" s="390"/>
      <c r="JGT51" s="390"/>
      <c r="JGU51" s="390"/>
      <c r="JGV51" s="390"/>
      <c r="JGW51" s="390"/>
      <c r="JGX51" s="390"/>
      <c r="JGY51" s="390"/>
      <c r="JGZ51" s="390"/>
      <c r="JHA51" s="390"/>
      <c r="JHB51" s="390"/>
      <c r="JHC51" s="390"/>
      <c r="JHD51" s="390"/>
      <c r="JHE51" s="390"/>
      <c r="JHF51" s="390"/>
      <c r="JHG51" s="390"/>
      <c r="JHH51" s="390"/>
      <c r="JHI51" s="390"/>
      <c r="JHJ51" s="390"/>
      <c r="JHK51" s="390"/>
      <c r="JHL51" s="390"/>
      <c r="JHM51" s="390"/>
      <c r="JHN51" s="390"/>
      <c r="JHO51" s="390"/>
      <c r="JHP51" s="390"/>
      <c r="JHQ51" s="390"/>
      <c r="JHR51" s="390"/>
      <c r="JHS51" s="390"/>
      <c r="JHT51" s="390"/>
      <c r="JHU51" s="390"/>
      <c r="JHV51" s="390"/>
      <c r="JHW51" s="390"/>
      <c r="JHX51" s="390"/>
      <c r="JHY51" s="390"/>
      <c r="JHZ51" s="390"/>
      <c r="JIA51" s="390"/>
      <c r="JIB51" s="390"/>
      <c r="JIC51" s="390"/>
      <c r="JID51" s="390"/>
      <c r="JIE51" s="390"/>
      <c r="JIF51" s="390"/>
      <c r="JIG51" s="390"/>
      <c r="JIH51" s="390"/>
      <c r="JII51" s="390"/>
      <c r="JIJ51" s="390"/>
      <c r="JIK51" s="390"/>
      <c r="JIL51" s="390"/>
      <c r="JIM51" s="390"/>
      <c r="JIN51" s="390"/>
      <c r="JIO51" s="390"/>
      <c r="JIP51" s="390"/>
      <c r="JIQ51" s="390"/>
      <c r="JIR51" s="390"/>
      <c r="JIS51" s="390"/>
      <c r="JIT51" s="390"/>
      <c r="JIU51" s="390"/>
      <c r="JIV51" s="390"/>
      <c r="JIW51" s="390"/>
      <c r="JIX51" s="390"/>
      <c r="JIY51" s="390"/>
      <c r="JIZ51" s="390"/>
      <c r="JJA51" s="390"/>
      <c r="JJB51" s="390"/>
      <c r="JJC51" s="390"/>
      <c r="JJD51" s="390"/>
      <c r="JJE51" s="390"/>
      <c r="JJF51" s="390"/>
      <c r="JJG51" s="390"/>
      <c r="JJH51" s="390"/>
      <c r="JJI51" s="390"/>
      <c r="JJJ51" s="390"/>
      <c r="JJK51" s="390"/>
      <c r="JJL51" s="390"/>
      <c r="JJM51" s="390"/>
      <c r="JJN51" s="390"/>
      <c r="JJO51" s="390"/>
      <c r="JJP51" s="390"/>
      <c r="JJQ51" s="390"/>
      <c r="JJR51" s="390"/>
      <c r="JJS51" s="390"/>
      <c r="JJT51" s="390"/>
      <c r="JJU51" s="390"/>
      <c r="JJV51" s="390"/>
      <c r="JJW51" s="390"/>
      <c r="JJX51" s="390"/>
      <c r="JJY51" s="390"/>
      <c r="JJZ51" s="390"/>
      <c r="JKA51" s="390"/>
      <c r="JKB51" s="390"/>
      <c r="JKC51" s="390"/>
      <c r="JKD51" s="390"/>
      <c r="JKE51" s="390"/>
      <c r="JKF51" s="390"/>
      <c r="JKG51" s="390"/>
      <c r="JKH51" s="390"/>
      <c r="JKI51" s="390"/>
      <c r="JKJ51" s="390"/>
      <c r="JKK51" s="390"/>
      <c r="JKL51" s="390"/>
      <c r="JKM51" s="390"/>
      <c r="JKN51" s="390"/>
      <c r="JKO51" s="390"/>
      <c r="JKP51" s="390"/>
      <c r="JKQ51" s="390"/>
      <c r="JKR51" s="390"/>
      <c r="JKS51" s="390"/>
      <c r="JKT51" s="390"/>
      <c r="JKU51" s="390"/>
      <c r="JKV51" s="390"/>
      <c r="JKW51" s="390"/>
      <c r="JKX51" s="390"/>
      <c r="JKY51" s="390"/>
      <c r="JKZ51" s="390"/>
      <c r="JLA51" s="390"/>
      <c r="JLB51" s="390"/>
      <c r="JLC51" s="390"/>
      <c r="JLD51" s="390"/>
      <c r="JLE51" s="390"/>
      <c r="JLF51" s="390"/>
      <c r="JLG51" s="390"/>
      <c r="JLH51" s="390"/>
      <c r="JLI51" s="390"/>
      <c r="JLJ51" s="390"/>
      <c r="JLK51" s="390"/>
      <c r="JLL51" s="390"/>
      <c r="JLM51" s="390"/>
      <c r="JLN51" s="390"/>
      <c r="JLO51" s="390"/>
      <c r="JLP51" s="390"/>
      <c r="JLQ51" s="390"/>
      <c r="JLR51" s="390"/>
      <c r="JLS51" s="390"/>
      <c r="JLT51" s="390"/>
      <c r="JLU51" s="390"/>
      <c r="JLV51" s="390"/>
      <c r="JLW51" s="390"/>
      <c r="JLX51" s="390"/>
      <c r="JLY51" s="390"/>
      <c r="JLZ51" s="390"/>
      <c r="JMA51" s="390"/>
      <c r="JMB51" s="390"/>
      <c r="JMC51" s="390"/>
      <c r="JMD51" s="390"/>
      <c r="JME51" s="390"/>
      <c r="JMF51" s="390"/>
      <c r="JMG51" s="390"/>
      <c r="JMH51" s="390"/>
      <c r="JMI51" s="390"/>
      <c r="JMJ51" s="390"/>
      <c r="JMK51" s="390"/>
      <c r="JML51" s="390"/>
      <c r="JMM51" s="390"/>
      <c r="JMN51" s="390"/>
      <c r="JMO51" s="390"/>
      <c r="JMP51" s="390"/>
      <c r="JMQ51" s="390"/>
      <c r="JMR51" s="390"/>
      <c r="JMS51" s="390"/>
      <c r="JMT51" s="390"/>
      <c r="JMU51" s="390"/>
      <c r="JMV51" s="390"/>
      <c r="JMW51" s="390"/>
      <c r="JMX51" s="390"/>
      <c r="JMY51" s="390"/>
      <c r="JMZ51" s="390"/>
      <c r="JNA51" s="390"/>
      <c r="JNB51" s="390"/>
      <c r="JNC51" s="390"/>
      <c r="JND51" s="390"/>
      <c r="JNE51" s="390"/>
      <c r="JNF51" s="390"/>
      <c r="JNG51" s="390"/>
      <c r="JNH51" s="390"/>
      <c r="JNI51" s="390"/>
      <c r="JNJ51" s="390"/>
      <c r="JNK51" s="390"/>
      <c r="JNL51" s="390"/>
      <c r="JNM51" s="390"/>
      <c r="JNN51" s="390"/>
      <c r="JNO51" s="390"/>
      <c r="JNP51" s="390"/>
      <c r="JNQ51" s="390"/>
      <c r="JNR51" s="390"/>
      <c r="JNS51" s="390"/>
      <c r="JNT51" s="390"/>
      <c r="JNU51" s="390"/>
      <c r="JNV51" s="390"/>
      <c r="JNW51" s="390"/>
      <c r="JNX51" s="390"/>
      <c r="JNY51" s="390"/>
      <c r="JNZ51" s="390"/>
      <c r="JOA51" s="390"/>
      <c r="JOB51" s="390"/>
      <c r="JOC51" s="390"/>
      <c r="JOD51" s="390"/>
      <c r="JOE51" s="390"/>
      <c r="JOF51" s="390"/>
      <c r="JOG51" s="390"/>
      <c r="JOH51" s="390"/>
      <c r="JOI51" s="390"/>
      <c r="JOJ51" s="390"/>
      <c r="JOK51" s="390"/>
      <c r="JOL51" s="390"/>
      <c r="JOM51" s="390"/>
      <c r="JON51" s="390"/>
      <c r="JOO51" s="390"/>
      <c r="JOP51" s="390"/>
      <c r="JOQ51" s="390"/>
      <c r="JOR51" s="390"/>
      <c r="JOS51" s="390"/>
      <c r="JOT51" s="390"/>
      <c r="JOU51" s="390"/>
      <c r="JOV51" s="390"/>
      <c r="JOW51" s="390"/>
      <c r="JOX51" s="390"/>
      <c r="JOY51" s="390"/>
      <c r="JOZ51" s="390"/>
      <c r="JPA51" s="390"/>
      <c r="JPB51" s="390"/>
      <c r="JPC51" s="390"/>
      <c r="JPD51" s="390"/>
      <c r="JPE51" s="390"/>
      <c r="JPF51" s="390"/>
      <c r="JPG51" s="390"/>
      <c r="JPH51" s="390"/>
      <c r="JPI51" s="390"/>
      <c r="JPJ51" s="390"/>
      <c r="JPK51" s="390"/>
      <c r="JPL51" s="390"/>
      <c r="JPM51" s="390"/>
      <c r="JPN51" s="390"/>
      <c r="JPO51" s="390"/>
      <c r="JPP51" s="390"/>
      <c r="JPQ51" s="390"/>
      <c r="JPR51" s="390"/>
      <c r="JPS51" s="390"/>
      <c r="JPT51" s="390"/>
      <c r="JPU51" s="390"/>
      <c r="JPV51" s="390"/>
      <c r="JPW51" s="390"/>
      <c r="JPX51" s="390"/>
      <c r="JPY51" s="390"/>
      <c r="JPZ51" s="390"/>
      <c r="JQA51" s="390"/>
      <c r="JQB51" s="390"/>
      <c r="JQC51" s="390"/>
      <c r="JQD51" s="390"/>
      <c r="JQE51" s="390"/>
      <c r="JQF51" s="390"/>
      <c r="JQG51" s="390"/>
      <c r="JQH51" s="390"/>
      <c r="JQI51" s="390"/>
      <c r="JQJ51" s="390"/>
      <c r="JQK51" s="390"/>
      <c r="JQL51" s="390"/>
      <c r="JQM51" s="390"/>
      <c r="JQN51" s="390"/>
      <c r="JQO51" s="390"/>
      <c r="JQP51" s="390"/>
      <c r="JQQ51" s="390"/>
      <c r="JQR51" s="390"/>
      <c r="JQS51" s="390"/>
      <c r="JQT51" s="390"/>
      <c r="JQU51" s="390"/>
      <c r="JQV51" s="390"/>
      <c r="JQW51" s="390"/>
      <c r="JQX51" s="390"/>
      <c r="JQY51" s="390"/>
      <c r="JQZ51" s="390"/>
      <c r="JRA51" s="390"/>
      <c r="JRB51" s="390"/>
      <c r="JRC51" s="390"/>
      <c r="JRD51" s="390"/>
      <c r="JRE51" s="390"/>
      <c r="JRF51" s="390"/>
      <c r="JRG51" s="390"/>
      <c r="JRH51" s="390"/>
      <c r="JRI51" s="390"/>
      <c r="JRJ51" s="390"/>
      <c r="JRK51" s="390"/>
      <c r="JRL51" s="390"/>
      <c r="JRM51" s="390"/>
      <c r="JRN51" s="390"/>
      <c r="JRO51" s="390"/>
      <c r="JRP51" s="390"/>
      <c r="JRQ51" s="390"/>
      <c r="JRR51" s="390"/>
      <c r="JRS51" s="390"/>
      <c r="JRT51" s="390"/>
      <c r="JRU51" s="390"/>
      <c r="JRV51" s="390"/>
      <c r="JRW51" s="390"/>
      <c r="JRX51" s="390"/>
      <c r="JRY51" s="390"/>
      <c r="JRZ51" s="390"/>
      <c r="JSA51" s="390"/>
      <c r="JSB51" s="390"/>
      <c r="JSC51" s="390"/>
      <c r="JSD51" s="390"/>
      <c r="JSE51" s="390"/>
      <c r="JSF51" s="390"/>
      <c r="JSG51" s="390"/>
      <c r="JSH51" s="390"/>
      <c r="JSI51" s="390"/>
      <c r="JSJ51" s="390"/>
      <c r="JSK51" s="390"/>
      <c r="JSL51" s="390"/>
      <c r="JSM51" s="390"/>
      <c r="JSN51" s="390"/>
      <c r="JSO51" s="390"/>
      <c r="JSP51" s="390"/>
      <c r="JSQ51" s="390"/>
      <c r="JSR51" s="390"/>
      <c r="JSS51" s="390"/>
      <c r="JST51" s="390"/>
      <c r="JSU51" s="390"/>
      <c r="JSV51" s="390"/>
      <c r="JSW51" s="390"/>
      <c r="JSX51" s="390"/>
      <c r="JSY51" s="390"/>
      <c r="JSZ51" s="390"/>
      <c r="JTA51" s="390"/>
      <c r="JTB51" s="390"/>
      <c r="JTC51" s="390"/>
      <c r="JTD51" s="390"/>
      <c r="JTE51" s="390"/>
      <c r="JTF51" s="390"/>
      <c r="JTG51" s="390"/>
      <c r="JTH51" s="390"/>
      <c r="JTI51" s="390"/>
      <c r="JTJ51" s="390"/>
      <c r="JTK51" s="390"/>
      <c r="JTL51" s="390"/>
      <c r="JTM51" s="390"/>
      <c r="JTN51" s="390"/>
      <c r="JTO51" s="390"/>
      <c r="JTP51" s="390"/>
      <c r="JTQ51" s="390"/>
      <c r="JTR51" s="390"/>
      <c r="JTS51" s="390"/>
      <c r="JTT51" s="390"/>
      <c r="JTU51" s="390"/>
      <c r="JTV51" s="390"/>
      <c r="JTW51" s="390"/>
      <c r="JTX51" s="390"/>
      <c r="JTY51" s="390"/>
      <c r="JTZ51" s="390"/>
      <c r="JUA51" s="390"/>
      <c r="JUB51" s="390"/>
      <c r="JUC51" s="390"/>
      <c r="JUD51" s="390"/>
      <c r="JUE51" s="390"/>
      <c r="JUF51" s="390"/>
      <c r="JUG51" s="390"/>
      <c r="JUH51" s="390"/>
      <c r="JUI51" s="390"/>
      <c r="JUJ51" s="390"/>
      <c r="JUK51" s="390"/>
      <c r="JUL51" s="390"/>
      <c r="JUM51" s="390"/>
      <c r="JUN51" s="390"/>
      <c r="JUO51" s="390"/>
      <c r="JUP51" s="390"/>
      <c r="JUQ51" s="390"/>
      <c r="JUR51" s="390"/>
      <c r="JUS51" s="390"/>
      <c r="JUT51" s="390"/>
      <c r="JUU51" s="390"/>
      <c r="JUV51" s="390"/>
      <c r="JUW51" s="390"/>
      <c r="JUX51" s="390"/>
      <c r="JUY51" s="390"/>
      <c r="JUZ51" s="390"/>
      <c r="JVA51" s="390"/>
      <c r="JVB51" s="390"/>
      <c r="JVC51" s="390"/>
      <c r="JVD51" s="390"/>
      <c r="JVE51" s="390"/>
      <c r="JVF51" s="390"/>
      <c r="JVG51" s="390"/>
      <c r="JVH51" s="390"/>
      <c r="JVI51" s="390"/>
      <c r="JVJ51" s="390"/>
      <c r="JVK51" s="390"/>
      <c r="JVL51" s="390"/>
      <c r="JVM51" s="390"/>
      <c r="JVN51" s="390"/>
      <c r="JVO51" s="390"/>
      <c r="JVP51" s="390"/>
      <c r="JVQ51" s="390"/>
      <c r="JVR51" s="390"/>
      <c r="JVS51" s="390"/>
      <c r="JVT51" s="390"/>
      <c r="JVU51" s="390"/>
      <c r="JVV51" s="390"/>
      <c r="JVW51" s="390"/>
      <c r="JVX51" s="390"/>
      <c r="JVY51" s="390"/>
      <c r="JVZ51" s="390"/>
      <c r="JWA51" s="390"/>
      <c r="JWB51" s="390"/>
      <c r="JWC51" s="390"/>
      <c r="JWD51" s="390"/>
      <c r="JWE51" s="390"/>
      <c r="JWF51" s="390"/>
      <c r="JWG51" s="390"/>
      <c r="JWH51" s="390"/>
      <c r="JWI51" s="390"/>
      <c r="JWJ51" s="390"/>
      <c r="JWK51" s="390"/>
      <c r="JWL51" s="390"/>
      <c r="JWM51" s="390"/>
      <c r="JWN51" s="390"/>
      <c r="JWO51" s="390"/>
      <c r="JWP51" s="390"/>
      <c r="JWQ51" s="390"/>
      <c r="JWR51" s="390"/>
      <c r="JWS51" s="390"/>
      <c r="JWT51" s="390"/>
      <c r="JWU51" s="390"/>
      <c r="JWV51" s="390"/>
      <c r="JWW51" s="390"/>
      <c r="JWX51" s="390"/>
      <c r="JWY51" s="390"/>
      <c r="JWZ51" s="390"/>
      <c r="JXA51" s="390"/>
      <c r="JXB51" s="390"/>
      <c r="JXC51" s="390"/>
      <c r="JXD51" s="390"/>
      <c r="JXE51" s="390"/>
      <c r="JXF51" s="390"/>
      <c r="JXG51" s="390"/>
      <c r="JXH51" s="390"/>
      <c r="JXI51" s="390"/>
      <c r="JXJ51" s="390"/>
      <c r="JXK51" s="390"/>
      <c r="JXL51" s="390"/>
      <c r="JXM51" s="390"/>
      <c r="JXN51" s="390"/>
      <c r="JXO51" s="390"/>
      <c r="JXP51" s="390"/>
      <c r="JXQ51" s="390"/>
      <c r="JXR51" s="390"/>
      <c r="JXS51" s="390"/>
      <c r="JXT51" s="390"/>
      <c r="JXU51" s="390"/>
      <c r="JXV51" s="390"/>
      <c r="JXW51" s="390"/>
      <c r="JXX51" s="390"/>
      <c r="JXY51" s="390"/>
      <c r="JXZ51" s="390"/>
      <c r="JYA51" s="390"/>
      <c r="JYB51" s="390"/>
      <c r="JYC51" s="390"/>
      <c r="JYD51" s="390"/>
      <c r="JYE51" s="390"/>
      <c r="JYF51" s="390"/>
      <c r="JYG51" s="390"/>
      <c r="JYH51" s="390"/>
      <c r="JYI51" s="390"/>
      <c r="JYJ51" s="390"/>
      <c r="JYK51" s="390"/>
      <c r="JYL51" s="390"/>
      <c r="JYM51" s="390"/>
      <c r="JYN51" s="390"/>
      <c r="JYO51" s="390"/>
      <c r="JYP51" s="390"/>
      <c r="JYQ51" s="390"/>
      <c r="JYR51" s="390"/>
      <c r="JYS51" s="390"/>
      <c r="JYT51" s="390"/>
      <c r="JYU51" s="390"/>
      <c r="JYV51" s="390"/>
      <c r="JYW51" s="390"/>
      <c r="JYX51" s="390"/>
      <c r="JYY51" s="390"/>
      <c r="JYZ51" s="390"/>
      <c r="JZA51" s="390"/>
      <c r="JZB51" s="390"/>
      <c r="JZC51" s="390"/>
      <c r="JZD51" s="390"/>
      <c r="JZE51" s="390"/>
      <c r="JZF51" s="390"/>
      <c r="JZG51" s="390"/>
      <c r="JZH51" s="390"/>
      <c r="JZI51" s="390"/>
      <c r="JZJ51" s="390"/>
      <c r="JZK51" s="390"/>
      <c r="JZL51" s="390"/>
      <c r="JZM51" s="390"/>
      <c r="JZN51" s="390"/>
      <c r="JZO51" s="390"/>
      <c r="JZP51" s="390"/>
      <c r="JZQ51" s="390"/>
      <c r="JZR51" s="390"/>
      <c r="JZS51" s="390"/>
      <c r="JZT51" s="390"/>
      <c r="JZU51" s="390"/>
      <c r="JZV51" s="390"/>
      <c r="JZW51" s="390"/>
      <c r="JZX51" s="390"/>
      <c r="JZY51" s="390"/>
      <c r="JZZ51" s="390"/>
      <c r="KAA51" s="390"/>
      <c r="KAB51" s="390"/>
      <c r="KAC51" s="390"/>
      <c r="KAD51" s="390"/>
      <c r="KAE51" s="390"/>
      <c r="KAF51" s="390"/>
      <c r="KAG51" s="390"/>
      <c r="KAH51" s="390"/>
      <c r="KAI51" s="390"/>
      <c r="KAJ51" s="390"/>
      <c r="KAK51" s="390"/>
      <c r="KAL51" s="390"/>
      <c r="KAM51" s="390"/>
      <c r="KAN51" s="390"/>
      <c r="KAO51" s="390"/>
      <c r="KAP51" s="390"/>
      <c r="KAQ51" s="390"/>
      <c r="KAR51" s="390"/>
      <c r="KAS51" s="390"/>
      <c r="KAT51" s="390"/>
      <c r="KAU51" s="390"/>
      <c r="KAV51" s="390"/>
      <c r="KAW51" s="390"/>
      <c r="KAX51" s="390"/>
      <c r="KAY51" s="390"/>
      <c r="KAZ51" s="390"/>
      <c r="KBA51" s="390"/>
      <c r="KBB51" s="390"/>
      <c r="KBC51" s="390"/>
      <c r="KBD51" s="390"/>
      <c r="KBE51" s="390"/>
      <c r="KBF51" s="390"/>
      <c r="KBG51" s="390"/>
      <c r="KBH51" s="390"/>
      <c r="KBI51" s="390"/>
      <c r="KBJ51" s="390"/>
      <c r="KBK51" s="390"/>
      <c r="KBL51" s="390"/>
      <c r="KBM51" s="390"/>
      <c r="KBN51" s="390"/>
      <c r="KBO51" s="390"/>
      <c r="KBP51" s="390"/>
      <c r="KBQ51" s="390"/>
      <c r="KBR51" s="390"/>
      <c r="KBS51" s="390"/>
      <c r="KBT51" s="390"/>
      <c r="KBU51" s="390"/>
      <c r="KBV51" s="390"/>
      <c r="KBW51" s="390"/>
      <c r="KBX51" s="390"/>
      <c r="KBY51" s="390"/>
      <c r="KBZ51" s="390"/>
      <c r="KCA51" s="390"/>
      <c r="KCB51" s="390"/>
      <c r="KCC51" s="390"/>
      <c r="KCD51" s="390"/>
      <c r="KCE51" s="390"/>
      <c r="KCF51" s="390"/>
      <c r="KCG51" s="390"/>
      <c r="KCH51" s="390"/>
      <c r="KCI51" s="390"/>
      <c r="KCJ51" s="390"/>
      <c r="KCK51" s="390"/>
      <c r="KCL51" s="390"/>
      <c r="KCM51" s="390"/>
      <c r="KCN51" s="390"/>
      <c r="KCO51" s="390"/>
      <c r="KCP51" s="390"/>
      <c r="KCQ51" s="390"/>
      <c r="KCR51" s="390"/>
      <c r="KCS51" s="390"/>
      <c r="KCT51" s="390"/>
      <c r="KCU51" s="390"/>
      <c r="KCV51" s="390"/>
      <c r="KCW51" s="390"/>
      <c r="KCX51" s="390"/>
      <c r="KCY51" s="390"/>
      <c r="KCZ51" s="390"/>
      <c r="KDA51" s="390"/>
      <c r="KDB51" s="390"/>
      <c r="KDC51" s="390"/>
      <c r="KDD51" s="390"/>
      <c r="KDE51" s="390"/>
      <c r="KDF51" s="390"/>
      <c r="KDG51" s="390"/>
      <c r="KDH51" s="390"/>
      <c r="KDI51" s="390"/>
      <c r="KDJ51" s="390"/>
      <c r="KDK51" s="390"/>
      <c r="KDL51" s="390"/>
      <c r="KDM51" s="390"/>
      <c r="KDN51" s="390"/>
      <c r="KDO51" s="390"/>
      <c r="KDP51" s="390"/>
      <c r="KDQ51" s="390"/>
      <c r="KDR51" s="390"/>
      <c r="KDS51" s="390"/>
      <c r="KDT51" s="390"/>
      <c r="KDU51" s="390"/>
      <c r="KDV51" s="390"/>
      <c r="KDW51" s="390"/>
      <c r="KDX51" s="390"/>
      <c r="KDY51" s="390"/>
      <c r="KDZ51" s="390"/>
      <c r="KEA51" s="390"/>
      <c r="KEB51" s="390"/>
      <c r="KEC51" s="390"/>
      <c r="KED51" s="390"/>
      <c r="KEE51" s="390"/>
      <c r="KEF51" s="390"/>
      <c r="KEG51" s="390"/>
      <c r="KEH51" s="390"/>
      <c r="KEI51" s="390"/>
      <c r="KEJ51" s="390"/>
      <c r="KEK51" s="390"/>
      <c r="KEL51" s="390"/>
      <c r="KEM51" s="390"/>
      <c r="KEN51" s="390"/>
      <c r="KEO51" s="390"/>
      <c r="KEP51" s="390"/>
      <c r="KEQ51" s="390"/>
      <c r="KER51" s="390"/>
      <c r="KES51" s="390"/>
      <c r="KET51" s="390"/>
      <c r="KEU51" s="390"/>
      <c r="KEV51" s="390"/>
      <c r="KEW51" s="390"/>
      <c r="KEX51" s="390"/>
      <c r="KEY51" s="390"/>
      <c r="KEZ51" s="390"/>
      <c r="KFA51" s="390"/>
      <c r="KFB51" s="390"/>
      <c r="KFC51" s="390"/>
      <c r="KFD51" s="390"/>
      <c r="KFE51" s="390"/>
      <c r="KFF51" s="390"/>
      <c r="KFG51" s="390"/>
      <c r="KFH51" s="390"/>
      <c r="KFI51" s="390"/>
      <c r="KFJ51" s="390"/>
      <c r="KFK51" s="390"/>
      <c r="KFL51" s="390"/>
      <c r="KFM51" s="390"/>
      <c r="KFN51" s="390"/>
      <c r="KFO51" s="390"/>
      <c r="KFP51" s="390"/>
      <c r="KFQ51" s="390"/>
      <c r="KFR51" s="390"/>
      <c r="KFS51" s="390"/>
      <c r="KFT51" s="390"/>
      <c r="KFU51" s="390"/>
      <c r="KFV51" s="390"/>
      <c r="KFW51" s="390"/>
      <c r="KFX51" s="390"/>
      <c r="KFY51" s="390"/>
      <c r="KFZ51" s="390"/>
      <c r="KGA51" s="390"/>
      <c r="KGB51" s="390"/>
      <c r="KGC51" s="390"/>
      <c r="KGD51" s="390"/>
      <c r="KGE51" s="390"/>
      <c r="KGF51" s="390"/>
      <c r="KGG51" s="390"/>
      <c r="KGH51" s="390"/>
      <c r="KGI51" s="390"/>
      <c r="KGJ51" s="390"/>
      <c r="KGK51" s="390"/>
      <c r="KGL51" s="390"/>
      <c r="KGM51" s="390"/>
      <c r="KGN51" s="390"/>
      <c r="KGO51" s="390"/>
      <c r="KGP51" s="390"/>
      <c r="KGQ51" s="390"/>
      <c r="KGR51" s="390"/>
      <c r="KGS51" s="390"/>
      <c r="KGT51" s="390"/>
      <c r="KGU51" s="390"/>
      <c r="KGV51" s="390"/>
      <c r="KGW51" s="390"/>
      <c r="KGX51" s="390"/>
      <c r="KGY51" s="390"/>
      <c r="KGZ51" s="390"/>
      <c r="KHA51" s="390"/>
      <c r="KHB51" s="390"/>
      <c r="KHC51" s="390"/>
      <c r="KHD51" s="390"/>
      <c r="KHE51" s="390"/>
      <c r="KHF51" s="390"/>
      <c r="KHG51" s="390"/>
      <c r="KHH51" s="390"/>
      <c r="KHI51" s="390"/>
      <c r="KHJ51" s="390"/>
      <c r="KHK51" s="390"/>
      <c r="KHL51" s="390"/>
      <c r="KHM51" s="390"/>
      <c r="KHN51" s="390"/>
      <c r="KHO51" s="390"/>
      <c r="KHP51" s="390"/>
      <c r="KHQ51" s="390"/>
      <c r="KHR51" s="390"/>
      <c r="KHS51" s="390"/>
      <c r="KHT51" s="390"/>
      <c r="KHU51" s="390"/>
      <c r="KHV51" s="390"/>
      <c r="KHW51" s="390"/>
      <c r="KHX51" s="390"/>
      <c r="KHY51" s="390"/>
      <c r="KHZ51" s="390"/>
      <c r="KIA51" s="390"/>
      <c r="KIB51" s="390"/>
      <c r="KIC51" s="390"/>
      <c r="KID51" s="390"/>
      <c r="KIE51" s="390"/>
      <c r="KIF51" s="390"/>
      <c r="KIG51" s="390"/>
      <c r="KIH51" s="390"/>
      <c r="KII51" s="390"/>
      <c r="KIJ51" s="390"/>
      <c r="KIK51" s="390"/>
      <c r="KIL51" s="390"/>
      <c r="KIM51" s="390"/>
      <c r="KIN51" s="390"/>
      <c r="KIO51" s="390"/>
      <c r="KIP51" s="390"/>
      <c r="KIQ51" s="390"/>
      <c r="KIR51" s="390"/>
      <c r="KIS51" s="390"/>
      <c r="KIT51" s="390"/>
      <c r="KIU51" s="390"/>
      <c r="KIV51" s="390"/>
      <c r="KIW51" s="390"/>
      <c r="KIX51" s="390"/>
      <c r="KIY51" s="390"/>
      <c r="KIZ51" s="390"/>
      <c r="KJA51" s="390"/>
      <c r="KJB51" s="390"/>
      <c r="KJC51" s="390"/>
      <c r="KJD51" s="390"/>
      <c r="KJE51" s="390"/>
      <c r="KJF51" s="390"/>
      <c r="KJG51" s="390"/>
      <c r="KJH51" s="390"/>
      <c r="KJI51" s="390"/>
      <c r="KJJ51" s="390"/>
      <c r="KJK51" s="390"/>
      <c r="KJL51" s="390"/>
      <c r="KJM51" s="390"/>
      <c r="KJN51" s="390"/>
      <c r="KJO51" s="390"/>
      <c r="KJP51" s="390"/>
      <c r="KJQ51" s="390"/>
      <c r="KJR51" s="390"/>
      <c r="KJS51" s="390"/>
      <c r="KJT51" s="390"/>
      <c r="KJU51" s="390"/>
      <c r="KJV51" s="390"/>
      <c r="KJW51" s="390"/>
      <c r="KJX51" s="390"/>
      <c r="KJY51" s="390"/>
      <c r="KJZ51" s="390"/>
      <c r="KKA51" s="390"/>
      <c r="KKB51" s="390"/>
      <c r="KKC51" s="390"/>
      <c r="KKD51" s="390"/>
      <c r="KKE51" s="390"/>
      <c r="KKF51" s="390"/>
      <c r="KKG51" s="390"/>
      <c r="KKH51" s="390"/>
      <c r="KKI51" s="390"/>
      <c r="KKJ51" s="390"/>
      <c r="KKK51" s="390"/>
      <c r="KKL51" s="390"/>
      <c r="KKM51" s="390"/>
      <c r="KKN51" s="390"/>
      <c r="KKO51" s="390"/>
      <c r="KKP51" s="390"/>
      <c r="KKQ51" s="390"/>
      <c r="KKR51" s="390"/>
      <c r="KKS51" s="390"/>
      <c r="KKT51" s="390"/>
      <c r="KKU51" s="390"/>
      <c r="KKV51" s="390"/>
      <c r="KKW51" s="390"/>
      <c r="KKX51" s="390"/>
      <c r="KKY51" s="390"/>
      <c r="KKZ51" s="390"/>
      <c r="KLA51" s="390"/>
      <c r="KLB51" s="390"/>
      <c r="KLC51" s="390"/>
      <c r="KLD51" s="390"/>
      <c r="KLE51" s="390"/>
      <c r="KLF51" s="390"/>
      <c r="KLG51" s="390"/>
      <c r="KLH51" s="390"/>
      <c r="KLI51" s="390"/>
      <c r="KLJ51" s="390"/>
      <c r="KLK51" s="390"/>
      <c r="KLL51" s="390"/>
      <c r="KLM51" s="390"/>
      <c r="KLN51" s="390"/>
      <c r="KLO51" s="390"/>
      <c r="KLP51" s="390"/>
      <c r="KLQ51" s="390"/>
      <c r="KLR51" s="390"/>
      <c r="KLS51" s="390"/>
      <c r="KLT51" s="390"/>
      <c r="KLU51" s="390"/>
      <c r="KLV51" s="390"/>
      <c r="KLW51" s="390"/>
      <c r="KLX51" s="390"/>
      <c r="KLY51" s="390"/>
      <c r="KLZ51" s="390"/>
      <c r="KMA51" s="390"/>
      <c r="KMB51" s="390"/>
      <c r="KMC51" s="390"/>
      <c r="KMD51" s="390"/>
      <c r="KME51" s="390"/>
      <c r="KMF51" s="390"/>
      <c r="KMG51" s="390"/>
      <c r="KMH51" s="390"/>
      <c r="KMI51" s="390"/>
      <c r="KMJ51" s="390"/>
      <c r="KMK51" s="390"/>
      <c r="KML51" s="390"/>
      <c r="KMM51" s="390"/>
      <c r="KMN51" s="390"/>
      <c r="KMO51" s="390"/>
      <c r="KMP51" s="390"/>
      <c r="KMQ51" s="390"/>
      <c r="KMR51" s="390"/>
      <c r="KMS51" s="390"/>
      <c r="KMT51" s="390"/>
      <c r="KMU51" s="390"/>
      <c r="KMV51" s="390"/>
      <c r="KMW51" s="390"/>
      <c r="KMX51" s="390"/>
      <c r="KMY51" s="390"/>
      <c r="KMZ51" s="390"/>
      <c r="KNA51" s="390"/>
      <c r="KNB51" s="390"/>
      <c r="KNC51" s="390"/>
      <c r="KND51" s="390"/>
      <c r="KNE51" s="390"/>
      <c r="KNF51" s="390"/>
      <c r="KNG51" s="390"/>
      <c r="KNH51" s="390"/>
      <c r="KNI51" s="390"/>
      <c r="KNJ51" s="390"/>
      <c r="KNK51" s="390"/>
      <c r="KNL51" s="390"/>
      <c r="KNM51" s="390"/>
      <c r="KNN51" s="390"/>
      <c r="KNO51" s="390"/>
      <c r="KNP51" s="390"/>
      <c r="KNQ51" s="390"/>
      <c r="KNR51" s="390"/>
      <c r="KNS51" s="390"/>
      <c r="KNT51" s="390"/>
      <c r="KNU51" s="390"/>
      <c r="KNV51" s="390"/>
      <c r="KNW51" s="390"/>
      <c r="KNX51" s="390"/>
      <c r="KNY51" s="390"/>
      <c r="KNZ51" s="390"/>
      <c r="KOA51" s="390"/>
      <c r="KOB51" s="390"/>
      <c r="KOC51" s="390"/>
      <c r="KOD51" s="390"/>
      <c r="KOE51" s="390"/>
      <c r="KOF51" s="390"/>
      <c r="KOG51" s="390"/>
      <c r="KOH51" s="390"/>
      <c r="KOI51" s="390"/>
      <c r="KOJ51" s="390"/>
      <c r="KOK51" s="390"/>
      <c r="KOL51" s="390"/>
      <c r="KOM51" s="390"/>
      <c r="KON51" s="390"/>
      <c r="KOO51" s="390"/>
      <c r="KOP51" s="390"/>
      <c r="KOQ51" s="390"/>
      <c r="KOR51" s="390"/>
      <c r="KOS51" s="390"/>
      <c r="KOT51" s="390"/>
      <c r="KOU51" s="390"/>
      <c r="KOV51" s="390"/>
      <c r="KOW51" s="390"/>
      <c r="KOX51" s="390"/>
      <c r="KOY51" s="390"/>
      <c r="KOZ51" s="390"/>
      <c r="KPA51" s="390"/>
      <c r="KPB51" s="390"/>
      <c r="KPC51" s="390"/>
      <c r="KPD51" s="390"/>
      <c r="KPE51" s="390"/>
      <c r="KPF51" s="390"/>
      <c r="KPG51" s="390"/>
      <c r="KPH51" s="390"/>
      <c r="KPI51" s="390"/>
      <c r="KPJ51" s="390"/>
      <c r="KPK51" s="390"/>
      <c r="KPL51" s="390"/>
      <c r="KPM51" s="390"/>
      <c r="KPN51" s="390"/>
      <c r="KPO51" s="390"/>
      <c r="KPP51" s="390"/>
      <c r="KPQ51" s="390"/>
      <c r="KPR51" s="390"/>
      <c r="KPS51" s="390"/>
      <c r="KPT51" s="390"/>
      <c r="KPU51" s="390"/>
      <c r="KPV51" s="390"/>
      <c r="KPW51" s="390"/>
      <c r="KPX51" s="390"/>
      <c r="KPY51" s="390"/>
      <c r="KPZ51" s="390"/>
      <c r="KQA51" s="390"/>
      <c r="KQB51" s="390"/>
      <c r="KQC51" s="390"/>
      <c r="KQD51" s="390"/>
      <c r="KQE51" s="390"/>
      <c r="KQF51" s="390"/>
      <c r="KQG51" s="390"/>
      <c r="KQH51" s="390"/>
      <c r="KQI51" s="390"/>
      <c r="KQJ51" s="390"/>
      <c r="KQK51" s="390"/>
      <c r="KQL51" s="390"/>
      <c r="KQM51" s="390"/>
      <c r="KQN51" s="390"/>
      <c r="KQO51" s="390"/>
      <c r="KQP51" s="390"/>
      <c r="KQQ51" s="390"/>
      <c r="KQR51" s="390"/>
      <c r="KQS51" s="390"/>
      <c r="KQT51" s="390"/>
      <c r="KQU51" s="390"/>
      <c r="KQV51" s="390"/>
      <c r="KQW51" s="390"/>
      <c r="KQX51" s="390"/>
      <c r="KQY51" s="390"/>
      <c r="KQZ51" s="390"/>
      <c r="KRA51" s="390"/>
      <c r="KRB51" s="390"/>
      <c r="KRC51" s="390"/>
      <c r="KRD51" s="390"/>
      <c r="KRE51" s="390"/>
      <c r="KRF51" s="390"/>
      <c r="KRG51" s="390"/>
      <c r="KRH51" s="390"/>
      <c r="KRI51" s="390"/>
      <c r="KRJ51" s="390"/>
      <c r="KRK51" s="390"/>
      <c r="KRL51" s="390"/>
      <c r="KRM51" s="390"/>
      <c r="KRN51" s="390"/>
      <c r="KRO51" s="390"/>
      <c r="KRP51" s="390"/>
      <c r="KRQ51" s="390"/>
      <c r="KRR51" s="390"/>
      <c r="KRS51" s="390"/>
      <c r="KRT51" s="390"/>
      <c r="KRU51" s="390"/>
      <c r="KRV51" s="390"/>
      <c r="KRW51" s="390"/>
      <c r="KRX51" s="390"/>
      <c r="KRY51" s="390"/>
      <c r="KRZ51" s="390"/>
      <c r="KSA51" s="390"/>
      <c r="KSB51" s="390"/>
      <c r="KSC51" s="390"/>
      <c r="KSD51" s="390"/>
      <c r="KSE51" s="390"/>
      <c r="KSF51" s="390"/>
      <c r="KSG51" s="390"/>
      <c r="KSH51" s="390"/>
      <c r="KSI51" s="390"/>
      <c r="KSJ51" s="390"/>
      <c r="KSK51" s="390"/>
      <c r="KSL51" s="390"/>
      <c r="KSM51" s="390"/>
      <c r="KSN51" s="390"/>
      <c r="KSO51" s="390"/>
      <c r="KSP51" s="390"/>
      <c r="KSQ51" s="390"/>
      <c r="KSR51" s="390"/>
      <c r="KSS51" s="390"/>
      <c r="KST51" s="390"/>
      <c r="KSU51" s="390"/>
      <c r="KSV51" s="390"/>
      <c r="KSW51" s="390"/>
      <c r="KSX51" s="390"/>
      <c r="KSY51" s="390"/>
      <c r="KSZ51" s="390"/>
      <c r="KTA51" s="390"/>
      <c r="KTB51" s="390"/>
      <c r="KTC51" s="390"/>
      <c r="KTD51" s="390"/>
      <c r="KTE51" s="390"/>
      <c r="KTF51" s="390"/>
      <c r="KTG51" s="390"/>
      <c r="KTH51" s="390"/>
      <c r="KTI51" s="390"/>
      <c r="KTJ51" s="390"/>
      <c r="KTK51" s="390"/>
      <c r="KTL51" s="390"/>
      <c r="KTM51" s="390"/>
      <c r="KTN51" s="390"/>
      <c r="KTO51" s="390"/>
      <c r="KTP51" s="390"/>
      <c r="KTQ51" s="390"/>
      <c r="KTR51" s="390"/>
      <c r="KTS51" s="390"/>
      <c r="KTT51" s="390"/>
      <c r="KTU51" s="390"/>
      <c r="KTV51" s="390"/>
      <c r="KTW51" s="390"/>
      <c r="KTX51" s="390"/>
      <c r="KTY51" s="390"/>
      <c r="KTZ51" s="390"/>
      <c r="KUA51" s="390"/>
      <c r="KUB51" s="390"/>
      <c r="KUC51" s="390"/>
      <c r="KUD51" s="390"/>
      <c r="KUE51" s="390"/>
      <c r="KUF51" s="390"/>
      <c r="KUG51" s="390"/>
      <c r="KUH51" s="390"/>
      <c r="KUI51" s="390"/>
      <c r="KUJ51" s="390"/>
      <c r="KUK51" s="390"/>
      <c r="KUL51" s="390"/>
      <c r="KUM51" s="390"/>
      <c r="KUN51" s="390"/>
      <c r="KUO51" s="390"/>
      <c r="KUP51" s="390"/>
      <c r="KUQ51" s="390"/>
      <c r="KUR51" s="390"/>
      <c r="KUS51" s="390"/>
      <c r="KUT51" s="390"/>
      <c r="KUU51" s="390"/>
      <c r="KUV51" s="390"/>
      <c r="KUW51" s="390"/>
      <c r="KUX51" s="390"/>
      <c r="KUY51" s="390"/>
      <c r="KUZ51" s="390"/>
      <c r="KVA51" s="390"/>
      <c r="KVB51" s="390"/>
      <c r="KVC51" s="390"/>
      <c r="KVD51" s="390"/>
      <c r="KVE51" s="390"/>
      <c r="KVF51" s="390"/>
      <c r="KVG51" s="390"/>
      <c r="KVH51" s="390"/>
      <c r="KVI51" s="390"/>
      <c r="KVJ51" s="390"/>
      <c r="KVK51" s="390"/>
      <c r="KVL51" s="390"/>
      <c r="KVM51" s="390"/>
      <c r="KVN51" s="390"/>
      <c r="KVO51" s="390"/>
      <c r="KVP51" s="390"/>
      <c r="KVQ51" s="390"/>
      <c r="KVR51" s="390"/>
      <c r="KVS51" s="390"/>
      <c r="KVT51" s="390"/>
      <c r="KVU51" s="390"/>
      <c r="KVV51" s="390"/>
      <c r="KVW51" s="390"/>
      <c r="KVX51" s="390"/>
      <c r="KVY51" s="390"/>
      <c r="KVZ51" s="390"/>
      <c r="KWA51" s="390"/>
      <c r="KWB51" s="390"/>
      <c r="KWC51" s="390"/>
      <c r="KWD51" s="390"/>
      <c r="KWE51" s="390"/>
      <c r="KWF51" s="390"/>
      <c r="KWG51" s="390"/>
      <c r="KWH51" s="390"/>
      <c r="KWI51" s="390"/>
      <c r="KWJ51" s="390"/>
      <c r="KWK51" s="390"/>
      <c r="KWL51" s="390"/>
      <c r="KWM51" s="390"/>
      <c r="KWN51" s="390"/>
      <c r="KWO51" s="390"/>
      <c r="KWP51" s="390"/>
      <c r="KWQ51" s="390"/>
      <c r="KWR51" s="390"/>
      <c r="KWS51" s="390"/>
      <c r="KWT51" s="390"/>
      <c r="KWU51" s="390"/>
      <c r="KWV51" s="390"/>
      <c r="KWW51" s="390"/>
      <c r="KWX51" s="390"/>
      <c r="KWY51" s="390"/>
      <c r="KWZ51" s="390"/>
      <c r="KXA51" s="390"/>
      <c r="KXB51" s="390"/>
      <c r="KXC51" s="390"/>
      <c r="KXD51" s="390"/>
      <c r="KXE51" s="390"/>
      <c r="KXF51" s="390"/>
      <c r="KXG51" s="390"/>
      <c r="KXH51" s="390"/>
      <c r="KXI51" s="390"/>
      <c r="KXJ51" s="390"/>
      <c r="KXK51" s="390"/>
      <c r="KXL51" s="390"/>
      <c r="KXM51" s="390"/>
      <c r="KXN51" s="390"/>
      <c r="KXO51" s="390"/>
      <c r="KXP51" s="390"/>
      <c r="KXQ51" s="390"/>
      <c r="KXR51" s="390"/>
      <c r="KXS51" s="390"/>
      <c r="KXT51" s="390"/>
      <c r="KXU51" s="390"/>
      <c r="KXV51" s="390"/>
      <c r="KXW51" s="390"/>
      <c r="KXX51" s="390"/>
      <c r="KXY51" s="390"/>
      <c r="KXZ51" s="390"/>
      <c r="KYA51" s="390"/>
      <c r="KYB51" s="390"/>
      <c r="KYC51" s="390"/>
      <c r="KYD51" s="390"/>
      <c r="KYE51" s="390"/>
      <c r="KYF51" s="390"/>
      <c r="KYG51" s="390"/>
      <c r="KYH51" s="390"/>
      <c r="KYI51" s="390"/>
      <c r="KYJ51" s="390"/>
      <c r="KYK51" s="390"/>
      <c r="KYL51" s="390"/>
      <c r="KYM51" s="390"/>
      <c r="KYN51" s="390"/>
      <c r="KYO51" s="390"/>
      <c r="KYP51" s="390"/>
      <c r="KYQ51" s="390"/>
      <c r="KYR51" s="390"/>
      <c r="KYS51" s="390"/>
      <c r="KYT51" s="390"/>
      <c r="KYU51" s="390"/>
      <c r="KYV51" s="390"/>
      <c r="KYW51" s="390"/>
      <c r="KYX51" s="390"/>
      <c r="KYY51" s="390"/>
      <c r="KYZ51" s="390"/>
      <c r="KZA51" s="390"/>
      <c r="KZB51" s="390"/>
      <c r="KZC51" s="390"/>
      <c r="KZD51" s="390"/>
      <c r="KZE51" s="390"/>
      <c r="KZF51" s="390"/>
      <c r="KZG51" s="390"/>
      <c r="KZH51" s="390"/>
      <c r="KZI51" s="390"/>
      <c r="KZJ51" s="390"/>
      <c r="KZK51" s="390"/>
      <c r="KZL51" s="390"/>
      <c r="KZM51" s="390"/>
      <c r="KZN51" s="390"/>
      <c r="KZO51" s="390"/>
      <c r="KZP51" s="390"/>
      <c r="KZQ51" s="390"/>
      <c r="KZR51" s="390"/>
      <c r="KZS51" s="390"/>
      <c r="KZT51" s="390"/>
      <c r="KZU51" s="390"/>
      <c r="KZV51" s="390"/>
      <c r="KZW51" s="390"/>
      <c r="KZX51" s="390"/>
      <c r="KZY51" s="390"/>
      <c r="KZZ51" s="390"/>
      <c r="LAA51" s="390"/>
      <c r="LAB51" s="390"/>
      <c r="LAC51" s="390"/>
      <c r="LAD51" s="390"/>
      <c r="LAE51" s="390"/>
      <c r="LAF51" s="390"/>
      <c r="LAG51" s="390"/>
      <c r="LAH51" s="390"/>
      <c r="LAI51" s="390"/>
      <c r="LAJ51" s="390"/>
      <c r="LAK51" s="390"/>
      <c r="LAL51" s="390"/>
      <c r="LAM51" s="390"/>
      <c r="LAN51" s="390"/>
      <c r="LAO51" s="390"/>
      <c r="LAP51" s="390"/>
      <c r="LAQ51" s="390"/>
      <c r="LAR51" s="390"/>
      <c r="LAS51" s="390"/>
      <c r="LAT51" s="390"/>
      <c r="LAU51" s="390"/>
      <c r="LAV51" s="390"/>
      <c r="LAW51" s="390"/>
      <c r="LAX51" s="390"/>
      <c r="LAY51" s="390"/>
      <c r="LAZ51" s="390"/>
      <c r="LBA51" s="390"/>
      <c r="LBB51" s="390"/>
      <c r="LBC51" s="390"/>
      <c r="LBD51" s="390"/>
      <c r="LBE51" s="390"/>
      <c r="LBF51" s="390"/>
      <c r="LBG51" s="390"/>
      <c r="LBH51" s="390"/>
      <c r="LBI51" s="390"/>
      <c r="LBJ51" s="390"/>
      <c r="LBK51" s="390"/>
      <c r="LBL51" s="390"/>
      <c r="LBM51" s="390"/>
      <c r="LBN51" s="390"/>
      <c r="LBO51" s="390"/>
      <c r="LBP51" s="390"/>
      <c r="LBQ51" s="390"/>
      <c r="LBR51" s="390"/>
      <c r="LBS51" s="390"/>
      <c r="LBT51" s="390"/>
      <c r="LBU51" s="390"/>
      <c r="LBV51" s="390"/>
      <c r="LBW51" s="390"/>
      <c r="LBX51" s="390"/>
      <c r="LBY51" s="390"/>
      <c r="LBZ51" s="390"/>
      <c r="LCA51" s="390"/>
      <c r="LCB51" s="390"/>
      <c r="LCC51" s="390"/>
      <c r="LCD51" s="390"/>
      <c r="LCE51" s="390"/>
      <c r="LCF51" s="390"/>
      <c r="LCG51" s="390"/>
      <c r="LCH51" s="390"/>
      <c r="LCI51" s="390"/>
      <c r="LCJ51" s="390"/>
      <c r="LCK51" s="390"/>
      <c r="LCL51" s="390"/>
      <c r="LCM51" s="390"/>
      <c r="LCN51" s="390"/>
      <c r="LCO51" s="390"/>
      <c r="LCP51" s="390"/>
      <c r="LCQ51" s="390"/>
      <c r="LCR51" s="390"/>
      <c r="LCS51" s="390"/>
      <c r="LCT51" s="390"/>
      <c r="LCU51" s="390"/>
      <c r="LCV51" s="390"/>
      <c r="LCW51" s="390"/>
      <c r="LCX51" s="390"/>
      <c r="LCY51" s="390"/>
      <c r="LCZ51" s="390"/>
      <c r="LDA51" s="390"/>
      <c r="LDB51" s="390"/>
      <c r="LDC51" s="390"/>
      <c r="LDD51" s="390"/>
      <c r="LDE51" s="390"/>
      <c r="LDF51" s="390"/>
      <c r="LDG51" s="390"/>
      <c r="LDH51" s="390"/>
      <c r="LDI51" s="390"/>
      <c r="LDJ51" s="390"/>
      <c r="LDK51" s="390"/>
      <c r="LDL51" s="390"/>
      <c r="LDM51" s="390"/>
      <c r="LDN51" s="390"/>
      <c r="LDO51" s="390"/>
      <c r="LDP51" s="390"/>
      <c r="LDQ51" s="390"/>
      <c r="LDR51" s="390"/>
      <c r="LDS51" s="390"/>
      <c r="LDT51" s="390"/>
      <c r="LDU51" s="390"/>
      <c r="LDV51" s="390"/>
      <c r="LDW51" s="390"/>
      <c r="LDX51" s="390"/>
      <c r="LDY51" s="390"/>
      <c r="LDZ51" s="390"/>
      <c r="LEA51" s="390"/>
      <c r="LEB51" s="390"/>
      <c r="LEC51" s="390"/>
      <c r="LED51" s="390"/>
      <c r="LEE51" s="390"/>
      <c r="LEF51" s="390"/>
      <c r="LEG51" s="390"/>
      <c r="LEH51" s="390"/>
      <c r="LEI51" s="390"/>
      <c r="LEJ51" s="390"/>
      <c r="LEK51" s="390"/>
      <c r="LEL51" s="390"/>
      <c r="LEM51" s="390"/>
      <c r="LEN51" s="390"/>
      <c r="LEO51" s="390"/>
      <c r="LEP51" s="390"/>
      <c r="LEQ51" s="390"/>
      <c r="LER51" s="390"/>
      <c r="LES51" s="390"/>
      <c r="LET51" s="390"/>
      <c r="LEU51" s="390"/>
      <c r="LEV51" s="390"/>
      <c r="LEW51" s="390"/>
      <c r="LEX51" s="390"/>
      <c r="LEY51" s="390"/>
      <c r="LEZ51" s="390"/>
      <c r="LFA51" s="390"/>
      <c r="LFB51" s="390"/>
      <c r="LFC51" s="390"/>
      <c r="LFD51" s="390"/>
      <c r="LFE51" s="390"/>
      <c r="LFF51" s="390"/>
      <c r="LFG51" s="390"/>
      <c r="LFH51" s="390"/>
      <c r="LFI51" s="390"/>
      <c r="LFJ51" s="390"/>
      <c r="LFK51" s="390"/>
      <c r="LFL51" s="390"/>
      <c r="LFM51" s="390"/>
      <c r="LFN51" s="390"/>
      <c r="LFO51" s="390"/>
      <c r="LFP51" s="390"/>
      <c r="LFQ51" s="390"/>
      <c r="LFR51" s="390"/>
      <c r="LFS51" s="390"/>
      <c r="LFT51" s="390"/>
      <c r="LFU51" s="390"/>
      <c r="LFV51" s="390"/>
      <c r="LFW51" s="390"/>
      <c r="LFX51" s="390"/>
      <c r="LFY51" s="390"/>
      <c r="LFZ51" s="390"/>
      <c r="LGA51" s="390"/>
      <c r="LGB51" s="390"/>
      <c r="LGC51" s="390"/>
      <c r="LGD51" s="390"/>
      <c r="LGE51" s="390"/>
      <c r="LGF51" s="390"/>
      <c r="LGG51" s="390"/>
      <c r="LGH51" s="390"/>
      <c r="LGI51" s="390"/>
      <c r="LGJ51" s="390"/>
      <c r="LGK51" s="390"/>
      <c r="LGL51" s="390"/>
      <c r="LGM51" s="390"/>
      <c r="LGN51" s="390"/>
      <c r="LGO51" s="390"/>
      <c r="LGP51" s="390"/>
      <c r="LGQ51" s="390"/>
      <c r="LGR51" s="390"/>
      <c r="LGS51" s="390"/>
      <c r="LGT51" s="390"/>
      <c r="LGU51" s="390"/>
      <c r="LGV51" s="390"/>
      <c r="LGW51" s="390"/>
      <c r="LGX51" s="390"/>
      <c r="LGY51" s="390"/>
      <c r="LGZ51" s="390"/>
      <c r="LHA51" s="390"/>
      <c r="LHB51" s="390"/>
      <c r="LHC51" s="390"/>
      <c r="LHD51" s="390"/>
      <c r="LHE51" s="390"/>
      <c r="LHF51" s="390"/>
      <c r="LHG51" s="390"/>
      <c r="LHH51" s="390"/>
      <c r="LHI51" s="390"/>
      <c r="LHJ51" s="390"/>
      <c r="LHK51" s="390"/>
      <c r="LHL51" s="390"/>
      <c r="LHM51" s="390"/>
      <c r="LHN51" s="390"/>
      <c r="LHO51" s="390"/>
      <c r="LHP51" s="390"/>
      <c r="LHQ51" s="390"/>
      <c r="LHR51" s="390"/>
      <c r="LHS51" s="390"/>
      <c r="LHT51" s="390"/>
      <c r="LHU51" s="390"/>
      <c r="LHV51" s="390"/>
      <c r="LHW51" s="390"/>
      <c r="LHX51" s="390"/>
      <c r="LHY51" s="390"/>
      <c r="LHZ51" s="390"/>
      <c r="LIA51" s="390"/>
      <c r="LIB51" s="390"/>
      <c r="LIC51" s="390"/>
      <c r="LID51" s="390"/>
      <c r="LIE51" s="390"/>
      <c r="LIF51" s="390"/>
      <c r="LIG51" s="390"/>
      <c r="LIH51" s="390"/>
      <c r="LII51" s="390"/>
      <c r="LIJ51" s="390"/>
      <c r="LIK51" s="390"/>
      <c r="LIL51" s="390"/>
      <c r="LIM51" s="390"/>
      <c r="LIN51" s="390"/>
      <c r="LIO51" s="390"/>
      <c r="LIP51" s="390"/>
      <c r="LIQ51" s="390"/>
      <c r="LIR51" s="390"/>
      <c r="LIS51" s="390"/>
      <c r="LIT51" s="390"/>
      <c r="LIU51" s="390"/>
      <c r="LIV51" s="390"/>
      <c r="LIW51" s="390"/>
      <c r="LIX51" s="390"/>
      <c r="LIY51" s="390"/>
      <c r="LIZ51" s="390"/>
      <c r="LJA51" s="390"/>
      <c r="LJB51" s="390"/>
      <c r="LJC51" s="390"/>
      <c r="LJD51" s="390"/>
      <c r="LJE51" s="390"/>
      <c r="LJF51" s="390"/>
      <c r="LJG51" s="390"/>
      <c r="LJH51" s="390"/>
      <c r="LJI51" s="390"/>
      <c r="LJJ51" s="390"/>
      <c r="LJK51" s="390"/>
      <c r="LJL51" s="390"/>
      <c r="LJM51" s="390"/>
      <c r="LJN51" s="390"/>
      <c r="LJO51" s="390"/>
      <c r="LJP51" s="390"/>
      <c r="LJQ51" s="390"/>
      <c r="LJR51" s="390"/>
      <c r="LJS51" s="390"/>
      <c r="LJT51" s="390"/>
      <c r="LJU51" s="390"/>
      <c r="LJV51" s="390"/>
      <c r="LJW51" s="390"/>
      <c r="LJX51" s="390"/>
      <c r="LJY51" s="390"/>
      <c r="LJZ51" s="390"/>
      <c r="LKA51" s="390"/>
      <c r="LKB51" s="390"/>
      <c r="LKC51" s="390"/>
      <c r="LKD51" s="390"/>
      <c r="LKE51" s="390"/>
      <c r="LKF51" s="390"/>
      <c r="LKG51" s="390"/>
      <c r="LKH51" s="390"/>
      <c r="LKI51" s="390"/>
      <c r="LKJ51" s="390"/>
      <c r="LKK51" s="390"/>
      <c r="LKL51" s="390"/>
      <c r="LKM51" s="390"/>
      <c r="LKN51" s="390"/>
      <c r="LKO51" s="390"/>
      <c r="LKP51" s="390"/>
      <c r="LKQ51" s="390"/>
      <c r="LKR51" s="390"/>
      <c r="LKS51" s="390"/>
      <c r="LKT51" s="390"/>
      <c r="LKU51" s="390"/>
      <c r="LKV51" s="390"/>
      <c r="LKW51" s="390"/>
      <c r="LKX51" s="390"/>
      <c r="LKY51" s="390"/>
      <c r="LKZ51" s="390"/>
      <c r="LLA51" s="390"/>
      <c r="LLB51" s="390"/>
      <c r="LLC51" s="390"/>
      <c r="LLD51" s="390"/>
      <c r="LLE51" s="390"/>
      <c r="LLF51" s="390"/>
      <c r="LLG51" s="390"/>
      <c r="LLH51" s="390"/>
      <c r="LLI51" s="390"/>
      <c r="LLJ51" s="390"/>
      <c r="LLK51" s="390"/>
      <c r="LLL51" s="390"/>
      <c r="LLM51" s="390"/>
      <c r="LLN51" s="390"/>
      <c r="LLO51" s="390"/>
      <c r="LLP51" s="390"/>
      <c r="LLQ51" s="390"/>
      <c r="LLR51" s="390"/>
      <c r="LLS51" s="390"/>
      <c r="LLT51" s="390"/>
      <c r="LLU51" s="390"/>
      <c r="LLV51" s="390"/>
      <c r="LLW51" s="390"/>
      <c r="LLX51" s="390"/>
      <c r="LLY51" s="390"/>
      <c r="LLZ51" s="390"/>
      <c r="LMA51" s="390"/>
      <c r="LMB51" s="390"/>
      <c r="LMC51" s="390"/>
      <c r="LMD51" s="390"/>
      <c r="LME51" s="390"/>
      <c r="LMF51" s="390"/>
      <c r="LMG51" s="390"/>
      <c r="LMH51" s="390"/>
      <c r="LMI51" s="390"/>
      <c r="LMJ51" s="390"/>
      <c r="LMK51" s="390"/>
      <c r="LML51" s="390"/>
      <c r="LMM51" s="390"/>
      <c r="LMN51" s="390"/>
      <c r="LMO51" s="390"/>
      <c r="LMP51" s="390"/>
      <c r="LMQ51" s="390"/>
      <c r="LMR51" s="390"/>
      <c r="LMS51" s="390"/>
      <c r="LMT51" s="390"/>
      <c r="LMU51" s="390"/>
      <c r="LMV51" s="390"/>
      <c r="LMW51" s="390"/>
      <c r="LMX51" s="390"/>
      <c r="LMY51" s="390"/>
      <c r="LMZ51" s="390"/>
      <c r="LNA51" s="390"/>
      <c r="LNB51" s="390"/>
      <c r="LNC51" s="390"/>
      <c r="LND51" s="390"/>
      <c r="LNE51" s="390"/>
      <c r="LNF51" s="390"/>
      <c r="LNG51" s="390"/>
      <c r="LNH51" s="390"/>
      <c r="LNI51" s="390"/>
      <c r="LNJ51" s="390"/>
      <c r="LNK51" s="390"/>
      <c r="LNL51" s="390"/>
      <c r="LNM51" s="390"/>
      <c r="LNN51" s="390"/>
      <c r="LNO51" s="390"/>
      <c r="LNP51" s="390"/>
      <c r="LNQ51" s="390"/>
      <c r="LNR51" s="390"/>
      <c r="LNS51" s="390"/>
      <c r="LNT51" s="390"/>
      <c r="LNU51" s="390"/>
      <c r="LNV51" s="390"/>
      <c r="LNW51" s="390"/>
      <c r="LNX51" s="390"/>
      <c r="LNY51" s="390"/>
      <c r="LNZ51" s="390"/>
      <c r="LOA51" s="390"/>
      <c r="LOB51" s="390"/>
      <c r="LOC51" s="390"/>
      <c r="LOD51" s="390"/>
      <c r="LOE51" s="390"/>
      <c r="LOF51" s="390"/>
      <c r="LOG51" s="390"/>
      <c r="LOH51" s="390"/>
      <c r="LOI51" s="390"/>
      <c r="LOJ51" s="390"/>
      <c r="LOK51" s="390"/>
      <c r="LOL51" s="390"/>
      <c r="LOM51" s="390"/>
      <c r="LON51" s="390"/>
      <c r="LOO51" s="390"/>
      <c r="LOP51" s="390"/>
      <c r="LOQ51" s="390"/>
      <c r="LOR51" s="390"/>
      <c r="LOS51" s="390"/>
      <c r="LOT51" s="390"/>
      <c r="LOU51" s="390"/>
      <c r="LOV51" s="390"/>
      <c r="LOW51" s="390"/>
      <c r="LOX51" s="390"/>
      <c r="LOY51" s="390"/>
      <c r="LOZ51" s="390"/>
      <c r="LPA51" s="390"/>
      <c r="LPB51" s="390"/>
      <c r="LPC51" s="390"/>
      <c r="LPD51" s="390"/>
      <c r="LPE51" s="390"/>
      <c r="LPF51" s="390"/>
      <c r="LPG51" s="390"/>
      <c r="LPH51" s="390"/>
      <c r="LPI51" s="390"/>
      <c r="LPJ51" s="390"/>
      <c r="LPK51" s="390"/>
      <c r="LPL51" s="390"/>
      <c r="LPM51" s="390"/>
      <c r="LPN51" s="390"/>
      <c r="LPO51" s="390"/>
      <c r="LPP51" s="390"/>
      <c r="LPQ51" s="390"/>
      <c r="LPR51" s="390"/>
      <c r="LPS51" s="390"/>
      <c r="LPT51" s="390"/>
      <c r="LPU51" s="390"/>
      <c r="LPV51" s="390"/>
      <c r="LPW51" s="390"/>
      <c r="LPX51" s="390"/>
      <c r="LPY51" s="390"/>
      <c r="LPZ51" s="390"/>
      <c r="LQA51" s="390"/>
      <c r="LQB51" s="390"/>
      <c r="LQC51" s="390"/>
      <c r="LQD51" s="390"/>
      <c r="LQE51" s="390"/>
      <c r="LQF51" s="390"/>
      <c r="LQG51" s="390"/>
      <c r="LQH51" s="390"/>
      <c r="LQI51" s="390"/>
      <c r="LQJ51" s="390"/>
      <c r="LQK51" s="390"/>
      <c r="LQL51" s="390"/>
      <c r="LQM51" s="390"/>
      <c r="LQN51" s="390"/>
      <c r="LQO51" s="390"/>
      <c r="LQP51" s="390"/>
      <c r="LQQ51" s="390"/>
      <c r="LQR51" s="390"/>
      <c r="LQS51" s="390"/>
      <c r="LQT51" s="390"/>
      <c r="LQU51" s="390"/>
      <c r="LQV51" s="390"/>
      <c r="LQW51" s="390"/>
      <c r="LQX51" s="390"/>
      <c r="LQY51" s="390"/>
      <c r="LQZ51" s="390"/>
      <c r="LRA51" s="390"/>
      <c r="LRB51" s="390"/>
      <c r="LRC51" s="390"/>
      <c r="LRD51" s="390"/>
      <c r="LRE51" s="390"/>
      <c r="LRF51" s="390"/>
      <c r="LRG51" s="390"/>
      <c r="LRH51" s="390"/>
      <c r="LRI51" s="390"/>
      <c r="LRJ51" s="390"/>
      <c r="LRK51" s="390"/>
      <c r="LRL51" s="390"/>
      <c r="LRM51" s="390"/>
      <c r="LRN51" s="390"/>
      <c r="LRO51" s="390"/>
      <c r="LRP51" s="390"/>
      <c r="LRQ51" s="390"/>
      <c r="LRR51" s="390"/>
      <c r="LRS51" s="390"/>
      <c r="LRT51" s="390"/>
      <c r="LRU51" s="390"/>
      <c r="LRV51" s="390"/>
      <c r="LRW51" s="390"/>
      <c r="LRX51" s="390"/>
      <c r="LRY51" s="390"/>
      <c r="LRZ51" s="390"/>
      <c r="LSA51" s="390"/>
      <c r="LSB51" s="390"/>
      <c r="LSC51" s="390"/>
      <c r="LSD51" s="390"/>
      <c r="LSE51" s="390"/>
      <c r="LSF51" s="390"/>
      <c r="LSG51" s="390"/>
      <c r="LSH51" s="390"/>
      <c r="LSI51" s="390"/>
      <c r="LSJ51" s="390"/>
      <c r="LSK51" s="390"/>
      <c r="LSL51" s="390"/>
      <c r="LSM51" s="390"/>
      <c r="LSN51" s="390"/>
      <c r="LSO51" s="390"/>
      <c r="LSP51" s="390"/>
      <c r="LSQ51" s="390"/>
      <c r="LSR51" s="390"/>
      <c r="LSS51" s="390"/>
      <c r="LST51" s="390"/>
      <c r="LSU51" s="390"/>
      <c r="LSV51" s="390"/>
      <c r="LSW51" s="390"/>
      <c r="LSX51" s="390"/>
      <c r="LSY51" s="390"/>
      <c r="LSZ51" s="390"/>
      <c r="LTA51" s="390"/>
      <c r="LTB51" s="390"/>
      <c r="LTC51" s="390"/>
      <c r="LTD51" s="390"/>
      <c r="LTE51" s="390"/>
      <c r="LTF51" s="390"/>
      <c r="LTG51" s="390"/>
      <c r="LTH51" s="390"/>
      <c r="LTI51" s="390"/>
      <c r="LTJ51" s="390"/>
      <c r="LTK51" s="390"/>
      <c r="LTL51" s="390"/>
      <c r="LTM51" s="390"/>
      <c r="LTN51" s="390"/>
      <c r="LTO51" s="390"/>
      <c r="LTP51" s="390"/>
      <c r="LTQ51" s="390"/>
      <c r="LTR51" s="390"/>
      <c r="LTS51" s="390"/>
      <c r="LTT51" s="390"/>
      <c r="LTU51" s="390"/>
      <c r="LTV51" s="390"/>
      <c r="LTW51" s="390"/>
      <c r="LTX51" s="390"/>
      <c r="LTY51" s="390"/>
      <c r="LTZ51" s="390"/>
      <c r="LUA51" s="390"/>
      <c r="LUB51" s="390"/>
      <c r="LUC51" s="390"/>
      <c r="LUD51" s="390"/>
      <c r="LUE51" s="390"/>
      <c r="LUF51" s="390"/>
      <c r="LUG51" s="390"/>
      <c r="LUH51" s="390"/>
      <c r="LUI51" s="390"/>
      <c r="LUJ51" s="390"/>
      <c r="LUK51" s="390"/>
      <c r="LUL51" s="390"/>
      <c r="LUM51" s="390"/>
      <c r="LUN51" s="390"/>
      <c r="LUO51" s="390"/>
      <c r="LUP51" s="390"/>
      <c r="LUQ51" s="390"/>
      <c r="LUR51" s="390"/>
      <c r="LUS51" s="390"/>
      <c r="LUT51" s="390"/>
      <c r="LUU51" s="390"/>
      <c r="LUV51" s="390"/>
      <c r="LUW51" s="390"/>
      <c r="LUX51" s="390"/>
      <c r="LUY51" s="390"/>
      <c r="LUZ51" s="390"/>
      <c r="LVA51" s="390"/>
      <c r="LVB51" s="390"/>
      <c r="LVC51" s="390"/>
      <c r="LVD51" s="390"/>
      <c r="LVE51" s="390"/>
      <c r="LVF51" s="390"/>
      <c r="LVG51" s="390"/>
      <c r="LVH51" s="390"/>
      <c r="LVI51" s="390"/>
      <c r="LVJ51" s="390"/>
      <c r="LVK51" s="390"/>
      <c r="LVL51" s="390"/>
      <c r="LVM51" s="390"/>
      <c r="LVN51" s="390"/>
      <c r="LVO51" s="390"/>
      <c r="LVP51" s="390"/>
      <c r="LVQ51" s="390"/>
      <c r="LVR51" s="390"/>
      <c r="LVS51" s="390"/>
      <c r="LVT51" s="390"/>
      <c r="LVU51" s="390"/>
      <c r="LVV51" s="390"/>
      <c r="LVW51" s="390"/>
      <c r="LVX51" s="390"/>
      <c r="LVY51" s="390"/>
      <c r="LVZ51" s="390"/>
      <c r="LWA51" s="390"/>
      <c r="LWB51" s="390"/>
      <c r="LWC51" s="390"/>
      <c r="LWD51" s="390"/>
      <c r="LWE51" s="390"/>
      <c r="LWF51" s="390"/>
      <c r="LWG51" s="390"/>
      <c r="LWH51" s="390"/>
      <c r="LWI51" s="390"/>
      <c r="LWJ51" s="390"/>
      <c r="LWK51" s="390"/>
      <c r="LWL51" s="390"/>
      <c r="LWM51" s="390"/>
      <c r="LWN51" s="390"/>
      <c r="LWO51" s="390"/>
      <c r="LWP51" s="390"/>
      <c r="LWQ51" s="390"/>
      <c r="LWR51" s="390"/>
      <c r="LWS51" s="390"/>
      <c r="LWT51" s="390"/>
      <c r="LWU51" s="390"/>
      <c r="LWV51" s="390"/>
      <c r="LWW51" s="390"/>
      <c r="LWX51" s="390"/>
      <c r="LWY51" s="390"/>
      <c r="LWZ51" s="390"/>
      <c r="LXA51" s="390"/>
      <c r="LXB51" s="390"/>
      <c r="LXC51" s="390"/>
      <c r="LXD51" s="390"/>
      <c r="LXE51" s="390"/>
      <c r="LXF51" s="390"/>
      <c r="LXG51" s="390"/>
      <c r="LXH51" s="390"/>
      <c r="LXI51" s="390"/>
      <c r="LXJ51" s="390"/>
      <c r="LXK51" s="390"/>
      <c r="LXL51" s="390"/>
      <c r="LXM51" s="390"/>
      <c r="LXN51" s="390"/>
      <c r="LXO51" s="390"/>
      <c r="LXP51" s="390"/>
      <c r="LXQ51" s="390"/>
      <c r="LXR51" s="390"/>
      <c r="LXS51" s="390"/>
      <c r="LXT51" s="390"/>
      <c r="LXU51" s="390"/>
      <c r="LXV51" s="390"/>
      <c r="LXW51" s="390"/>
      <c r="LXX51" s="390"/>
      <c r="LXY51" s="390"/>
      <c r="LXZ51" s="390"/>
      <c r="LYA51" s="390"/>
      <c r="LYB51" s="390"/>
      <c r="LYC51" s="390"/>
      <c r="LYD51" s="390"/>
      <c r="LYE51" s="390"/>
      <c r="LYF51" s="390"/>
      <c r="LYG51" s="390"/>
      <c r="LYH51" s="390"/>
      <c r="LYI51" s="390"/>
      <c r="LYJ51" s="390"/>
      <c r="LYK51" s="390"/>
      <c r="LYL51" s="390"/>
      <c r="LYM51" s="390"/>
      <c r="LYN51" s="390"/>
      <c r="LYO51" s="390"/>
      <c r="LYP51" s="390"/>
      <c r="LYQ51" s="390"/>
      <c r="LYR51" s="390"/>
      <c r="LYS51" s="390"/>
      <c r="LYT51" s="390"/>
      <c r="LYU51" s="390"/>
      <c r="LYV51" s="390"/>
      <c r="LYW51" s="390"/>
      <c r="LYX51" s="390"/>
      <c r="LYY51" s="390"/>
      <c r="LYZ51" s="390"/>
      <c r="LZA51" s="390"/>
      <c r="LZB51" s="390"/>
      <c r="LZC51" s="390"/>
      <c r="LZD51" s="390"/>
      <c r="LZE51" s="390"/>
      <c r="LZF51" s="390"/>
      <c r="LZG51" s="390"/>
      <c r="LZH51" s="390"/>
      <c r="LZI51" s="390"/>
      <c r="LZJ51" s="390"/>
      <c r="LZK51" s="390"/>
      <c r="LZL51" s="390"/>
      <c r="LZM51" s="390"/>
      <c r="LZN51" s="390"/>
      <c r="LZO51" s="390"/>
      <c r="LZP51" s="390"/>
      <c r="LZQ51" s="390"/>
      <c r="LZR51" s="390"/>
      <c r="LZS51" s="390"/>
      <c r="LZT51" s="390"/>
      <c r="LZU51" s="390"/>
      <c r="LZV51" s="390"/>
      <c r="LZW51" s="390"/>
      <c r="LZX51" s="390"/>
      <c r="LZY51" s="390"/>
      <c r="LZZ51" s="390"/>
      <c r="MAA51" s="390"/>
      <c r="MAB51" s="390"/>
      <c r="MAC51" s="390"/>
      <c r="MAD51" s="390"/>
      <c r="MAE51" s="390"/>
      <c r="MAF51" s="390"/>
      <c r="MAG51" s="390"/>
      <c r="MAH51" s="390"/>
      <c r="MAI51" s="390"/>
      <c r="MAJ51" s="390"/>
      <c r="MAK51" s="390"/>
      <c r="MAL51" s="390"/>
      <c r="MAM51" s="390"/>
      <c r="MAN51" s="390"/>
      <c r="MAO51" s="390"/>
      <c r="MAP51" s="390"/>
      <c r="MAQ51" s="390"/>
      <c r="MAR51" s="390"/>
      <c r="MAS51" s="390"/>
      <c r="MAT51" s="390"/>
      <c r="MAU51" s="390"/>
      <c r="MAV51" s="390"/>
      <c r="MAW51" s="390"/>
      <c r="MAX51" s="390"/>
      <c r="MAY51" s="390"/>
      <c r="MAZ51" s="390"/>
      <c r="MBA51" s="390"/>
      <c r="MBB51" s="390"/>
      <c r="MBC51" s="390"/>
      <c r="MBD51" s="390"/>
      <c r="MBE51" s="390"/>
      <c r="MBF51" s="390"/>
      <c r="MBG51" s="390"/>
      <c r="MBH51" s="390"/>
      <c r="MBI51" s="390"/>
      <c r="MBJ51" s="390"/>
      <c r="MBK51" s="390"/>
      <c r="MBL51" s="390"/>
      <c r="MBM51" s="390"/>
      <c r="MBN51" s="390"/>
      <c r="MBO51" s="390"/>
      <c r="MBP51" s="390"/>
      <c r="MBQ51" s="390"/>
      <c r="MBR51" s="390"/>
      <c r="MBS51" s="390"/>
      <c r="MBT51" s="390"/>
      <c r="MBU51" s="390"/>
      <c r="MBV51" s="390"/>
      <c r="MBW51" s="390"/>
      <c r="MBX51" s="390"/>
      <c r="MBY51" s="390"/>
      <c r="MBZ51" s="390"/>
      <c r="MCA51" s="390"/>
      <c r="MCB51" s="390"/>
      <c r="MCC51" s="390"/>
      <c r="MCD51" s="390"/>
      <c r="MCE51" s="390"/>
      <c r="MCF51" s="390"/>
      <c r="MCG51" s="390"/>
      <c r="MCH51" s="390"/>
      <c r="MCI51" s="390"/>
      <c r="MCJ51" s="390"/>
      <c r="MCK51" s="390"/>
      <c r="MCL51" s="390"/>
      <c r="MCM51" s="390"/>
      <c r="MCN51" s="390"/>
      <c r="MCO51" s="390"/>
      <c r="MCP51" s="390"/>
      <c r="MCQ51" s="390"/>
      <c r="MCR51" s="390"/>
      <c r="MCS51" s="390"/>
      <c r="MCT51" s="390"/>
      <c r="MCU51" s="390"/>
      <c r="MCV51" s="390"/>
      <c r="MCW51" s="390"/>
      <c r="MCX51" s="390"/>
      <c r="MCY51" s="390"/>
      <c r="MCZ51" s="390"/>
      <c r="MDA51" s="390"/>
      <c r="MDB51" s="390"/>
      <c r="MDC51" s="390"/>
      <c r="MDD51" s="390"/>
      <c r="MDE51" s="390"/>
      <c r="MDF51" s="390"/>
      <c r="MDG51" s="390"/>
      <c r="MDH51" s="390"/>
      <c r="MDI51" s="390"/>
      <c r="MDJ51" s="390"/>
      <c r="MDK51" s="390"/>
      <c r="MDL51" s="390"/>
      <c r="MDM51" s="390"/>
      <c r="MDN51" s="390"/>
      <c r="MDO51" s="390"/>
      <c r="MDP51" s="390"/>
      <c r="MDQ51" s="390"/>
      <c r="MDR51" s="390"/>
      <c r="MDS51" s="390"/>
      <c r="MDT51" s="390"/>
      <c r="MDU51" s="390"/>
      <c r="MDV51" s="390"/>
      <c r="MDW51" s="390"/>
      <c r="MDX51" s="390"/>
      <c r="MDY51" s="390"/>
      <c r="MDZ51" s="390"/>
      <c r="MEA51" s="390"/>
      <c r="MEB51" s="390"/>
      <c r="MEC51" s="390"/>
      <c r="MED51" s="390"/>
      <c r="MEE51" s="390"/>
      <c r="MEF51" s="390"/>
      <c r="MEG51" s="390"/>
      <c r="MEH51" s="390"/>
      <c r="MEI51" s="390"/>
      <c r="MEJ51" s="390"/>
      <c r="MEK51" s="390"/>
      <c r="MEL51" s="390"/>
      <c r="MEM51" s="390"/>
      <c r="MEN51" s="390"/>
      <c r="MEO51" s="390"/>
      <c r="MEP51" s="390"/>
      <c r="MEQ51" s="390"/>
      <c r="MER51" s="390"/>
      <c r="MES51" s="390"/>
      <c r="MET51" s="390"/>
      <c r="MEU51" s="390"/>
      <c r="MEV51" s="390"/>
      <c r="MEW51" s="390"/>
      <c r="MEX51" s="390"/>
      <c r="MEY51" s="390"/>
      <c r="MEZ51" s="390"/>
      <c r="MFA51" s="390"/>
      <c r="MFB51" s="390"/>
      <c r="MFC51" s="390"/>
      <c r="MFD51" s="390"/>
      <c r="MFE51" s="390"/>
      <c r="MFF51" s="390"/>
      <c r="MFG51" s="390"/>
      <c r="MFH51" s="390"/>
      <c r="MFI51" s="390"/>
      <c r="MFJ51" s="390"/>
      <c r="MFK51" s="390"/>
      <c r="MFL51" s="390"/>
      <c r="MFM51" s="390"/>
      <c r="MFN51" s="390"/>
      <c r="MFO51" s="390"/>
      <c r="MFP51" s="390"/>
      <c r="MFQ51" s="390"/>
      <c r="MFR51" s="390"/>
      <c r="MFS51" s="390"/>
      <c r="MFT51" s="390"/>
      <c r="MFU51" s="390"/>
      <c r="MFV51" s="390"/>
      <c r="MFW51" s="390"/>
      <c r="MFX51" s="390"/>
      <c r="MFY51" s="390"/>
      <c r="MFZ51" s="390"/>
      <c r="MGA51" s="390"/>
      <c r="MGB51" s="390"/>
      <c r="MGC51" s="390"/>
      <c r="MGD51" s="390"/>
      <c r="MGE51" s="390"/>
      <c r="MGF51" s="390"/>
      <c r="MGG51" s="390"/>
      <c r="MGH51" s="390"/>
      <c r="MGI51" s="390"/>
      <c r="MGJ51" s="390"/>
      <c r="MGK51" s="390"/>
      <c r="MGL51" s="390"/>
      <c r="MGM51" s="390"/>
      <c r="MGN51" s="390"/>
      <c r="MGO51" s="390"/>
      <c r="MGP51" s="390"/>
      <c r="MGQ51" s="390"/>
      <c r="MGR51" s="390"/>
      <c r="MGS51" s="390"/>
      <c r="MGT51" s="390"/>
      <c r="MGU51" s="390"/>
      <c r="MGV51" s="390"/>
      <c r="MGW51" s="390"/>
      <c r="MGX51" s="390"/>
      <c r="MGY51" s="390"/>
      <c r="MGZ51" s="390"/>
      <c r="MHA51" s="390"/>
      <c r="MHB51" s="390"/>
      <c r="MHC51" s="390"/>
      <c r="MHD51" s="390"/>
      <c r="MHE51" s="390"/>
      <c r="MHF51" s="390"/>
      <c r="MHG51" s="390"/>
      <c r="MHH51" s="390"/>
      <c r="MHI51" s="390"/>
      <c r="MHJ51" s="390"/>
      <c r="MHK51" s="390"/>
      <c r="MHL51" s="390"/>
      <c r="MHM51" s="390"/>
      <c r="MHN51" s="390"/>
      <c r="MHO51" s="390"/>
      <c r="MHP51" s="390"/>
      <c r="MHQ51" s="390"/>
      <c r="MHR51" s="390"/>
      <c r="MHS51" s="390"/>
      <c r="MHT51" s="390"/>
      <c r="MHU51" s="390"/>
      <c r="MHV51" s="390"/>
      <c r="MHW51" s="390"/>
      <c r="MHX51" s="390"/>
      <c r="MHY51" s="390"/>
      <c r="MHZ51" s="390"/>
      <c r="MIA51" s="390"/>
      <c r="MIB51" s="390"/>
      <c r="MIC51" s="390"/>
      <c r="MID51" s="390"/>
      <c r="MIE51" s="390"/>
      <c r="MIF51" s="390"/>
      <c r="MIG51" s="390"/>
      <c r="MIH51" s="390"/>
      <c r="MII51" s="390"/>
      <c r="MIJ51" s="390"/>
      <c r="MIK51" s="390"/>
      <c r="MIL51" s="390"/>
      <c r="MIM51" s="390"/>
      <c r="MIN51" s="390"/>
      <c r="MIO51" s="390"/>
      <c r="MIP51" s="390"/>
      <c r="MIQ51" s="390"/>
      <c r="MIR51" s="390"/>
      <c r="MIS51" s="390"/>
      <c r="MIT51" s="390"/>
      <c r="MIU51" s="390"/>
      <c r="MIV51" s="390"/>
      <c r="MIW51" s="390"/>
      <c r="MIX51" s="390"/>
      <c r="MIY51" s="390"/>
      <c r="MIZ51" s="390"/>
      <c r="MJA51" s="390"/>
      <c r="MJB51" s="390"/>
      <c r="MJC51" s="390"/>
      <c r="MJD51" s="390"/>
      <c r="MJE51" s="390"/>
      <c r="MJF51" s="390"/>
      <c r="MJG51" s="390"/>
      <c r="MJH51" s="390"/>
      <c r="MJI51" s="390"/>
      <c r="MJJ51" s="390"/>
      <c r="MJK51" s="390"/>
      <c r="MJL51" s="390"/>
      <c r="MJM51" s="390"/>
      <c r="MJN51" s="390"/>
      <c r="MJO51" s="390"/>
      <c r="MJP51" s="390"/>
      <c r="MJQ51" s="390"/>
      <c r="MJR51" s="390"/>
      <c r="MJS51" s="390"/>
      <c r="MJT51" s="390"/>
      <c r="MJU51" s="390"/>
      <c r="MJV51" s="390"/>
      <c r="MJW51" s="390"/>
      <c r="MJX51" s="390"/>
      <c r="MJY51" s="390"/>
      <c r="MJZ51" s="390"/>
      <c r="MKA51" s="390"/>
      <c r="MKB51" s="390"/>
      <c r="MKC51" s="390"/>
      <c r="MKD51" s="390"/>
      <c r="MKE51" s="390"/>
      <c r="MKF51" s="390"/>
      <c r="MKG51" s="390"/>
      <c r="MKH51" s="390"/>
      <c r="MKI51" s="390"/>
      <c r="MKJ51" s="390"/>
      <c r="MKK51" s="390"/>
      <c r="MKL51" s="390"/>
      <c r="MKM51" s="390"/>
      <c r="MKN51" s="390"/>
      <c r="MKO51" s="390"/>
      <c r="MKP51" s="390"/>
      <c r="MKQ51" s="390"/>
      <c r="MKR51" s="390"/>
      <c r="MKS51" s="390"/>
      <c r="MKT51" s="390"/>
      <c r="MKU51" s="390"/>
      <c r="MKV51" s="390"/>
      <c r="MKW51" s="390"/>
      <c r="MKX51" s="390"/>
      <c r="MKY51" s="390"/>
      <c r="MKZ51" s="390"/>
      <c r="MLA51" s="390"/>
      <c r="MLB51" s="390"/>
      <c r="MLC51" s="390"/>
      <c r="MLD51" s="390"/>
      <c r="MLE51" s="390"/>
      <c r="MLF51" s="390"/>
      <c r="MLG51" s="390"/>
      <c r="MLH51" s="390"/>
      <c r="MLI51" s="390"/>
      <c r="MLJ51" s="390"/>
      <c r="MLK51" s="390"/>
      <c r="MLL51" s="390"/>
      <c r="MLM51" s="390"/>
      <c r="MLN51" s="390"/>
      <c r="MLO51" s="390"/>
      <c r="MLP51" s="390"/>
      <c r="MLQ51" s="390"/>
      <c r="MLR51" s="390"/>
      <c r="MLS51" s="390"/>
      <c r="MLT51" s="390"/>
      <c r="MLU51" s="390"/>
      <c r="MLV51" s="390"/>
      <c r="MLW51" s="390"/>
      <c r="MLX51" s="390"/>
      <c r="MLY51" s="390"/>
      <c r="MLZ51" s="390"/>
      <c r="MMA51" s="390"/>
      <c r="MMB51" s="390"/>
      <c r="MMC51" s="390"/>
      <c r="MMD51" s="390"/>
      <c r="MME51" s="390"/>
      <c r="MMF51" s="390"/>
      <c r="MMG51" s="390"/>
      <c r="MMH51" s="390"/>
      <c r="MMI51" s="390"/>
      <c r="MMJ51" s="390"/>
      <c r="MMK51" s="390"/>
      <c r="MML51" s="390"/>
      <c r="MMM51" s="390"/>
      <c r="MMN51" s="390"/>
      <c r="MMO51" s="390"/>
      <c r="MMP51" s="390"/>
      <c r="MMQ51" s="390"/>
      <c r="MMR51" s="390"/>
      <c r="MMS51" s="390"/>
      <c r="MMT51" s="390"/>
      <c r="MMU51" s="390"/>
      <c r="MMV51" s="390"/>
      <c r="MMW51" s="390"/>
      <c r="MMX51" s="390"/>
      <c r="MMY51" s="390"/>
      <c r="MMZ51" s="390"/>
      <c r="MNA51" s="390"/>
      <c r="MNB51" s="390"/>
      <c r="MNC51" s="390"/>
      <c r="MND51" s="390"/>
      <c r="MNE51" s="390"/>
      <c r="MNF51" s="390"/>
      <c r="MNG51" s="390"/>
      <c r="MNH51" s="390"/>
      <c r="MNI51" s="390"/>
      <c r="MNJ51" s="390"/>
      <c r="MNK51" s="390"/>
      <c r="MNL51" s="390"/>
      <c r="MNM51" s="390"/>
      <c r="MNN51" s="390"/>
      <c r="MNO51" s="390"/>
      <c r="MNP51" s="390"/>
      <c r="MNQ51" s="390"/>
      <c r="MNR51" s="390"/>
      <c r="MNS51" s="390"/>
      <c r="MNT51" s="390"/>
      <c r="MNU51" s="390"/>
      <c r="MNV51" s="390"/>
      <c r="MNW51" s="390"/>
      <c r="MNX51" s="390"/>
      <c r="MNY51" s="390"/>
      <c r="MNZ51" s="390"/>
      <c r="MOA51" s="390"/>
      <c r="MOB51" s="390"/>
      <c r="MOC51" s="390"/>
      <c r="MOD51" s="390"/>
      <c r="MOE51" s="390"/>
      <c r="MOF51" s="390"/>
      <c r="MOG51" s="390"/>
      <c r="MOH51" s="390"/>
      <c r="MOI51" s="390"/>
      <c r="MOJ51" s="390"/>
      <c r="MOK51" s="390"/>
      <c r="MOL51" s="390"/>
      <c r="MOM51" s="390"/>
      <c r="MON51" s="390"/>
      <c r="MOO51" s="390"/>
      <c r="MOP51" s="390"/>
      <c r="MOQ51" s="390"/>
      <c r="MOR51" s="390"/>
      <c r="MOS51" s="390"/>
      <c r="MOT51" s="390"/>
      <c r="MOU51" s="390"/>
      <c r="MOV51" s="390"/>
      <c r="MOW51" s="390"/>
      <c r="MOX51" s="390"/>
      <c r="MOY51" s="390"/>
      <c r="MOZ51" s="390"/>
      <c r="MPA51" s="390"/>
      <c r="MPB51" s="390"/>
      <c r="MPC51" s="390"/>
      <c r="MPD51" s="390"/>
      <c r="MPE51" s="390"/>
      <c r="MPF51" s="390"/>
      <c r="MPG51" s="390"/>
      <c r="MPH51" s="390"/>
      <c r="MPI51" s="390"/>
      <c r="MPJ51" s="390"/>
      <c r="MPK51" s="390"/>
      <c r="MPL51" s="390"/>
      <c r="MPM51" s="390"/>
      <c r="MPN51" s="390"/>
      <c r="MPO51" s="390"/>
      <c r="MPP51" s="390"/>
      <c r="MPQ51" s="390"/>
      <c r="MPR51" s="390"/>
      <c r="MPS51" s="390"/>
      <c r="MPT51" s="390"/>
      <c r="MPU51" s="390"/>
      <c r="MPV51" s="390"/>
      <c r="MPW51" s="390"/>
      <c r="MPX51" s="390"/>
      <c r="MPY51" s="390"/>
      <c r="MPZ51" s="390"/>
      <c r="MQA51" s="390"/>
      <c r="MQB51" s="390"/>
      <c r="MQC51" s="390"/>
      <c r="MQD51" s="390"/>
      <c r="MQE51" s="390"/>
      <c r="MQF51" s="390"/>
      <c r="MQG51" s="390"/>
      <c r="MQH51" s="390"/>
      <c r="MQI51" s="390"/>
      <c r="MQJ51" s="390"/>
      <c r="MQK51" s="390"/>
      <c r="MQL51" s="390"/>
      <c r="MQM51" s="390"/>
      <c r="MQN51" s="390"/>
      <c r="MQO51" s="390"/>
      <c r="MQP51" s="390"/>
      <c r="MQQ51" s="390"/>
      <c r="MQR51" s="390"/>
      <c r="MQS51" s="390"/>
      <c r="MQT51" s="390"/>
      <c r="MQU51" s="390"/>
      <c r="MQV51" s="390"/>
      <c r="MQW51" s="390"/>
      <c r="MQX51" s="390"/>
      <c r="MQY51" s="390"/>
      <c r="MQZ51" s="390"/>
      <c r="MRA51" s="390"/>
      <c r="MRB51" s="390"/>
      <c r="MRC51" s="390"/>
      <c r="MRD51" s="390"/>
      <c r="MRE51" s="390"/>
      <c r="MRF51" s="390"/>
      <c r="MRG51" s="390"/>
      <c r="MRH51" s="390"/>
      <c r="MRI51" s="390"/>
      <c r="MRJ51" s="390"/>
      <c r="MRK51" s="390"/>
      <c r="MRL51" s="390"/>
      <c r="MRM51" s="390"/>
      <c r="MRN51" s="390"/>
      <c r="MRO51" s="390"/>
      <c r="MRP51" s="390"/>
      <c r="MRQ51" s="390"/>
      <c r="MRR51" s="390"/>
      <c r="MRS51" s="390"/>
      <c r="MRT51" s="390"/>
      <c r="MRU51" s="390"/>
      <c r="MRV51" s="390"/>
      <c r="MRW51" s="390"/>
      <c r="MRX51" s="390"/>
      <c r="MRY51" s="390"/>
      <c r="MRZ51" s="390"/>
      <c r="MSA51" s="390"/>
      <c r="MSB51" s="390"/>
      <c r="MSC51" s="390"/>
      <c r="MSD51" s="390"/>
      <c r="MSE51" s="390"/>
      <c r="MSF51" s="390"/>
      <c r="MSG51" s="390"/>
      <c r="MSH51" s="390"/>
      <c r="MSI51" s="390"/>
      <c r="MSJ51" s="390"/>
      <c r="MSK51" s="390"/>
      <c r="MSL51" s="390"/>
      <c r="MSM51" s="390"/>
      <c r="MSN51" s="390"/>
      <c r="MSO51" s="390"/>
      <c r="MSP51" s="390"/>
      <c r="MSQ51" s="390"/>
      <c r="MSR51" s="390"/>
      <c r="MSS51" s="390"/>
      <c r="MST51" s="390"/>
      <c r="MSU51" s="390"/>
      <c r="MSV51" s="390"/>
      <c r="MSW51" s="390"/>
      <c r="MSX51" s="390"/>
      <c r="MSY51" s="390"/>
      <c r="MSZ51" s="390"/>
      <c r="MTA51" s="390"/>
      <c r="MTB51" s="390"/>
      <c r="MTC51" s="390"/>
      <c r="MTD51" s="390"/>
      <c r="MTE51" s="390"/>
      <c r="MTF51" s="390"/>
      <c r="MTG51" s="390"/>
      <c r="MTH51" s="390"/>
      <c r="MTI51" s="390"/>
      <c r="MTJ51" s="390"/>
      <c r="MTK51" s="390"/>
      <c r="MTL51" s="390"/>
      <c r="MTM51" s="390"/>
      <c r="MTN51" s="390"/>
      <c r="MTO51" s="390"/>
      <c r="MTP51" s="390"/>
      <c r="MTQ51" s="390"/>
      <c r="MTR51" s="390"/>
      <c r="MTS51" s="390"/>
      <c r="MTT51" s="390"/>
      <c r="MTU51" s="390"/>
      <c r="MTV51" s="390"/>
      <c r="MTW51" s="390"/>
      <c r="MTX51" s="390"/>
      <c r="MTY51" s="390"/>
      <c r="MTZ51" s="390"/>
      <c r="MUA51" s="390"/>
      <c r="MUB51" s="390"/>
      <c r="MUC51" s="390"/>
      <c r="MUD51" s="390"/>
      <c r="MUE51" s="390"/>
      <c r="MUF51" s="390"/>
      <c r="MUG51" s="390"/>
      <c r="MUH51" s="390"/>
      <c r="MUI51" s="390"/>
      <c r="MUJ51" s="390"/>
      <c r="MUK51" s="390"/>
      <c r="MUL51" s="390"/>
      <c r="MUM51" s="390"/>
      <c r="MUN51" s="390"/>
      <c r="MUO51" s="390"/>
      <c r="MUP51" s="390"/>
      <c r="MUQ51" s="390"/>
      <c r="MUR51" s="390"/>
      <c r="MUS51" s="390"/>
      <c r="MUT51" s="390"/>
      <c r="MUU51" s="390"/>
      <c r="MUV51" s="390"/>
      <c r="MUW51" s="390"/>
      <c r="MUX51" s="390"/>
      <c r="MUY51" s="390"/>
      <c r="MUZ51" s="390"/>
      <c r="MVA51" s="390"/>
      <c r="MVB51" s="390"/>
      <c r="MVC51" s="390"/>
      <c r="MVD51" s="390"/>
      <c r="MVE51" s="390"/>
      <c r="MVF51" s="390"/>
      <c r="MVG51" s="390"/>
      <c r="MVH51" s="390"/>
      <c r="MVI51" s="390"/>
      <c r="MVJ51" s="390"/>
      <c r="MVK51" s="390"/>
      <c r="MVL51" s="390"/>
      <c r="MVM51" s="390"/>
      <c r="MVN51" s="390"/>
      <c r="MVO51" s="390"/>
      <c r="MVP51" s="390"/>
      <c r="MVQ51" s="390"/>
      <c r="MVR51" s="390"/>
      <c r="MVS51" s="390"/>
      <c r="MVT51" s="390"/>
      <c r="MVU51" s="390"/>
      <c r="MVV51" s="390"/>
      <c r="MVW51" s="390"/>
      <c r="MVX51" s="390"/>
      <c r="MVY51" s="390"/>
      <c r="MVZ51" s="390"/>
      <c r="MWA51" s="390"/>
      <c r="MWB51" s="390"/>
      <c r="MWC51" s="390"/>
      <c r="MWD51" s="390"/>
      <c r="MWE51" s="390"/>
      <c r="MWF51" s="390"/>
      <c r="MWG51" s="390"/>
      <c r="MWH51" s="390"/>
      <c r="MWI51" s="390"/>
      <c r="MWJ51" s="390"/>
      <c r="MWK51" s="390"/>
      <c r="MWL51" s="390"/>
      <c r="MWM51" s="390"/>
      <c r="MWN51" s="390"/>
      <c r="MWO51" s="390"/>
      <c r="MWP51" s="390"/>
      <c r="MWQ51" s="390"/>
      <c r="MWR51" s="390"/>
      <c r="MWS51" s="390"/>
      <c r="MWT51" s="390"/>
      <c r="MWU51" s="390"/>
      <c r="MWV51" s="390"/>
      <c r="MWW51" s="390"/>
      <c r="MWX51" s="390"/>
      <c r="MWY51" s="390"/>
      <c r="MWZ51" s="390"/>
      <c r="MXA51" s="390"/>
      <c r="MXB51" s="390"/>
      <c r="MXC51" s="390"/>
      <c r="MXD51" s="390"/>
      <c r="MXE51" s="390"/>
      <c r="MXF51" s="390"/>
      <c r="MXG51" s="390"/>
      <c r="MXH51" s="390"/>
      <c r="MXI51" s="390"/>
      <c r="MXJ51" s="390"/>
      <c r="MXK51" s="390"/>
      <c r="MXL51" s="390"/>
      <c r="MXM51" s="390"/>
      <c r="MXN51" s="390"/>
      <c r="MXO51" s="390"/>
      <c r="MXP51" s="390"/>
      <c r="MXQ51" s="390"/>
      <c r="MXR51" s="390"/>
      <c r="MXS51" s="390"/>
      <c r="MXT51" s="390"/>
      <c r="MXU51" s="390"/>
      <c r="MXV51" s="390"/>
      <c r="MXW51" s="390"/>
      <c r="MXX51" s="390"/>
      <c r="MXY51" s="390"/>
      <c r="MXZ51" s="390"/>
      <c r="MYA51" s="390"/>
      <c r="MYB51" s="390"/>
      <c r="MYC51" s="390"/>
      <c r="MYD51" s="390"/>
      <c r="MYE51" s="390"/>
      <c r="MYF51" s="390"/>
      <c r="MYG51" s="390"/>
      <c r="MYH51" s="390"/>
      <c r="MYI51" s="390"/>
      <c r="MYJ51" s="390"/>
      <c r="MYK51" s="390"/>
      <c r="MYL51" s="390"/>
      <c r="MYM51" s="390"/>
      <c r="MYN51" s="390"/>
      <c r="MYO51" s="390"/>
      <c r="MYP51" s="390"/>
      <c r="MYQ51" s="390"/>
      <c r="MYR51" s="390"/>
      <c r="MYS51" s="390"/>
      <c r="MYT51" s="390"/>
      <c r="MYU51" s="390"/>
      <c r="MYV51" s="390"/>
      <c r="MYW51" s="390"/>
      <c r="MYX51" s="390"/>
      <c r="MYY51" s="390"/>
      <c r="MYZ51" s="390"/>
      <c r="MZA51" s="390"/>
      <c r="MZB51" s="390"/>
      <c r="MZC51" s="390"/>
      <c r="MZD51" s="390"/>
      <c r="MZE51" s="390"/>
      <c r="MZF51" s="390"/>
      <c r="MZG51" s="390"/>
      <c r="MZH51" s="390"/>
      <c r="MZI51" s="390"/>
      <c r="MZJ51" s="390"/>
      <c r="MZK51" s="390"/>
      <c r="MZL51" s="390"/>
      <c r="MZM51" s="390"/>
      <c r="MZN51" s="390"/>
      <c r="MZO51" s="390"/>
      <c r="MZP51" s="390"/>
      <c r="MZQ51" s="390"/>
      <c r="MZR51" s="390"/>
      <c r="MZS51" s="390"/>
      <c r="MZT51" s="390"/>
      <c r="MZU51" s="390"/>
      <c r="MZV51" s="390"/>
      <c r="MZW51" s="390"/>
      <c r="MZX51" s="390"/>
      <c r="MZY51" s="390"/>
      <c r="MZZ51" s="390"/>
      <c r="NAA51" s="390"/>
      <c r="NAB51" s="390"/>
      <c r="NAC51" s="390"/>
      <c r="NAD51" s="390"/>
      <c r="NAE51" s="390"/>
      <c r="NAF51" s="390"/>
      <c r="NAG51" s="390"/>
      <c r="NAH51" s="390"/>
      <c r="NAI51" s="390"/>
      <c r="NAJ51" s="390"/>
      <c r="NAK51" s="390"/>
      <c r="NAL51" s="390"/>
      <c r="NAM51" s="390"/>
      <c r="NAN51" s="390"/>
      <c r="NAO51" s="390"/>
      <c r="NAP51" s="390"/>
      <c r="NAQ51" s="390"/>
      <c r="NAR51" s="390"/>
      <c r="NAS51" s="390"/>
      <c r="NAT51" s="390"/>
      <c r="NAU51" s="390"/>
      <c r="NAV51" s="390"/>
      <c r="NAW51" s="390"/>
      <c r="NAX51" s="390"/>
      <c r="NAY51" s="390"/>
      <c r="NAZ51" s="390"/>
      <c r="NBA51" s="390"/>
      <c r="NBB51" s="390"/>
      <c r="NBC51" s="390"/>
      <c r="NBD51" s="390"/>
      <c r="NBE51" s="390"/>
      <c r="NBF51" s="390"/>
      <c r="NBG51" s="390"/>
      <c r="NBH51" s="390"/>
      <c r="NBI51" s="390"/>
      <c r="NBJ51" s="390"/>
      <c r="NBK51" s="390"/>
      <c r="NBL51" s="390"/>
      <c r="NBM51" s="390"/>
      <c r="NBN51" s="390"/>
      <c r="NBO51" s="390"/>
      <c r="NBP51" s="390"/>
      <c r="NBQ51" s="390"/>
      <c r="NBR51" s="390"/>
      <c r="NBS51" s="390"/>
      <c r="NBT51" s="390"/>
      <c r="NBU51" s="390"/>
      <c r="NBV51" s="390"/>
      <c r="NBW51" s="390"/>
      <c r="NBX51" s="390"/>
      <c r="NBY51" s="390"/>
      <c r="NBZ51" s="390"/>
      <c r="NCA51" s="390"/>
      <c r="NCB51" s="390"/>
      <c r="NCC51" s="390"/>
      <c r="NCD51" s="390"/>
      <c r="NCE51" s="390"/>
      <c r="NCF51" s="390"/>
      <c r="NCG51" s="390"/>
      <c r="NCH51" s="390"/>
      <c r="NCI51" s="390"/>
      <c r="NCJ51" s="390"/>
      <c r="NCK51" s="390"/>
      <c r="NCL51" s="390"/>
      <c r="NCM51" s="390"/>
      <c r="NCN51" s="390"/>
      <c r="NCO51" s="390"/>
      <c r="NCP51" s="390"/>
      <c r="NCQ51" s="390"/>
      <c r="NCR51" s="390"/>
      <c r="NCS51" s="390"/>
      <c r="NCT51" s="390"/>
      <c r="NCU51" s="390"/>
      <c r="NCV51" s="390"/>
      <c r="NCW51" s="390"/>
      <c r="NCX51" s="390"/>
      <c r="NCY51" s="390"/>
      <c r="NCZ51" s="390"/>
      <c r="NDA51" s="390"/>
      <c r="NDB51" s="390"/>
      <c r="NDC51" s="390"/>
      <c r="NDD51" s="390"/>
      <c r="NDE51" s="390"/>
      <c r="NDF51" s="390"/>
      <c r="NDG51" s="390"/>
      <c r="NDH51" s="390"/>
      <c r="NDI51" s="390"/>
      <c r="NDJ51" s="390"/>
      <c r="NDK51" s="390"/>
      <c r="NDL51" s="390"/>
      <c r="NDM51" s="390"/>
      <c r="NDN51" s="390"/>
      <c r="NDO51" s="390"/>
      <c r="NDP51" s="390"/>
      <c r="NDQ51" s="390"/>
      <c r="NDR51" s="390"/>
      <c r="NDS51" s="390"/>
      <c r="NDT51" s="390"/>
      <c r="NDU51" s="390"/>
      <c r="NDV51" s="390"/>
      <c r="NDW51" s="390"/>
      <c r="NDX51" s="390"/>
      <c r="NDY51" s="390"/>
      <c r="NDZ51" s="390"/>
      <c r="NEA51" s="390"/>
      <c r="NEB51" s="390"/>
      <c r="NEC51" s="390"/>
      <c r="NED51" s="390"/>
      <c r="NEE51" s="390"/>
      <c r="NEF51" s="390"/>
      <c r="NEG51" s="390"/>
      <c r="NEH51" s="390"/>
      <c r="NEI51" s="390"/>
      <c r="NEJ51" s="390"/>
      <c r="NEK51" s="390"/>
      <c r="NEL51" s="390"/>
      <c r="NEM51" s="390"/>
      <c r="NEN51" s="390"/>
      <c r="NEO51" s="390"/>
      <c r="NEP51" s="390"/>
      <c r="NEQ51" s="390"/>
      <c r="NER51" s="390"/>
      <c r="NES51" s="390"/>
      <c r="NET51" s="390"/>
      <c r="NEU51" s="390"/>
      <c r="NEV51" s="390"/>
      <c r="NEW51" s="390"/>
      <c r="NEX51" s="390"/>
      <c r="NEY51" s="390"/>
      <c r="NEZ51" s="390"/>
      <c r="NFA51" s="390"/>
      <c r="NFB51" s="390"/>
      <c r="NFC51" s="390"/>
      <c r="NFD51" s="390"/>
      <c r="NFE51" s="390"/>
      <c r="NFF51" s="390"/>
      <c r="NFG51" s="390"/>
      <c r="NFH51" s="390"/>
      <c r="NFI51" s="390"/>
      <c r="NFJ51" s="390"/>
      <c r="NFK51" s="390"/>
      <c r="NFL51" s="390"/>
      <c r="NFM51" s="390"/>
      <c r="NFN51" s="390"/>
      <c r="NFO51" s="390"/>
      <c r="NFP51" s="390"/>
      <c r="NFQ51" s="390"/>
      <c r="NFR51" s="390"/>
      <c r="NFS51" s="390"/>
      <c r="NFT51" s="390"/>
      <c r="NFU51" s="390"/>
      <c r="NFV51" s="390"/>
      <c r="NFW51" s="390"/>
      <c r="NFX51" s="390"/>
      <c r="NFY51" s="390"/>
      <c r="NFZ51" s="390"/>
      <c r="NGA51" s="390"/>
      <c r="NGB51" s="390"/>
      <c r="NGC51" s="390"/>
      <c r="NGD51" s="390"/>
      <c r="NGE51" s="390"/>
      <c r="NGF51" s="390"/>
      <c r="NGG51" s="390"/>
      <c r="NGH51" s="390"/>
      <c r="NGI51" s="390"/>
      <c r="NGJ51" s="390"/>
      <c r="NGK51" s="390"/>
      <c r="NGL51" s="390"/>
      <c r="NGM51" s="390"/>
      <c r="NGN51" s="390"/>
      <c r="NGO51" s="390"/>
      <c r="NGP51" s="390"/>
      <c r="NGQ51" s="390"/>
      <c r="NGR51" s="390"/>
      <c r="NGS51" s="390"/>
      <c r="NGT51" s="390"/>
      <c r="NGU51" s="390"/>
      <c r="NGV51" s="390"/>
      <c r="NGW51" s="390"/>
      <c r="NGX51" s="390"/>
      <c r="NGY51" s="390"/>
      <c r="NGZ51" s="390"/>
      <c r="NHA51" s="390"/>
      <c r="NHB51" s="390"/>
      <c r="NHC51" s="390"/>
      <c r="NHD51" s="390"/>
      <c r="NHE51" s="390"/>
      <c r="NHF51" s="390"/>
      <c r="NHG51" s="390"/>
      <c r="NHH51" s="390"/>
      <c r="NHI51" s="390"/>
      <c r="NHJ51" s="390"/>
      <c r="NHK51" s="390"/>
      <c r="NHL51" s="390"/>
      <c r="NHM51" s="390"/>
      <c r="NHN51" s="390"/>
      <c r="NHO51" s="390"/>
      <c r="NHP51" s="390"/>
      <c r="NHQ51" s="390"/>
      <c r="NHR51" s="390"/>
      <c r="NHS51" s="390"/>
      <c r="NHT51" s="390"/>
      <c r="NHU51" s="390"/>
      <c r="NHV51" s="390"/>
      <c r="NHW51" s="390"/>
      <c r="NHX51" s="390"/>
      <c r="NHY51" s="390"/>
      <c r="NHZ51" s="390"/>
      <c r="NIA51" s="390"/>
      <c r="NIB51" s="390"/>
      <c r="NIC51" s="390"/>
      <c r="NID51" s="390"/>
      <c r="NIE51" s="390"/>
      <c r="NIF51" s="390"/>
      <c r="NIG51" s="390"/>
      <c r="NIH51" s="390"/>
      <c r="NII51" s="390"/>
      <c r="NIJ51" s="390"/>
      <c r="NIK51" s="390"/>
      <c r="NIL51" s="390"/>
      <c r="NIM51" s="390"/>
      <c r="NIN51" s="390"/>
      <c r="NIO51" s="390"/>
      <c r="NIP51" s="390"/>
      <c r="NIQ51" s="390"/>
      <c r="NIR51" s="390"/>
      <c r="NIS51" s="390"/>
      <c r="NIT51" s="390"/>
      <c r="NIU51" s="390"/>
      <c r="NIV51" s="390"/>
      <c r="NIW51" s="390"/>
      <c r="NIX51" s="390"/>
      <c r="NIY51" s="390"/>
      <c r="NIZ51" s="390"/>
      <c r="NJA51" s="390"/>
      <c r="NJB51" s="390"/>
      <c r="NJC51" s="390"/>
      <c r="NJD51" s="390"/>
      <c r="NJE51" s="390"/>
      <c r="NJF51" s="390"/>
      <c r="NJG51" s="390"/>
      <c r="NJH51" s="390"/>
      <c r="NJI51" s="390"/>
      <c r="NJJ51" s="390"/>
      <c r="NJK51" s="390"/>
      <c r="NJL51" s="390"/>
      <c r="NJM51" s="390"/>
      <c r="NJN51" s="390"/>
      <c r="NJO51" s="390"/>
      <c r="NJP51" s="390"/>
      <c r="NJQ51" s="390"/>
      <c r="NJR51" s="390"/>
      <c r="NJS51" s="390"/>
      <c r="NJT51" s="390"/>
      <c r="NJU51" s="390"/>
      <c r="NJV51" s="390"/>
      <c r="NJW51" s="390"/>
      <c r="NJX51" s="390"/>
      <c r="NJY51" s="390"/>
      <c r="NJZ51" s="390"/>
      <c r="NKA51" s="390"/>
      <c r="NKB51" s="390"/>
      <c r="NKC51" s="390"/>
      <c r="NKD51" s="390"/>
      <c r="NKE51" s="390"/>
      <c r="NKF51" s="390"/>
      <c r="NKG51" s="390"/>
      <c r="NKH51" s="390"/>
      <c r="NKI51" s="390"/>
      <c r="NKJ51" s="390"/>
      <c r="NKK51" s="390"/>
      <c r="NKL51" s="390"/>
      <c r="NKM51" s="390"/>
      <c r="NKN51" s="390"/>
      <c r="NKO51" s="390"/>
      <c r="NKP51" s="390"/>
      <c r="NKQ51" s="390"/>
      <c r="NKR51" s="390"/>
      <c r="NKS51" s="390"/>
      <c r="NKT51" s="390"/>
      <c r="NKU51" s="390"/>
      <c r="NKV51" s="390"/>
      <c r="NKW51" s="390"/>
      <c r="NKX51" s="390"/>
      <c r="NKY51" s="390"/>
      <c r="NKZ51" s="390"/>
      <c r="NLA51" s="390"/>
      <c r="NLB51" s="390"/>
      <c r="NLC51" s="390"/>
      <c r="NLD51" s="390"/>
      <c r="NLE51" s="390"/>
      <c r="NLF51" s="390"/>
      <c r="NLG51" s="390"/>
      <c r="NLH51" s="390"/>
      <c r="NLI51" s="390"/>
      <c r="NLJ51" s="390"/>
      <c r="NLK51" s="390"/>
      <c r="NLL51" s="390"/>
      <c r="NLM51" s="390"/>
      <c r="NLN51" s="390"/>
      <c r="NLO51" s="390"/>
      <c r="NLP51" s="390"/>
      <c r="NLQ51" s="390"/>
      <c r="NLR51" s="390"/>
      <c r="NLS51" s="390"/>
      <c r="NLT51" s="390"/>
      <c r="NLU51" s="390"/>
      <c r="NLV51" s="390"/>
      <c r="NLW51" s="390"/>
      <c r="NLX51" s="390"/>
      <c r="NLY51" s="390"/>
      <c r="NLZ51" s="390"/>
      <c r="NMA51" s="390"/>
      <c r="NMB51" s="390"/>
      <c r="NMC51" s="390"/>
      <c r="NMD51" s="390"/>
      <c r="NME51" s="390"/>
      <c r="NMF51" s="390"/>
      <c r="NMG51" s="390"/>
      <c r="NMH51" s="390"/>
      <c r="NMI51" s="390"/>
      <c r="NMJ51" s="390"/>
      <c r="NMK51" s="390"/>
      <c r="NML51" s="390"/>
      <c r="NMM51" s="390"/>
      <c r="NMN51" s="390"/>
      <c r="NMO51" s="390"/>
      <c r="NMP51" s="390"/>
      <c r="NMQ51" s="390"/>
      <c r="NMR51" s="390"/>
      <c r="NMS51" s="390"/>
      <c r="NMT51" s="390"/>
      <c r="NMU51" s="390"/>
      <c r="NMV51" s="390"/>
      <c r="NMW51" s="390"/>
      <c r="NMX51" s="390"/>
      <c r="NMY51" s="390"/>
      <c r="NMZ51" s="390"/>
      <c r="NNA51" s="390"/>
      <c r="NNB51" s="390"/>
      <c r="NNC51" s="390"/>
      <c r="NND51" s="390"/>
      <c r="NNE51" s="390"/>
      <c r="NNF51" s="390"/>
      <c r="NNG51" s="390"/>
      <c r="NNH51" s="390"/>
      <c r="NNI51" s="390"/>
      <c r="NNJ51" s="390"/>
      <c r="NNK51" s="390"/>
      <c r="NNL51" s="390"/>
      <c r="NNM51" s="390"/>
      <c r="NNN51" s="390"/>
      <c r="NNO51" s="390"/>
      <c r="NNP51" s="390"/>
      <c r="NNQ51" s="390"/>
      <c r="NNR51" s="390"/>
      <c r="NNS51" s="390"/>
      <c r="NNT51" s="390"/>
      <c r="NNU51" s="390"/>
      <c r="NNV51" s="390"/>
      <c r="NNW51" s="390"/>
      <c r="NNX51" s="390"/>
      <c r="NNY51" s="390"/>
      <c r="NNZ51" s="390"/>
      <c r="NOA51" s="390"/>
      <c r="NOB51" s="390"/>
      <c r="NOC51" s="390"/>
      <c r="NOD51" s="390"/>
      <c r="NOE51" s="390"/>
      <c r="NOF51" s="390"/>
      <c r="NOG51" s="390"/>
      <c r="NOH51" s="390"/>
      <c r="NOI51" s="390"/>
      <c r="NOJ51" s="390"/>
      <c r="NOK51" s="390"/>
      <c r="NOL51" s="390"/>
      <c r="NOM51" s="390"/>
      <c r="NON51" s="390"/>
      <c r="NOO51" s="390"/>
      <c r="NOP51" s="390"/>
      <c r="NOQ51" s="390"/>
      <c r="NOR51" s="390"/>
      <c r="NOS51" s="390"/>
      <c r="NOT51" s="390"/>
      <c r="NOU51" s="390"/>
      <c r="NOV51" s="390"/>
      <c r="NOW51" s="390"/>
      <c r="NOX51" s="390"/>
      <c r="NOY51" s="390"/>
      <c r="NOZ51" s="390"/>
      <c r="NPA51" s="390"/>
      <c r="NPB51" s="390"/>
      <c r="NPC51" s="390"/>
      <c r="NPD51" s="390"/>
      <c r="NPE51" s="390"/>
      <c r="NPF51" s="390"/>
      <c r="NPG51" s="390"/>
      <c r="NPH51" s="390"/>
      <c r="NPI51" s="390"/>
      <c r="NPJ51" s="390"/>
      <c r="NPK51" s="390"/>
      <c r="NPL51" s="390"/>
      <c r="NPM51" s="390"/>
      <c r="NPN51" s="390"/>
      <c r="NPO51" s="390"/>
      <c r="NPP51" s="390"/>
      <c r="NPQ51" s="390"/>
      <c r="NPR51" s="390"/>
      <c r="NPS51" s="390"/>
      <c r="NPT51" s="390"/>
      <c r="NPU51" s="390"/>
      <c r="NPV51" s="390"/>
      <c r="NPW51" s="390"/>
      <c r="NPX51" s="390"/>
      <c r="NPY51" s="390"/>
      <c r="NPZ51" s="390"/>
      <c r="NQA51" s="390"/>
      <c r="NQB51" s="390"/>
      <c r="NQC51" s="390"/>
      <c r="NQD51" s="390"/>
      <c r="NQE51" s="390"/>
      <c r="NQF51" s="390"/>
      <c r="NQG51" s="390"/>
      <c r="NQH51" s="390"/>
      <c r="NQI51" s="390"/>
      <c r="NQJ51" s="390"/>
      <c r="NQK51" s="390"/>
      <c r="NQL51" s="390"/>
      <c r="NQM51" s="390"/>
      <c r="NQN51" s="390"/>
      <c r="NQO51" s="390"/>
      <c r="NQP51" s="390"/>
      <c r="NQQ51" s="390"/>
      <c r="NQR51" s="390"/>
      <c r="NQS51" s="390"/>
      <c r="NQT51" s="390"/>
      <c r="NQU51" s="390"/>
      <c r="NQV51" s="390"/>
      <c r="NQW51" s="390"/>
      <c r="NQX51" s="390"/>
      <c r="NQY51" s="390"/>
      <c r="NQZ51" s="390"/>
      <c r="NRA51" s="390"/>
      <c r="NRB51" s="390"/>
      <c r="NRC51" s="390"/>
      <c r="NRD51" s="390"/>
      <c r="NRE51" s="390"/>
      <c r="NRF51" s="390"/>
      <c r="NRG51" s="390"/>
      <c r="NRH51" s="390"/>
      <c r="NRI51" s="390"/>
      <c r="NRJ51" s="390"/>
      <c r="NRK51" s="390"/>
      <c r="NRL51" s="390"/>
      <c r="NRM51" s="390"/>
      <c r="NRN51" s="390"/>
      <c r="NRO51" s="390"/>
      <c r="NRP51" s="390"/>
      <c r="NRQ51" s="390"/>
      <c r="NRR51" s="390"/>
      <c r="NRS51" s="390"/>
      <c r="NRT51" s="390"/>
      <c r="NRU51" s="390"/>
      <c r="NRV51" s="390"/>
      <c r="NRW51" s="390"/>
      <c r="NRX51" s="390"/>
      <c r="NRY51" s="390"/>
      <c r="NRZ51" s="390"/>
      <c r="NSA51" s="390"/>
      <c r="NSB51" s="390"/>
      <c r="NSC51" s="390"/>
      <c r="NSD51" s="390"/>
      <c r="NSE51" s="390"/>
      <c r="NSF51" s="390"/>
      <c r="NSG51" s="390"/>
      <c r="NSH51" s="390"/>
      <c r="NSI51" s="390"/>
      <c r="NSJ51" s="390"/>
      <c r="NSK51" s="390"/>
      <c r="NSL51" s="390"/>
      <c r="NSM51" s="390"/>
      <c r="NSN51" s="390"/>
      <c r="NSO51" s="390"/>
      <c r="NSP51" s="390"/>
      <c r="NSQ51" s="390"/>
      <c r="NSR51" s="390"/>
      <c r="NSS51" s="390"/>
      <c r="NST51" s="390"/>
      <c r="NSU51" s="390"/>
      <c r="NSV51" s="390"/>
      <c r="NSW51" s="390"/>
      <c r="NSX51" s="390"/>
      <c r="NSY51" s="390"/>
      <c r="NSZ51" s="390"/>
      <c r="NTA51" s="390"/>
      <c r="NTB51" s="390"/>
      <c r="NTC51" s="390"/>
      <c r="NTD51" s="390"/>
      <c r="NTE51" s="390"/>
      <c r="NTF51" s="390"/>
      <c r="NTG51" s="390"/>
      <c r="NTH51" s="390"/>
      <c r="NTI51" s="390"/>
      <c r="NTJ51" s="390"/>
      <c r="NTK51" s="390"/>
      <c r="NTL51" s="390"/>
      <c r="NTM51" s="390"/>
      <c r="NTN51" s="390"/>
      <c r="NTO51" s="390"/>
      <c r="NTP51" s="390"/>
      <c r="NTQ51" s="390"/>
      <c r="NTR51" s="390"/>
      <c r="NTS51" s="390"/>
      <c r="NTT51" s="390"/>
      <c r="NTU51" s="390"/>
      <c r="NTV51" s="390"/>
      <c r="NTW51" s="390"/>
      <c r="NTX51" s="390"/>
      <c r="NTY51" s="390"/>
      <c r="NTZ51" s="390"/>
      <c r="NUA51" s="390"/>
      <c r="NUB51" s="390"/>
      <c r="NUC51" s="390"/>
      <c r="NUD51" s="390"/>
      <c r="NUE51" s="390"/>
      <c r="NUF51" s="390"/>
      <c r="NUG51" s="390"/>
      <c r="NUH51" s="390"/>
      <c r="NUI51" s="390"/>
      <c r="NUJ51" s="390"/>
      <c r="NUK51" s="390"/>
      <c r="NUL51" s="390"/>
      <c r="NUM51" s="390"/>
      <c r="NUN51" s="390"/>
      <c r="NUO51" s="390"/>
      <c r="NUP51" s="390"/>
      <c r="NUQ51" s="390"/>
      <c r="NUR51" s="390"/>
      <c r="NUS51" s="390"/>
      <c r="NUT51" s="390"/>
      <c r="NUU51" s="390"/>
      <c r="NUV51" s="390"/>
      <c r="NUW51" s="390"/>
      <c r="NUX51" s="390"/>
      <c r="NUY51" s="390"/>
      <c r="NUZ51" s="390"/>
      <c r="NVA51" s="390"/>
      <c r="NVB51" s="390"/>
      <c r="NVC51" s="390"/>
      <c r="NVD51" s="390"/>
      <c r="NVE51" s="390"/>
      <c r="NVF51" s="390"/>
      <c r="NVG51" s="390"/>
      <c r="NVH51" s="390"/>
      <c r="NVI51" s="390"/>
      <c r="NVJ51" s="390"/>
      <c r="NVK51" s="390"/>
      <c r="NVL51" s="390"/>
      <c r="NVM51" s="390"/>
      <c r="NVN51" s="390"/>
      <c r="NVO51" s="390"/>
      <c r="NVP51" s="390"/>
      <c r="NVQ51" s="390"/>
      <c r="NVR51" s="390"/>
      <c r="NVS51" s="390"/>
      <c r="NVT51" s="390"/>
      <c r="NVU51" s="390"/>
      <c r="NVV51" s="390"/>
      <c r="NVW51" s="390"/>
      <c r="NVX51" s="390"/>
      <c r="NVY51" s="390"/>
      <c r="NVZ51" s="390"/>
      <c r="NWA51" s="390"/>
      <c r="NWB51" s="390"/>
      <c r="NWC51" s="390"/>
      <c r="NWD51" s="390"/>
      <c r="NWE51" s="390"/>
      <c r="NWF51" s="390"/>
      <c r="NWG51" s="390"/>
      <c r="NWH51" s="390"/>
      <c r="NWI51" s="390"/>
      <c r="NWJ51" s="390"/>
      <c r="NWK51" s="390"/>
      <c r="NWL51" s="390"/>
      <c r="NWM51" s="390"/>
      <c r="NWN51" s="390"/>
      <c r="NWO51" s="390"/>
      <c r="NWP51" s="390"/>
      <c r="NWQ51" s="390"/>
      <c r="NWR51" s="390"/>
      <c r="NWS51" s="390"/>
      <c r="NWT51" s="390"/>
      <c r="NWU51" s="390"/>
      <c r="NWV51" s="390"/>
      <c r="NWW51" s="390"/>
      <c r="NWX51" s="390"/>
      <c r="NWY51" s="390"/>
      <c r="NWZ51" s="390"/>
      <c r="NXA51" s="390"/>
      <c r="NXB51" s="390"/>
      <c r="NXC51" s="390"/>
      <c r="NXD51" s="390"/>
      <c r="NXE51" s="390"/>
      <c r="NXF51" s="390"/>
      <c r="NXG51" s="390"/>
      <c r="NXH51" s="390"/>
      <c r="NXI51" s="390"/>
      <c r="NXJ51" s="390"/>
      <c r="NXK51" s="390"/>
      <c r="NXL51" s="390"/>
      <c r="NXM51" s="390"/>
      <c r="NXN51" s="390"/>
      <c r="NXO51" s="390"/>
      <c r="NXP51" s="390"/>
      <c r="NXQ51" s="390"/>
      <c r="NXR51" s="390"/>
      <c r="NXS51" s="390"/>
      <c r="NXT51" s="390"/>
      <c r="NXU51" s="390"/>
      <c r="NXV51" s="390"/>
      <c r="NXW51" s="390"/>
      <c r="NXX51" s="390"/>
      <c r="NXY51" s="390"/>
      <c r="NXZ51" s="390"/>
      <c r="NYA51" s="390"/>
      <c r="NYB51" s="390"/>
      <c r="NYC51" s="390"/>
      <c r="NYD51" s="390"/>
      <c r="NYE51" s="390"/>
      <c r="NYF51" s="390"/>
      <c r="NYG51" s="390"/>
      <c r="NYH51" s="390"/>
      <c r="NYI51" s="390"/>
      <c r="NYJ51" s="390"/>
      <c r="NYK51" s="390"/>
      <c r="NYL51" s="390"/>
      <c r="NYM51" s="390"/>
      <c r="NYN51" s="390"/>
      <c r="NYO51" s="390"/>
      <c r="NYP51" s="390"/>
      <c r="NYQ51" s="390"/>
      <c r="NYR51" s="390"/>
      <c r="NYS51" s="390"/>
      <c r="NYT51" s="390"/>
      <c r="NYU51" s="390"/>
      <c r="NYV51" s="390"/>
      <c r="NYW51" s="390"/>
      <c r="NYX51" s="390"/>
      <c r="NYY51" s="390"/>
      <c r="NYZ51" s="390"/>
      <c r="NZA51" s="390"/>
      <c r="NZB51" s="390"/>
      <c r="NZC51" s="390"/>
      <c r="NZD51" s="390"/>
      <c r="NZE51" s="390"/>
      <c r="NZF51" s="390"/>
      <c r="NZG51" s="390"/>
      <c r="NZH51" s="390"/>
      <c r="NZI51" s="390"/>
      <c r="NZJ51" s="390"/>
      <c r="NZK51" s="390"/>
      <c r="NZL51" s="390"/>
      <c r="NZM51" s="390"/>
      <c r="NZN51" s="390"/>
      <c r="NZO51" s="390"/>
      <c r="NZP51" s="390"/>
      <c r="NZQ51" s="390"/>
      <c r="NZR51" s="390"/>
      <c r="NZS51" s="390"/>
      <c r="NZT51" s="390"/>
      <c r="NZU51" s="390"/>
      <c r="NZV51" s="390"/>
      <c r="NZW51" s="390"/>
      <c r="NZX51" s="390"/>
      <c r="NZY51" s="390"/>
      <c r="NZZ51" s="390"/>
      <c r="OAA51" s="390"/>
      <c r="OAB51" s="390"/>
      <c r="OAC51" s="390"/>
      <c r="OAD51" s="390"/>
      <c r="OAE51" s="390"/>
      <c r="OAF51" s="390"/>
      <c r="OAG51" s="390"/>
      <c r="OAH51" s="390"/>
      <c r="OAI51" s="390"/>
      <c r="OAJ51" s="390"/>
      <c r="OAK51" s="390"/>
      <c r="OAL51" s="390"/>
      <c r="OAM51" s="390"/>
      <c r="OAN51" s="390"/>
      <c r="OAO51" s="390"/>
      <c r="OAP51" s="390"/>
      <c r="OAQ51" s="390"/>
      <c r="OAR51" s="390"/>
      <c r="OAS51" s="390"/>
      <c r="OAT51" s="390"/>
      <c r="OAU51" s="390"/>
      <c r="OAV51" s="390"/>
      <c r="OAW51" s="390"/>
      <c r="OAX51" s="390"/>
      <c r="OAY51" s="390"/>
      <c r="OAZ51" s="390"/>
      <c r="OBA51" s="390"/>
      <c r="OBB51" s="390"/>
      <c r="OBC51" s="390"/>
      <c r="OBD51" s="390"/>
      <c r="OBE51" s="390"/>
      <c r="OBF51" s="390"/>
      <c r="OBG51" s="390"/>
      <c r="OBH51" s="390"/>
      <c r="OBI51" s="390"/>
      <c r="OBJ51" s="390"/>
      <c r="OBK51" s="390"/>
      <c r="OBL51" s="390"/>
      <c r="OBM51" s="390"/>
      <c r="OBN51" s="390"/>
      <c r="OBO51" s="390"/>
      <c r="OBP51" s="390"/>
      <c r="OBQ51" s="390"/>
      <c r="OBR51" s="390"/>
      <c r="OBS51" s="390"/>
      <c r="OBT51" s="390"/>
      <c r="OBU51" s="390"/>
      <c r="OBV51" s="390"/>
      <c r="OBW51" s="390"/>
      <c r="OBX51" s="390"/>
      <c r="OBY51" s="390"/>
      <c r="OBZ51" s="390"/>
      <c r="OCA51" s="390"/>
      <c r="OCB51" s="390"/>
      <c r="OCC51" s="390"/>
      <c r="OCD51" s="390"/>
      <c r="OCE51" s="390"/>
      <c r="OCF51" s="390"/>
      <c r="OCG51" s="390"/>
      <c r="OCH51" s="390"/>
      <c r="OCI51" s="390"/>
      <c r="OCJ51" s="390"/>
      <c r="OCK51" s="390"/>
      <c r="OCL51" s="390"/>
      <c r="OCM51" s="390"/>
      <c r="OCN51" s="390"/>
      <c r="OCO51" s="390"/>
      <c r="OCP51" s="390"/>
      <c r="OCQ51" s="390"/>
      <c r="OCR51" s="390"/>
      <c r="OCS51" s="390"/>
      <c r="OCT51" s="390"/>
      <c r="OCU51" s="390"/>
      <c r="OCV51" s="390"/>
      <c r="OCW51" s="390"/>
      <c r="OCX51" s="390"/>
      <c r="OCY51" s="390"/>
      <c r="OCZ51" s="390"/>
      <c r="ODA51" s="390"/>
      <c r="ODB51" s="390"/>
      <c r="ODC51" s="390"/>
      <c r="ODD51" s="390"/>
      <c r="ODE51" s="390"/>
      <c r="ODF51" s="390"/>
      <c r="ODG51" s="390"/>
      <c r="ODH51" s="390"/>
      <c r="ODI51" s="390"/>
      <c r="ODJ51" s="390"/>
      <c r="ODK51" s="390"/>
      <c r="ODL51" s="390"/>
      <c r="ODM51" s="390"/>
      <c r="ODN51" s="390"/>
      <c r="ODO51" s="390"/>
      <c r="ODP51" s="390"/>
      <c r="ODQ51" s="390"/>
      <c r="ODR51" s="390"/>
      <c r="ODS51" s="390"/>
      <c r="ODT51" s="390"/>
      <c r="ODU51" s="390"/>
      <c r="ODV51" s="390"/>
      <c r="ODW51" s="390"/>
      <c r="ODX51" s="390"/>
      <c r="ODY51" s="390"/>
      <c r="ODZ51" s="390"/>
      <c r="OEA51" s="390"/>
      <c r="OEB51" s="390"/>
      <c r="OEC51" s="390"/>
      <c r="OED51" s="390"/>
      <c r="OEE51" s="390"/>
      <c r="OEF51" s="390"/>
      <c r="OEG51" s="390"/>
      <c r="OEH51" s="390"/>
      <c r="OEI51" s="390"/>
      <c r="OEJ51" s="390"/>
      <c r="OEK51" s="390"/>
      <c r="OEL51" s="390"/>
      <c r="OEM51" s="390"/>
      <c r="OEN51" s="390"/>
      <c r="OEO51" s="390"/>
      <c r="OEP51" s="390"/>
      <c r="OEQ51" s="390"/>
      <c r="OER51" s="390"/>
      <c r="OES51" s="390"/>
      <c r="OET51" s="390"/>
      <c r="OEU51" s="390"/>
      <c r="OEV51" s="390"/>
      <c r="OEW51" s="390"/>
      <c r="OEX51" s="390"/>
      <c r="OEY51" s="390"/>
      <c r="OEZ51" s="390"/>
      <c r="OFA51" s="390"/>
      <c r="OFB51" s="390"/>
      <c r="OFC51" s="390"/>
      <c r="OFD51" s="390"/>
      <c r="OFE51" s="390"/>
      <c r="OFF51" s="390"/>
      <c r="OFG51" s="390"/>
      <c r="OFH51" s="390"/>
      <c r="OFI51" s="390"/>
      <c r="OFJ51" s="390"/>
      <c r="OFK51" s="390"/>
      <c r="OFL51" s="390"/>
      <c r="OFM51" s="390"/>
      <c r="OFN51" s="390"/>
      <c r="OFO51" s="390"/>
      <c r="OFP51" s="390"/>
      <c r="OFQ51" s="390"/>
      <c r="OFR51" s="390"/>
      <c r="OFS51" s="390"/>
      <c r="OFT51" s="390"/>
      <c r="OFU51" s="390"/>
      <c r="OFV51" s="390"/>
      <c r="OFW51" s="390"/>
      <c r="OFX51" s="390"/>
      <c r="OFY51" s="390"/>
      <c r="OFZ51" s="390"/>
      <c r="OGA51" s="390"/>
      <c r="OGB51" s="390"/>
      <c r="OGC51" s="390"/>
      <c r="OGD51" s="390"/>
      <c r="OGE51" s="390"/>
      <c r="OGF51" s="390"/>
      <c r="OGG51" s="390"/>
      <c r="OGH51" s="390"/>
      <c r="OGI51" s="390"/>
      <c r="OGJ51" s="390"/>
      <c r="OGK51" s="390"/>
      <c r="OGL51" s="390"/>
      <c r="OGM51" s="390"/>
      <c r="OGN51" s="390"/>
      <c r="OGO51" s="390"/>
      <c r="OGP51" s="390"/>
      <c r="OGQ51" s="390"/>
      <c r="OGR51" s="390"/>
      <c r="OGS51" s="390"/>
      <c r="OGT51" s="390"/>
      <c r="OGU51" s="390"/>
      <c r="OGV51" s="390"/>
      <c r="OGW51" s="390"/>
      <c r="OGX51" s="390"/>
      <c r="OGY51" s="390"/>
      <c r="OGZ51" s="390"/>
      <c r="OHA51" s="390"/>
      <c r="OHB51" s="390"/>
      <c r="OHC51" s="390"/>
      <c r="OHD51" s="390"/>
      <c r="OHE51" s="390"/>
      <c r="OHF51" s="390"/>
      <c r="OHG51" s="390"/>
      <c r="OHH51" s="390"/>
      <c r="OHI51" s="390"/>
      <c r="OHJ51" s="390"/>
      <c r="OHK51" s="390"/>
      <c r="OHL51" s="390"/>
      <c r="OHM51" s="390"/>
      <c r="OHN51" s="390"/>
      <c r="OHO51" s="390"/>
      <c r="OHP51" s="390"/>
      <c r="OHQ51" s="390"/>
      <c r="OHR51" s="390"/>
      <c r="OHS51" s="390"/>
      <c r="OHT51" s="390"/>
      <c r="OHU51" s="390"/>
      <c r="OHV51" s="390"/>
      <c r="OHW51" s="390"/>
      <c r="OHX51" s="390"/>
      <c r="OHY51" s="390"/>
      <c r="OHZ51" s="390"/>
      <c r="OIA51" s="390"/>
      <c r="OIB51" s="390"/>
      <c r="OIC51" s="390"/>
      <c r="OID51" s="390"/>
      <c r="OIE51" s="390"/>
      <c r="OIF51" s="390"/>
      <c r="OIG51" s="390"/>
      <c r="OIH51" s="390"/>
      <c r="OII51" s="390"/>
      <c r="OIJ51" s="390"/>
      <c r="OIK51" s="390"/>
      <c r="OIL51" s="390"/>
      <c r="OIM51" s="390"/>
      <c r="OIN51" s="390"/>
      <c r="OIO51" s="390"/>
      <c r="OIP51" s="390"/>
      <c r="OIQ51" s="390"/>
      <c r="OIR51" s="390"/>
      <c r="OIS51" s="390"/>
      <c r="OIT51" s="390"/>
      <c r="OIU51" s="390"/>
      <c r="OIV51" s="390"/>
      <c r="OIW51" s="390"/>
      <c r="OIX51" s="390"/>
      <c r="OIY51" s="390"/>
      <c r="OIZ51" s="390"/>
      <c r="OJA51" s="390"/>
      <c r="OJB51" s="390"/>
      <c r="OJC51" s="390"/>
      <c r="OJD51" s="390"/>
      <c r="OJE51" s="390"/>
      <c r="OJF51" s="390"/>
      <c r="OJG51" s="390"/>
      <c r="OJH51" s="390"/>
      <c r="OJI51" s="390"/>
      <c r="OJJ51" s="390"/>
      <c r="OJK51" s="390"/>
      <c r="OJL51" s="390"/>
      <c r="OJM51" s="390"/>
      <c r="OJN51" s="390"/>
      <c r="OJO51" s="390"/>
      <c r="OJP51" s="390"/>
      <c r="OJQ51" s="390"/>
      <c r="OJR51" s="390"/>
      <c r="OJS51" s="390"/>
      <c r="OJT51" s="390"/>
      <c r="OJU51" s="390"/>
      <c r="OJV51" s="390"/>
      <c r="OJW51" s="390"/>
      <c r="OJX51" s="390"/>
      <c r="OJY51" s="390"/>
      <c r="OJZ51" s="390"/>
      <c r="OKA51" s="390"/>
      <c r="OKB51" s="390"/>
      <c r="OKC51" s="390"/>
      <c r="OKD51" s="390"/>
      <c r="OKE51" s="390"/>
      <c r="OKF51" s="390"/>
      <c r="OKG51" s="390"/>
      <c r="OKH51" s="390"/>
      <c r="OKI51" s="390"/>
      <c r="OKJ51" s="390"/>
      <c r="OKK51" s="390"/>
      <c r="OKL51" s="390"/>
      <c r="OKM51" s="390"/>
      <c r="OKN51" s="390"/>
      <c r="OKO51" s="390"/>
      <c r="OKP51" s="390"/>
      <c r="OKQ51" s="390"/>
      <c r="OKR51" s="390"/>
      <c r="OKS51" s="390"/>
      <c r="OKT51" s="390"/>
      <c r="OKU51" s="390"/>
      <c r="OKV51" s="390"/>
      <c r="OKW51" s="390"/>
      <c r="OKX51" s="390"/>
      <c r="OKY51" s="390"/>
      <c r="OKZ51" s="390"/>
      <c r="OLA51" s="390"/>
      <c r="OLB51" s="390"/>
      <c r="OLC51" s="390"/>
      <c r="OLD51" s="390"/>
      <c r="OLE51" s="390"/>
      <c r="OLF51" s="390"/>
      <c r="OLG51" s="390"/>
      <c r="OLH51" s="390"/>
      <c r="OLI51" s="390"/>
      <c r="OLJ51" s="390"/>
      <c r="OLK51" s="390"/>
      <c r="OLL51" s="390"/>
      <c r="OLM51" s="390"/>
      <c r="OLN51" s="390"/>
      <c r="OLO51" s="390"/>
      <c r="OLP51" s="390"/>
      <c r="OLQ51" s="390"/>
      <c r="OLR51" s="390"/>
      <c r="OLS51" s="390"/>
      <c r="OLT51" s="390"/>
      <c r="OLU51" s="390"/>
      <c r="OLV51" s="390"/>
      <c r="OLW51" s="390"/>
      <c r="OLX51" s="390"/>
      <c r="OLY51" s="390"/>
      <c r="OLZ51" s="390"/>
      <c r="OMA51" s="390"/>
      <c r="OMB51" s="390"/>
      <c r="OMC51" s="390"/>
      <c r="OMD51" s="390"/>
      <c r="OME51" s="390"/>
      <c r="OMF51" s="390"/>
      <c r="OMG51" s="390"/>
      <c r="OMH51" s="390"/>
      <c r="OMI51" s="390"/>
      <c r="OMJ51" s="390"/>
      <c r="OMK51" s="390"/>
      <c r="OML51" s="390"/>
      <c r="OMM51" s="390"/>
      <c r="OMN51" s="390"/>
      <c r="OMO51" s="390"/>
      <c r="OMP51" s="390"/>
      <c r="OMQ51" s="390"/>
      <c r="OMR51" s="390"/>
      <c r="OMS51" s="390"/>
      <c r="OMT51" s="390"/>
      <c r="OMU51" s="390"/>
      <c r="OMV51" s="390"/>
      <c r="OMW51" s="390"/>
      <c r="OMX51" s="390"/>
      <c r="OMY51" s="390"/>
      <c r="OMZ51" s="390"/>
      <c r="ONA51" s="390"/>
      <c r="ONB51" s="390"/>
      <c r="ONC51" s="390"/>
      <c r="OND51" s="390"/>
      <c r="ONE51" s="390"/>
      <c r="ONF51" s="390"/>
      <c r="ONG51" s="390"/>
      <c r="ONH51" s="390"/>
      <c r="ONI51" s="390"/>
      <c r="ONJ51" s="390"/>
      <c r="ONK51" s="390"/>
      <c r="ONL51" s="390"/>
      <c r="ONM51" s="390"/>
      <c r="ONN51" s="390"/>
      <c r="ONO51" s="390"/>
      <c r="ONP51" s="390"/>
      <c r="ONQ51" s="390"/>
      <c r="ONR51" s="390"/>
      <c r="ONS51" s="390"/>
      <c r="ONT51" s="390"/>
      <c r="ONU51" s="390"/>
      <c r="ONV51" s="390"/>
      <c r="ONW51" s="390"/>
      <c r="ONX51" s="390"/>
      <c r="ONY51" s="390"/>
      <c r="ONZ51" s="390"/>
      <c r="OOA51" s="390"/>
      <c r="OOB51" s="390"/>
      <c r="OOC51" s="390"/>
      <c r="OOD51" s="390"/>
      <c r="OOE51" s="390"/>
      <c r="OOF51" s="390"/>
      <c r="OOG51" s="390"/>
      <c r="OOH51" s="390"/>
      <c r="OOI51" s="390"/>
      <c r="OOJ51" s="390"/>
      <c r="OOK51" s="390"/>
      <c r="OOL51" s="390"/>
      <c r="OOM51" s="390"/>
      <c r="OON51" s="390"/>
      <c r="OOO51" s="390"/>
      <c r="OOP51" s="390"/>
      <c r="OOQ51" s="390"/>
      <c r="OOR51" s="390"/>
      <c r="OOS51" s="390"/>
      <c r="OOT51" s="390"/>
      <c r="OOU51" s="390"/>
      <c r="OOV51" s="390"/>
      <c r="OOW51" s="390"/>
      <c r="OOX51" s="390"/>
      <c r="OOY51" s="390"/>
      <c r="OOZ51" s="390"/>
      <c r="OPA51" s="390"/>
      <c r="OPB51" s="390"/>
      <c r="OPC51" s="390"/>
      <c r="OPD51" s="390"/>
      <c r="OPE51" s="390"/>
      <c r="OPF51" s="390"/>
      <c r="OPG51" s="390"/>
      <c r="OPH51" s="390"/>
      <c r="OPI51" s="390"/>
      <c r="OPJ51" s="390"/>
      <c r="OPK51" s="390"/>
      <c r="OPL51" s="390"/>
      <c r="OPM51" s="390"/>
      <c r="OPN51" s="390"/>
      <c r="OPO51" s="390"/>
      <c r="OPP51" s="390"/>
      <c r="OPQ51" s="390"/>
      <c r="OPR51" s="390"/>
      <c r="OPS51" s="390"/>
      <c r="OPT51" s="390"/>
      <c r="OPU51" s="390"/>
      <c r="OPV51" s="390"/>
      <c r="OPW51" s="390"/>
      <c r="OPX51" s="390"/>
      <c r="OPY51" s="390"/>
      <c r="OPZ51" s="390"/>
      <c r="OQA51" s="390"/>
      <c r="OQB51" s="390"/>
      <c r="OQC51" s="390"/>
      <c r="OQD51" s="390"/>
      <c r="OQE51" s="390"/>
      <c r="OQF51" s="390"/>
      <c r="OQG51" s="390"/>
      <c r="OQH51" s="390"/>
      <c r="OQI51" s="390"/>
      <c r="OQJ51" s="390"/>
      <c r="OQK51" s="390"/>
      <c r="OQL51" s="390"/>
      <c r="OQM51" s="390"/>
      <c r="OQN51" s="390"/>
      <c r="OQO51" s="390"/>
      <c r="OQP51" s="390"/>
      <c r="OQQ51" s="390"/>
      <c r="OQR51" s="390"/>
      <c r="OQS51" s="390"/>
      <c r="OQT51" s="390"/>
      <c r="OQU51" s="390"/>
      <c r="OQV51" s="390"/>
      <c r="OQW51" s="390"/>
      <c r="OQX51" s="390"/>
      <c r="OQY51" s="390"/>
      <c r="OQZ51" s="390"/>
      <c r="ORA51" s="390"/>
      <c r="ORB51" s="390"/>
      <c r="ORC51" s="390"/>
      <c r="ORD51" s="390"/>
      <c r="ORE51" s="390"/>
      <c r="ORF51" s="390"/>
      <c r="ORG51" s="390"/>
      <c r="ORH51" s="390"/>
      <c r="ORI51" s="390"/>
      <c r="ORJ51" s="390"/>
      <c r="ORK51" s="390"/>
      <c r="ORL51" s="390"/>
      <c r="ORM51" s="390"/>
      <c r="ORN51" s="390"/>
      <c r="ORO51" s="390"/>
      <c r="ORP51" s="390"/>
      <c r="ORQ51" s="390"/>
      <c r="ORR51" s="390"/>
      <c r="ORS51" s="390"/>
      <c r="ORT51" s="390"/>
      <c r="ORU51" s="390"/>
      <c r="ORV51" s="390"/>
      <c r="ORW51" s="390"/>
      <c r="ORX51" s="390"/>
      <c r="ORY51" s="390"/>
      <c r="ORZ51" s="390"/>
      <c r="OSA51" s="390"/>
      <c r="OSB51" s="390"/>
      <c r="OSC51" s="390"/>
      <c r="OSD51" s="390"/>
      <c r="OSE51" s="390"/>
      <c r="OSF51" s="390"/>
      <c r="OSG51" s="390"/>
      <c r="OSH51" s="390"/>
      <c r="OSI51" s="390"/>
      <c r="OSJ51" s="390"/>
      <c r="OSK51" s="390"/>
      <c r="OSL51" s="390"/>
      <c r="OSM51" s="390"/>
      <c r="OSN51" s="390"/>
      <c r="OSO51" s="390"/>
      <c r="OSP51" s="390"/>
      <c r="OSQ51" s="390"/>
      <c r="OSR51" s="390"/>
      <c r="OSS51" s="390"/>
      <c r="OST51" s="390"/>
      <c r="OSU51" s="390"/>
      <c r="OSV51" s="390"/>
      <c r="OSW51" s="390"/>
      <c r="OSX51" s="390"/>
      <c r="OSY51" s="390"/>
      <c r="OSZ51" s="390"/>
      <c r="OTA51" s="390"/>
      <c r="OTB51" s="390"/>
      <c r="OTC51" s="390"/>
      <c r="OTD51" s="390"/>
      <c r="OTE51" s="390"/>
      <c r="OTF51" s="390"/>
      <c r="OTG51" s="390"/>
      <c r="OTH51" s="390"/>
      <c r="OTI51" s="390"/>
      <c r="OTJ51" s="390"/>
      <c r="OTK51" s="390"/>
      <c r="OTL51" s="390"/>
      <c r="OTM51" s="390"/>
      <c r="OTN51" s="390"/>
      <c r="OTO51" s="390"/>
      <c r="OTP51" s="390"/>
      <c r="OTQ51" s="390"/>
      <c r="OTR51" s="390"/>
      <c r="OTS51" s="390"/>
      <c r="OTT51" s="390"/>
      <c r="OTU51" s="390"/>
      <c r="OTV51" s="390"/>
      <c r="OTW51" s="390"/>
      <c r="OTX51" s="390"/>
      <c r="OTY51" s="390"/>
      <c r="OTZ51" s="390"/>
      <c r="OUA51" s="390"/>
      <c r="OUB51" s="390"/>
      <c r="OUC51" s="390"/>
      <c r="OUD51" s="390"/>
      <c r="OUE51" s="390"/>
      <c r="OUF51" s="390"/>
      <c r="OUG51" s="390"/>
      <c r="OUH51" s="390"/>
      <c r="OUI51" s="390"/>
      <c r="OUJ51" s="390"/>
      <c r="OUK51" s="390"/>
      <c r="OUL51" s="390"/>
      <c r="OUM51" s="390"/>
      <c r="OUN51" s="390"/>
      <c r="OUO51" s="390"/>
      <c r="OUP51" s="390"/>
      <c r="OUQ51" s="390"/>
      <c r="OUR51" s="390"/>
      <c r="OUS51" s="390"/>
      <c r="OUT51" s="390"/>
      <c r="OUU51" s="390"/>
      <c r="OUV51" s="390"/>
      <c r="OUW51" s="390"/>
      <c r="OUX51" s="390"/>
      <c r="OUY51" s="390"/>
      <c r="OUZ51" s="390"/>
      <c r="OVA51" s="390"/>
      <c r="OVB51" s="390"/>
      <c r="OVC51" s="390"/>
      <c r="OVD51" s="390"/>
      <c r="OVE51" s="390"/>
      <c r="OVF51" s="390"/>
      <c r="OVG51" s="390"/>
      <c r="OVH51" s="390"/>
      <c r="OVI51" s="390"/>
      <c r="OVJ51" s="390"/>
      <c r="OVK51" s="390"/>
      <c r="OVL51" s="390"/>
      <c r="OVM51" s="390"/>
      <c r="OVN51" s="390"/>
      <c r="OVO51" s="390"/>
      <c r="OVP51" s="390"/>
      <c r="OVQ51" s="390"/>
      <c r="OVR51" s="390"/>
      <c r="OVS51" s="390"/>
      <c r="OVT51" s="390"/>
      <c r="OVU51" s="390"/>
      <c r="OVV51" s="390"/>
      <c r="OVW51" s="390"/>
      <c r="OVX51" s="390"/>
      <c r="OVY51" s="390"/>
      <c r="OVZ51" s="390"/>
      <c r="OWA51" s="390"/>
      <c r="OWB51" s="390"/>
      <c r="OWC51" s="390"/>
      <c r="OWD51" s="390"/>
      <c r="OWE51" s="390"/>
      <c r="OWF51" s="390"/>
      <c r="OWG51" s="390"/>
      <c r="OWH51" s="390"/>
      <c r="OWI51" s="390"/>
      <c r="OWJ51" s="390"/>
      <c r="OWK51" s="390"/>
      <c r="OWL51" s="390"/>
      <c r="OWM51" s="390"/>
      <c r="OWN51" s="390"/>
      <c r="OWO51" s="390"/>
      <c r="OWP51" s="390"/>
      <c r="OWQ51" s="390"/>
      <c r="OWR51" s="390"/>
      <c r="OWS51" s="390"/>
      <c r="OWT51" s="390"/>
      <c r="OWU51" s="390"/>
      <c r="OWV51" s="390"/>
      <c r="OWW51" s="390"/>
      <c r="OWX51" s="390"/>
      <c r="OWY51" s="390"/>
      <c r="OWZ51" s="390"/>
      <c r="OXA51" s="390"/>
      <c r="OXB51" s="390"/>
      <c r="OXC51" s="390"/>
      <c r="OXD51" s="390"/>
      <c r="OXE51" s="390"/>
      <c r="OXF51" s="390"/>
      <c r="OXG51" s="390"/>
      <c r="OXH51" s="390"/>
      <c r="OXI51" s="390"/>
      <c r="OXJ51" s="390"/>
      <c r="OXK51" s="390"/>
      <c r="OXL51" s="390"/>
      <c r="OXM51" s="390"/>
      <c r="OXN51" s="390"/>
      <c r="OXO51" s="390"/>
      <c r="OXP51" s="390"/>
      <c r="OXQ51" s="390"/>
      <c r="OXR51" s="390"/>
      <c r="OXS51" s="390"/>
      <c r="OXT51" s="390"/>
      <c r="OXU51" s="390"/>
      <c r="OXV51" s="390"/>
      <c r="OXW51" s="390"/>
      <c r="OXX51" s="390"/>
      <c r="OXY51" s="390"/>
      <c r="OXZ51" s="390"/>
      <c r="OYA51" s="390"/>
      <c r="OYB51" s="390"/>
      <c r="OYC51" s="390"/>
      <c r="OYD51" s="390"/>
      <c r="OYE51" s="390"/>
      <c r="OYF51" s="390"/>
      <c r="OYG51" s="390"/>
      <c r="OYH51" s="390"/>
      <c r="OYI51" s="390"/>
      <c r="OYJ51" s="390"/>
      <c r="OYK51" s="390"/>
      <c r="OYL51" s="390"/>
      <c r="OYM51" s="390"/>
      <c r="OYN51" s="390"/>
      <c r="OYO51" s="390"/>
      <c r="OYP51" s="390"/>
      <c r="OYQ51" s="390"/>
      <c r="OYR51" s="390"/>
      <c r="OYS51" s="390"/>
      <c r="OYT51" s="390"/>
      <c r="OYU51" s="390"/>
      <c r="OYV51" s="390"/>
      <c r="OYW51" s="390"/>
      <c r="OYX51" s="390"/>
      <c r="OYY51" s="390"/>
      <c r="OYZ51" s="390"/>
      <c r="OZA51" s="390"/>
      <c r="OZB51" s="390"/>
      <c r="OZC51" s="390"/>
      <c r="OZD51" s="390"/>
      <c r="OZE51" s="390"/>
      <c r="OZF51" s="390"/>
      <c r="OZG51" s="390"/>
      <c r="OZH51" s="390"/>
      <c r="OZI51" s="390"/>
      <c r="OZJ51" s="390"/>
      <c r="OZK51" s="390"/>
      <c r="OZL51" s="390"/>
      <c r="OZM51" s="390"/>
      <c r="OZN51" s="390"/>
      <c r="OZO51" s="390"/>
      <c r="OZP51" s="390"/>
      <c r="OZQ51" s="390"/>
      <c r="OZR51" s="390"/>
      <c r="OZS51" s="390"/>
      <c r="OZT51" s="390"/>
      <c r="OZU51" s="390"/>
      <c r="OZV51" s="390"/>
      <c r="OZW51" s="390"/>
      <c r="OZX51" s="390"/>
      <c r="OZY51" s="390"/>
      <c r="OZZ51" s="390"/>
      <c r="PAA51" s="390"/>
      <c r="PAB51" s="390"/>
      <c r="PAC51" s="390"/>
      <c r="PAD51" s="390"/>
      <c r="PAE51" s="390"/>
      <c r="PAF51" s="390"/>
      <c r="PAG51" s="390"/>
      <c r="PAH51" s="390"/>
      <c r="PAI51" s="390"/>
      <c r="PAJ51" s="390"/>
      <c r="PAK51" s="390"/>
      <c r="PAL51" s="390"/>
      <c r="PAM51" s="390"/>
      <c r="PAN51" s="390"/>
      <c r="PAO51" s="390"/>
      <c r="PAP51" s="390"/>
      <c r="PAQ51" s="390"/>
      <c r="PAR51" s="390"/>
      <c r="PAS51" s="390"/>
      <c r="PAT51" s="390"/>
      <c r="PAU51" s="390"/>
      <c r="PAV51" s="390"/>
      <c r="PAW51" s="390"/>
      <c r="PAX51" s="390"/>
      <c r="PAY51" s="390"/>
      <c r="PAZ51" s="390"/>
      <c r="PBA51" s="390"/>
      <c r="PBB51" s="390"/>
      <c r="PBC51" s="390"/>
      <c r="PBD51" s="390"/>
      <c r="PBE51" s="390"/>
      <c r="PBF51" s="390"/>
      <c r="PBG51" s="390"/>
      <c r="PBH51" s="390"/>
      <c r="PBI51" s="390"/>
      <c r="PBJ51" s="390"/>
      <c r="PBK51" s="390"/>
      <c r="PBL51" s="390"/>
      <c r="PBM51" s="390"/>
      <c r="PBN51" s="390"/>
      <c r="PBO51" s="390"/>
      <c r="PBP51" s="390"/>
      <c r="PBQ51" s="390"/>
      <c r="PBR51" s="390"/>
      <c r="PBS51" s="390"/>
      <c r="PBT51" s="390"/>
      <c r="PBU51" s="390"/>
      <c r="PBV51" s="390"/>
      <c r="PBW51" s="390"/>
      <c r="PBX51" s="390"/>
      <c r="PBY51" s="390"/>
      <c r="PBZ51" s="390"/>
      <c r="PCA51" s="390"/>
      <c r="PCB51" s="390"/>
      <c r="PCC51" s="390"/>
      <c r="PCD51" s="390"/>
      <c r="PCE51" s="390"/>
      <c r="PCF51" s="390"/>
      <c r="PCG51" s="390"/>
      <c r="PCH51" s="390"/>
      <c r="PCI51" s="390"/>
      <c r="PCJ51" s="390"/>
      <c r="PCK51" s="390"/>
      <c r="PCL51" s="390"/>
      <c r="PCM51" s="390"/>
      <c r="PCN51" s="390"/>
      <c r="PCO51" s="390"/>
      <c r="PCP51" s="390"/>
      <c r="PCQ51" s="390"/>
      <c r="PCR51" s="390"/>
      <c r="PCS51" s="390"/>
      <c r="PCT51" s="390"/>
      <c r="PCU51" s="390"/>
      <c r="PCV51" s="390"/>
      <c r="PCW51" s="390"/>
      <c r="PCX51" s="390"/>
      <c r="PCY51" s="390"/>
      <c r="PCZ51" s="390"/>
      <c r="PDA51" s="390"/>
      <c r="PDB51" s="390"/>
      <c r="PDC51" s="390"/>
      <c r="PDD51" s="390"/>
      <c r="PDE51" s="390"/>
      <c r="PDF51" s="390"/>
      <c r="PDG51" s="390"/>
      <c r="PDH51" s="390"/>
      <c r="PDI51" s="390"/>
      <c r="PDJ51" s="390"/>
      <c r="PDK51" s="390"/>
      <c r="PDL51" s="390"/>
      <c r="PDM51" s="390"/>
      <c r="PDN51" s="390"/>
      <c r="PDO51" s="390"/>
      <c r="PDP51" s="390"/>
      <c r="PDQ51" s="390"/>
      <c r="PDR51" s="390"/>
      <c r="PDS51" s="390"/>
      <c r="PDT51" s="390"/>
      <c r="PDU51" s="390"/>
      <c r="PDV51" s="390"/>
      <c r="PDW51" s="390"/>
      <c r="PDX51" s="390"/>
      <c r="PDY51" s="390"/>
      <c r="PDZ51" s="390"/>
      <c r="PEA51" s="390"/>
      <c r="PEB51" s="390"/>
      <c r="PEC51" s="390"/>
      <c r="PED51" s="390"/>
      <c r="PEE51" s="390"/>
      <c r="PEF51" s="390"/>
      <c r="PEG51" s="390"/>
      <c r="PEH51" s="390"/>
      <c r="PEI51" s="390"/>
      <c r="PEJ51" s="390"/>
      <c r="PEK51" s="390"/>
      <c r="PEL51" s="390"/>
      <c r="PEM51" s="390"/>
      <c r="PEN51" s="390"/>
      <c r="PEO51" s="390"/>
      <c r="PEP51" s="390"/>
      <c r="PEQ51" s="390"/>
      <c r="PER51" s="390"/>
      <c r="PES51" s="390"/>
      <c r="PET51" s="390"/>
      <c r="PEU51" s="390"/>
      <c r="PEV51" s="390"/>
      <c r="PEW51" s="390"/>
      <c r="PEX51" s="390"/>
      <c r="PEY51" s="390"/>
      <c r="PEZ51" s="390"/>
      <c r="PFA51" s="390"/>
      <c r="PFB51" s="390"/>
      <c r="PFC51" s="390"/>
      <c r="PFD51" s="390"/>
      <c r="PFE51" s="390"/>
      <c r="PFF51" s="390"/>
      <c r="PFG51" s="390"/>
      <c r="PFH51" s="390"/>
      <c r="PFI51" s="390"/>
      <c r="PFJ51" s="390"/>
      <c r="PFK51" s="390"/>
      <c r="PFL51" s="390"/>
      <c r="PFM51" s="390"/>
      <c r="PFN51" s="390"/>
      <c r="PFO51" s="390"/>
      <c r="PFP51" s="390"/>
      <c r="PFQ51" s="390"/>
      <c r="PFR51" s="390"/>
      <c r="PFS51" s="390"/>
      <c r="PFT51" s="390"/>
      <c r="PFU51" s="390"/>
      <c r="PFV51" s="390"/>
      <c r="PFW51" s="390"/>
      <c r="PFX51" s="390"/>
      <c r="PFY51" s="390"/>
      <c r="PFZ51" s="390"/>
      <c r="PGA51" s="390"/>
      <c r="PGB51" s="390"/>
      <c r="PGC51" s="390"/>
      <c r="PGD51" s="390"/>
      <c r="PGE51" s="390"/>
      <c r="PGF51" s="390"/>
      <c r="PGG51" s="390"/>
      <c r="PGH51" s="390"/>
      <c r="PGI51" s="390"/>
      <c r="PGJ51" s="390"/>
      <c r="PGK51" s="390"/>
      <c r="PGL51" s="390"/>
      <c r="PGM51" s="390"/>
      <c r="PGN51" s="390"/>
      <c r="PGO51" s="390"/>
      <c r="PGP51" s="390"/>
      <c r="PGQ51" s="390"/>
      <c r="PGR51" s="390"/>
      <c r="PGS51" s="390"/>
      <c r="PGT51" s="390"/>
      <c r="PGU51" s="390"/>
      <c r="PGV51" s="390"/>
      <c r="PGW51" s="390"/>
      <c r="PGX51" s="390"/>
      <c r="PGY51" s="390"/>
      <c r="PGZ51" s="390"/>
      <c r="PHA51" s="390"/>
      <c r="PHB51" s="390"/>
      <c r="PHC51" s="390"/>
      <c r="PHD51" s="390"/>
      <c r="PHE51" s="390"/>
      <c r="PHF51" s="390"/>
      <c r="PHG51" s="390"/>
      <c r="PHH51" s="390"/>
      <c r="PHI51" s="390"/>
      <c r="PHJ51" s="390"/>
      <c r="PHK51" s="390"/>
      <c r="PHL51" s="390"/>
      <c r="PHM51" s="390"/>
      <c r="PHN51" s="390"/>
      <c r="PHO51" s="390"/>
      <c r="PHP51" s="390"/>
      <c r="PHQ51" s="390"/>
      <c r="PHR51" s="390"/>
      <c r="PHS51" s="390"/>
      <c r="PHT51" s="390"/>
      <c r="PHU51" s="390"/>
      <c r="PHV51" s="390"/>
      <c r="PHW51" s="390"/>
      <c r="PHX51" s="390"/>
      <c r="PHY51" s="390"/>
      <c r="PHZ51" s="390"/>
      <c r="PIA51" s="390"/>
      <c r="PIB51" s="390"/>
      <c r="PIC51" s="390"/>
      <c r="PID51" s="390"/>
      <c r="PIE51" s="390"/>
      <c r="PIF51" s="390"/>
      <c r="PIG51" s="390"/>
      <c r="PIH51" s="390"/>
      <c r="PII51" s="390"/>
      <c r="PIJ51" s="390"/>
      <c r="PIK51" s="390"/>
      <c r="PIL51" s="390"/>
      <c r="PIM51" s="390"/>
      <c r="PIN51" s="390"/>
      <c r="PIO51" s="390"/>
      <c r="PIP51" s="390"/>
      <c r="PIQ51" s="390"/>
      <c r="PIR51" s="390"/>
      <c r="PIS51" s="390"/>
      <c r="PIT51" s="390"/>
      <c r="PIU51" s="390"/>
      <c r="PIV51" s="390"/>
      <c r="PIW51" s="390"/>
      <c r="PIX51" s="390"/>
      <c r="PIY51" s="390"/>
      <c r="PIZ51" s="390"/>
      <c r="PJA51" s="390"/>
      <c r="PJB51" s="390"/>
      <c r="PJC51" s="390"/>
      <c r="PJD51" s="390"/>
      <c r="PJE51" s="390"/>
      <c r="PJF51" s="390"/>
      <c r="PJG51" s="390"/>
      <c r="PJH51" s="390"/>
      <c r="PJI51" s="390"/>
      <c r="PJJ51" s="390"/>
      <c r="PJK51" s="390"/>
      <c r="PJL51" s="390"/>
      <c r="PJM51" s="390"/>
      <c r="PJN51" s="390"/>
      <c r="PJO51" s="390"/>
      <c r="PJP51" s="390"/>
      <c r="PJQ51" s="390"/>
      <c r="PJR51" s="390"/>
      <c r="PJS51" s="390"/>
      <c r="PJT51" s="390"/>
      <c r="PJU51" s="390"/>
      <c r="PJV51" s="390"/>
      <c r="PJW51" s="390"/>
      <c r="PJX51" s="390"/>
      <c r="PJY51" s="390"/>
      <c r="PJZ51" s="390"/>
      <c r="PKA51" s="390"/>
      <c r="PKB51" s="390"/>
      <c r="PKC51" s="390"/>
      <c r="PKD51" s="390"/>
      <c r="PKE51" s="390"/>
      <c r="PKF51" s="390"/>
      <c r="PKG51" s="390"/>
      <c r="PKH51" s="390"/>
      <c r="PKI51" s="390"/>
      <c r="PKJ51" s="390"/>
      <c r="PKK51" s="390"/>
      <c r="PKL51" s="390"/>
      <c r="PKM51" s="390"/>
      <c r="PKN51" s="390"/>
      <c r="PKO51" s="390"/>
      <c r="PKP51" s="390"/>
      <c r="PKQ51" s="390"/>
      <c r="PKR51" s="390"/>
      <c r="PKS51" s="390"/>
      <c r="PKT51" s="390"/>
      <c r="PKU51" s="390"/>
      <c r="PKV51" s="390"/>
      <c r="PKW51" s="390"/>
      <c r="PKX51" s="390"/>
      <c r="PKY51" s="390"/>
      <c r="PKZ51" s="390"/>
      <c r="PLA51" s="390"/>
      <c r="PLB51" s="390"/>
      <c r="PLC51" s="390"/>
      <c r="PLD51" s="390"/>
      <c r="PLE51" s="390"/>
      <c r="PLF51" s="390"/>
      <c r="PLG51" s="390"/>
      <c r="PLH51" s="390"/>
      <c r="PLI51" s="390"/>
      <c r="PLJ51" s="390"/>
      <c r="PLK51" s="390"/>
      <c r="PLL51" s="390"/>
      <c r="PLM51" s="390"/>
      <c r="PLN51" s="390"/>
      <c r="PLO51" s="390"/>
      <c r="PLP51" s="390"/>
      <c r="PLQ51" s="390"/>
      <c r="PLR51" s="390"/>
      <c r="PLS51" s="390"/>
      <c r="PLT51" s="390"/>
      <c r="PLU51" s="390"/>
      <c r="PLV51" s="390"/>
      <c r="PLW51" s="390"/>
      <c r="PLX51" s="390"/>
      <c r="PLY51" s="390"/>
      <c r="PLZ51" s="390"/>
      <c r="PMA51" s="390"/>
      <c r="PMB51" s="390"/>
      <c r="PMC51" s="390"/>
      <c r="PMD51" s="390"/>
      <c r="PME51" s="390"/>
      <c r="PMF51" s="390"/>
      <c r="PMG51" s="390"/>
      <c r="PMH51" s="390"/>
      <c r="PMI51" s="390"/>
      <c r="PMJ51" s="390"/>
      <c r="PMK51" s="390"/>
      <c r="PML51" s="390"/>
      <c r="PMM51" s="390"/>
      <c r="PMN51" s="390"/>
      <c r="PMO51" s="390"/>
      <c r="PMP51" s="390"/>
      <c r="PMQ51" s="390"/>
      <c r="PMR51" s="390"/>
      <c r="PMS51" s="390"/>
      <c r="PMT51" s="390"/>
      <c r="PMU51" s="390"/>
      <c r="PMV51" s="390"/>
      <c r="PMW51" s="390"/>
      <c r="PMX51" s="390"/>
      <c r="PMY51" s="390"/>
      <c r="PMZ51" s="390"/>
      <c r="PNA51" s="390"/>
      <c r="PNB51" s="390"/>
      <c r="PNC51" s="390"/>
      <c r="PND51" s="390"/>
      <c r="PNE51" s="390"/>
      <c r="PNF51" s="390"/>
      <c r="PNG51" s="390"/>
      <c r="PNH51" s="390"/>
      <c r="PNI51" s="390"/>
      <c r="PNJ51" s="390"/>
      <c r="PNK51" s="390"/>
      <c r="PNL51" s="390"/>
      <c r="PNM51" s="390"/>
      <c r="PNN51" s="390"/>
      <c r="PNO51" s="390"/>
      <c r="PNP51" s="390"/>
      <c r="PNQ51" s="390"/>
      <c r="PNR51" s="390"/>
      <c r="PNS51" s="390"/>
      <c r="PNT51" s="390"/>
      <c r="PNU51" s="390"/>
      <c r="PNV51" s="390"/>
      <c r="PNW51" s="390"/>
      <c r="PNX51" s="390"/>
      <c r="PNY51" s="390"/>
      <c r="PNZ51" s="390"/>
      <c r="POA51" s="390"/>
      <c r="POB51" s="390"/>
      <c r="POC51" s="390"/>
      <c r="POD51" s="390"/>
      <c r="POE51" s="390"/>
      <c r="POF51" s="390"/>
      <c r="POG51" s="390"/>
      <c r="POH51" s="390"/>
      <c r="POI51" s="390"/>
      <c r="POJ51" s="390"/>
      <c r="POK51" s="390"/>
      <c r="POL51" s="390"/>
      <c r="POM51" s="390"/>
      <c r="PON51" s="390"/>
      <c r="POO51" s="390"/>
      <c r="POP51" s="390"/>
      <c r="POQ51" s="390"/>
      <c r="POR51" s="390"/>
      <c r="POS51" s="390"/>
      <c r="POT51" s="390"/>
      <c r="POU51" s="390"/>
      <c r="POV51" s="390"/>
      <c r="POW51" s="390"/>
      <c r="POX51" s="390"/>
      <c r="POY51" s="390"/>
      <c r="POZ51" s="390"/>
      <c r="PPA51" s="390"/>
      <c r="PPB51" s="390"/>
      <c r="PPC51" s="390"/>
      <c r="PPD51" s="390"/>
      <c r="PPE51" s="390"/>
      <c r="PPF51" s="390"/>
      <c r="PPG51" s="390"/>
      <c r="PPH51" s="390"/>
      <c r="PPI51" s="390"/>
      <c r="PPJ51" s="390"/>
      <c r="PPK51" s="390"/>
      <c r="PPL51" s="390"/>
      <c r="PPM51" s="390"/>
      <c r="PPN51" s="390"/>
      <c r="PPO51" s="390"/>
      <c r="PPP51" s="390"/>
      <c r="PPQ51" s="390"/>
      <c r="PPR51" s="390"/>
      <c r="PPS51" s="390"/>
      <c r="PPT51" s="390"/>
      <c r="PPU51" s="390"/>
      <c r="PPV51" s="390"/>
      <c r="PPW51" s="390"/>
      <c r="PPX51" s="390"/>
      <c r="PPY51" s="390"/>
      <c r="PPZ51" s="390"/>
      <c r="PQA51" s="390"/>
      <c r="PQB51" s="390"/>
      <c r="PQC51" s="390"/>
      <c r="PQD51" s="390"/>
      <c r="PQE51" s="390"/>
      <c r="PQF51" s="390"/>
      <c r="PQG51" s="390"/>
      <c r="PQH51" s="390"/>
      <c r="PQI51" s="390"/>
      <c r="PQJ51" s="390"/>
      <c r="PQK51" s="390"/>
      <c r="PQL51" s="390"/>
      <c r="PQM51" s="390"/>
      <c r="PQN51" s="390"/>
      <c r="PQO51" s="390"/>
      <c r="PQP51" s="390"/>
      <c r="PQQ51" s="390"/>
      <c r="PQR51" s="390"/>
      <c r="PQS51" s="390"/>
      <c r="PQT51" s="390"/>
      <c r="PQU51" s="390"/>
      <c r="PQV51" s="390"/>
      <c r="PQW51" s="390"/>
      <c r="PQX51" s="390"/>
      <c r="PQY51" s="390"/>
      <c r="PQZ51" s="390"/>
      <c r="PRA51" s="390"/>
      <c r="PRB51" s="390"/>
      <c r="PRC51" s="390"/>
      <c r="PRD51" s="390"/>
      <c r="PRE51" s="390"/>
      <c r="PRF51" s="390"/>
      <c r="PRG51" s="390"/>
      <c r="PRH51" s="390"/>
      <c r="PRI51" s="390"/>
      <c r="PRJ51" s="390"/>
      <c r="PRK51" s="390"/>
      <c r="PRL51" s="390"/>
      <c r="PRM51" s="390"/>
      <c r="PRN51" s="390"/>
      <c r="PRO51" s="390"/>
      <c r="PRP51" s="390"/>
      <c r="PRQ51" s="390"/>
      <c r="PRR51" s="390"/>
      <c r="PRS51" s="390"/>
      <c r="PRT51" s="390"/>
      <c r="PRU51" s="390"/>
      <c r="PRV51" s="390"/>
      <c r="PRW51" s="390"/>
      <c r="PRX51" s="390"/>
      <c r="PRY51" s="390"/>
      <c r="PRZ51" s="390"/>
      <c r="PSA51" s="390"/>
      <c r="PSB51" s="390"/>
      <c r="PSC51" s="390"/>
      <c r="PSD51" s="390"/>
      <c r="PSE51" s="390"/>
      <c r="PSF51" s="390"/>
      <c r="PSG51" s="390"/>
      <c r="PSH51" s="390"/>
      <c r="PSI51" s="390"/>
      <c r="PSJ51" s="390"/>
      <c r="PSK51" s="390"/>
      <c r="PSL51" s="390"/>
      <c r="PSM51" s="390"/>
      <c r="PSN51" s="390"/>
      <c r="PSO51" s="390"/>
      <c r="PSP51" s="390"/>
      <c r="PSQ51" s="390"/>
      <c r="PSR51" s="390"/>
      <c r="PSS51" s="390"/>
      <c r="PST51" s="390"/>
      <c r="PSU51" s="390"/>
      <c r="PSV51" s="390"/>
      <c r="PSW51" s="390"/>
      <c r="PSX51" s="390"/>
      <c r="PSY51" s="390"/>
      <c r="PSZ51" s="390"/>
      <c r="PTA51" s="390"/>
      <c r="PTB51" s="390"/>
      <c r="PTC51" s="390"/>
      <c r="PTD51" s="390"/>
      <c r="PTE51" s="390"/>
      <c r="PTF51" s="390"/>
      <c r="PTG51" s="390"/>
      <c r="PTH51" s="390"/>
      <c r="PTI51" s="390"/>
      <c r="PTJ51" s="390"/>
      <c r="PTK51" s="390"/>
      <c r="PTL51" s="390"/>
      <c r="PTM51" s="390"/>
      <c r="PTN51" s="390"/>
      <c r="PTO51" s="390"/>
      <c r="PTP51" s="390"/>
      <c r="PTQ51" s="390"/>
      <c r="PTR51" s="390"/>
      <c r="PTS51" s="390"/>
      <c r="PTT51" s="390"/>
      <c r="PTU51" s="390"/>
      <c r="PTV51" s="390"/>
      <c r="PTW51" s="390"/>
      <c r="PTX51" s="390"/>
      <c r="PTY51" s="390"/>
      <c r="PTZ51" s="390"/>
      <c r="PUA51" s="390"/>
      <c r="PUB51" s="390"/>
      <c r="PUC51" s="390"/>
      <c r="PUD51" s="390"/>
      <c r="PUE51" s="390"/>
      <c r="PUF51" s="390"/>
      <c r="PUG51" s="390"/>
      <c r="PUH51" s="390"/>
      <c r="PUI51" s="390"/>
      <c r="PUJ51" s="390"/>
      <c r="PUK51" s="390"/>
      <c r="PUL51" s="390"/>
      <c r="PUM51" s="390"/>
      <c r="PUN51" s="390"/>
      <c r="PUO51" s="390"/>
      <c r="PUP51" s="390"/>
      <c r="PUQ51" s="390"/>
      <c r="PUR51" s="390"/>
      <c r="PUS51" s="390"/>
      <c r="PUT51" s="390"/>
      <c r="PUU51" s="390"/>
      <c r="PUV51" s="390"/>
      <c r="PUW51" s="390"/>
      <c r="PUX51" s="390"/>
      <c r="PUY51" s="390"/>
      <c r="PUZ51" s="390"/>
      <c r="PVA51" s="390"/>
      <c r="PVB51" s="390"/>
      <c r="PVC51" s="390"/>
      <c r="PVD51" s="390"/>
      <c r="PVE51" s="390"/>
      <c r="PVF51" s="390"/>
      <c r="PVG51" s="390"/>
      <c r="PVH51" s="390"/>
      <c r="PVI51" s="390"/>
      <c r="PVJ51" s="390"/>
      <c r="PVK51" s="390"/>
      <c r="PVL51" s="390"/>
      <c r="PVM51" s="390"/>
      <c r="PVN51" s="390"/>
      <c r="PVO51" s="390"/>
      <c r="PVP51" s="390"/>
      <c r="PVQ51" s="390"/>
      <c r="PVR51" s="390"/>
      <c r="PVS51" s="390"/>
      <c r="PVT51" s="390"/>
      <c r="PVU51" s="390"/>
      <c r="PVV51" s="390"/>
      <c r="PVW51" s="390"/>
      <c r="PVX51" s="390"/>
      <c r="PVY51" s="390"/>
      <c r="PVZ51" s="390"/>
      <c r="PWA51" s="390"/>
      <c r="PWB51" s="390"/>
      <c r="PWC51" s="390"/>
      <c r="PWD51" s="390"/>
      <c r="PWE51" s="390"/>
      <c r="PWF51" s="390"/>
      <c r="PWG51" s="390"/>
      <c r="PWH51" s="390"/>
      <c r="PWI51" s="390"/>
      <c r="PWJ51" s="390"/>
      <c r="PWK51" s="390"/>
      <c r="PWL51" s="390"/>
      <c r="PWM51" s="390"/>
      <c r="PWN51" s="390"/>
      <c r="PWO51" s="390"/>
      <c r="PWP51" s="390"/>
      <c r="PWQ51" s="390"/>
      <c r="PWR51" s="390"/>
      <c r="PWS51" s="390"/>
      <c r="PWT51" s="390"/>
      <c r="PWU51" s="390"/>
      <c r="PWV51" s="390"/>
      <c r="PWW51" s="390"/>
      <c r="PWX51" s="390"/>
      <c r="PWY51" s="390"/>
      <c r="PWZ51" s="390"/>
      <c r="PXA51" s="390"/>
      <c r="PXB51" s="390"/>
      <c r="PXC51" s="390"/>
      <c r="PXD51" s="390"/>
      <c r="PXE51" s="390"/>
      <c r="PXF51" s="390"/>
      <c r="PXG51" s="390"/>
      <c r="PXH51" s="390"/>
      <c r="PXI51" s="390"/>
      <c r="PXJ51" s="390"/>
      <c r="PXK51" s="390"/>
      <c r="PXL51" s="390"/>
      <c r="PXM51" s="390"/>
      <c r="PXN51" s="390"/>
      <c r="PXO51" s="390"/>
      <c r="PXP51" s="390"/>
      <c r="PXQ51" s="390"/>
      <c r="PXR51" s="390"/>
      <c r="PXS51" s="390"/>
      <c r="PXT51" s="390"/>
      <c r="PXU51" s="390"/>
      <c r="PXV51" s="390"/>
      <c r="PXW51" s="390"/>
      <c r="PXX51" s="390"/>
      <c r="PXY51" s="390"/>
      <c r="PXZ51" s="390"/>
      <c r="PYA51" s="390"/>
      <c r="PYB51" s="390"/>
      <c r="PYC51" s="390"/>
      <c r="PYD51" s="390"/>
      <c r="PYE51" s="390"/>
      <c r="PYF51" s="390"/>
      <c r="PYG51" s="390"/>
      <c r="PYH51" s="390"/>
      <c r="PYI51" s="390"/>
      <c r="PYJ51" s="390"/>
      <c r="PYK51" s="390"/>
      <c r="PYL51" s="390"/>
      <c r="PYM51" s="390"/>
      <c r="PYN51" s="390"/>
      <c r="PYO51" s="390"/>
      <c r="PYP51" s="390"/>
      <c r="PYQ51" s="390"/>
      <c r="PYR51" s="390"/>
      <c r="PYS51" s="390"/>
      <c r="PYT51" s="390"/>
      <c r="PYU51" s="390"/>
      <c r="PYV51" s="390"/>
      <c r="PYW51" s="390"/>
      <c r="PYX51" s="390"/>
      <c r="PYY51" s="390"/>
      <c r="PYZ51" s="390"/>
      <c r="PZA51" s="390"/>
      <c r="PZB51" s="390"/>
      <c r="PZC51" s="390"/>
      <c r="PZD51" s="390"/>
      <c r="PZE51" s="390"/>
      <c r="PZF51" s="390"/>
      <c r="PZG51" s="390"/>
      <c r="PZH51" s="390"/>
      <c r="PZI51" s="390"/>
      <c r="PZJ51" s="390"/>
      <c r="PZK51" s="390"/>
      <c r="PZL51" s="390"/>
      <c r="PZM51" s="390"/>
      <c r="PZN51" s="390"/>
      <c r="PZO51" s="390"/>
      <c r="PZP51" s="390"/>
      <c r="PZQ51" s="390"/>
      <c r="PZR51" s="390"/>
      <c r="PZS51" s="390"/>
      <c r="PZT51" s="390"/>
      <c r="PZU51" s="390"/>
      <c r="PZV51" s="390"/>
      <c r="PZW51" s="390"/>
      <c r="PZX51" s="390"/>
      <c r="PZY51" s="390"/>
      <c r="PZZ51" s="390"/>
      <c r="QAA51" s="390"/>
      <c r="QAB51" s="390"/>
      <c r="QAC51" s="390"/>
      <c r="QAD51" s="390"/>
      <c r="QAE51" s="390"/>
      <c r="QAF51" s="390"/>
      <c r="QAG51" s="390"/>
      <c r="QAH51" s="390"/>
      <c r="QAI51" s="390"/>
      <c r="QAJ51" s="390"/>
      <c r="QAK51" s="390"/>
      <c r="QAL51" s="390"/>
      <c r="QAM51" s="390"/>
      <c r="QAN51" s="390"/>
      <c r="QAO51" s="390"/>
      <c r="QAP51" s="390"/>
      <c r="QAQ51" s="390"/>
      <c r="QAR51" s="390"/>
      <c r="QAS51" s="390"/>
      <c r="QAT51" s="390"/>
      <c r="QAU51" s="390"/>
      <c r="QAV51" s="390"/>
      <c r="QAW51" s="390"/>
      <c r="QAX51" s="390"/>
      <c r="QAY51" s="390"/>
      <c r="QAZ51" s="390"/>
      <c r="QBA51" s="390"/>
      <c r="QBB51" s="390"/>
      <c r="QBC51" s="390"/>
      <c r="QBD51" s="390"/>
      <c r="QBE51" s="390"/>
      <c r="QBF51" s="390"/>
      <c r="QBG51" s="390"/>
      <c r="QBH51" s="390"/>
      <c r="QBI51" s="390"/>
      <c r="QBJ51" s="390"/>
      <c r="QBK51" s="390"/>
      <c r="QBL51" s="390"/>
      <c r="QBM51" s="390"/>
      <c r="QBN51" s="390"/>
      <c r="QBO51" s="390"/>
      <c r="QBP51" s="390"/>
      <c r="QBQ51" s="390"/>
      <c r="QBR51" s="390"/>
      <c r="QBS51" s="390"/>
      <c r="QBT51" s="390"/>
      <c r="QBU51" s="390"/>
      <c r="QBV51" s="390"/>
      <c r="QBW51" s="390"/>
      <c r="QBX51" s="390"/>
      <c r="QBY51" s="390"/>
      <c r="QBZ51" s="390"/>
      <c r="QCA51" s="390"/>
      <c r="QCB51" s="390"/>
      <c r="QCC51" s="390"/>
      <c r="QCD51" s="390"/>
      <c r="QCE51" s="390"/>
      <c r="QCF51" s="390"/>
      <c r="QCG51" s="390"/>
      <c r="QCH51" s="390"/>
      <c r="QCI51" s="390"/>
      <c r="QCJ51" s="390"/>
      <c r="QCK51" s="390"/>
      <c r="QCL51" s="390"/>
      <c r="QCM51" s="390"/>
      <c r="QCN51" s="390"/>
      <c r="QCO51" s="390"/>
      <c r="QCP51" s="390"/>
      <c r="QCQ51" s="390"/>
      <c r="QCR51" s="390"/>
      <c r="QCS51" s="390"/>
      <c r="QCT51" s="390"/>
      <c r="QCU51" s="390"/>
      <c r="QCV51" s="390"/>
      <c r="QCW51" s="390"/>
      <c r="QCX51" s="390"/>
      <c r="QCY51" s="390"/>
      <c r="QCZ51" s="390"/>
      <c r="QDA51" s="390"/>
      <c r="QDB51" s="390"/>
      <c r="QDC51" s="390"/>
      <c r="QDD51" s="390"/>
      <c r="QDE51" s="390"/>
      <c r="QDF51" s="390"/>
      <c r="QDG51" s="390"/>
      <c r="QDH51" s="390"/>
      <c r="QDI51" s="390"/>
      <c r="QDJ51" s="390"/>
      <c r="QDK51" s="390"/>
      <c r="QDL51" s="390"/>
      <c r="QDM51" s="390"/>
      <c r="QDN51" s="390"/>
      <c r="QDO51" s="390"/>
      <c r="QDP51" s="390"/>
      <c r="QDQ51" s="390"/>
      <c r="QDR51" s="390"/>
      <c r="QDS51" s="390"/>
      <c r="QDT51" s="390"/>
      <c r="QDU51" s="390"/>
      <c r="QDV51" s="390"/>
      <c r="QDW51" s="390"/>
      <c r="QDX51" s="390"/>
      <c r="QDY51" s="390"/>
      <c r="QDZ51" s="390"/>
      <c r="QEA51" s="390"/>
      <c r="QEB51" s="390"/>
      <c r="QEC51" s="390"/>
      <c r="QED51" s="390"/>
      <c r="QEE51" s="390"/>
      <c r="QEF51" s="390"/>
      <c r="QEG51" s="390"/>
      <c r="QEH51" s="390"/>
      <c r="QEI51" s="390"/>
      <c r="QEJ51" s="390"/>
      <c r="QEK51" s="390"/>
      <c r="QEL51" s="390"/>
      <c r="QEM51" s="390"/>
      <c r="QEN51" s="390"/>
      <c r="QEO51" s="390"/>
      <c r="QEP51" s="390"/>
      <c r="QEQ51" s="390"/>
      <c r="QER51" s="390"/>
      <c r="QES51" s="390"/>
      <c r="QET51" s="390"/>
      <c r="QEU51" s="390"/>
      <c r="QEV51" s="390"/>
      <c r="QEW51" s="390"/>
      <c r="QEX51" s="390"/>
      <c r="QEY51" s="390"/>
      <c r="QEZ51" s="390"/>
      <c r="QFA51" s="390"/>
      <c r="QFB51" s="390"/>
      <c r="QFC51" s="390"/>
      <c r="QFD51" s="390"/>
      <c r="QFE51" s="390"/>
      <c r="QFF51" s="390"/>
      <c r="QFG51" s="390"/>
      <c r="QFH51" s="390"/>
      <c r="QFI51" s="390"/>
      <c r="QFJ51" s="390"/>
      <c r="QFK51" s="390"/>
      <c r="QFL51" s="390"/>
      <c r="QFM51" s="390"/>
      <c r="QFN51" s="390"/>
      <c r="QFO51" s="390"/>
      <c r="QFP51" s="390"/>
      <c r="QFQ51" s="390"/>
      <c r="QFR51" s="390"/>
      <c r="QFS51" s="390"/>
      <c r="QFT51" s="390"/>
      <c r="QFU51" s="390"/>
      <c r="QFV51" s="390"/>
      <c r="QFW51" s="390"/>
      <c r="QFX51" s="390"/>
      <c r="QFY51" s="390"/>
      <c r="QFZ51" s="390"/>
      <c r="QGA51" s="390"/>
      <c r="QGB51" s="390"/>
      <c r="QGC51" s="390"/>
      <c r="QGD51" s="390"/>
      <c r="QGE51" s="390"/>
      <c r="QGF51" s="390"/>
      <c r="QGG51" s="390"/>
      <c r="QGH51" s="390"/>
      <c r="QGI51" s="390"/>
      <c r="QGJ51" s="390"/>
      <c r="QGK51" s="390"/>
      <c r="QGL51" s="390"/>
      <c r="QGM51" s="390"/>
      <c r="QGN51" s="390"/>
      <c r="QGO51" s="390"/>
      <c r="QGP51" s="390"/>
      <c r="QGQ51" s="390"/>
      <c r="QGR51" s="390"/>
      <c r="QGS51" s="390"/>
      <c r="QGT51" s="390"/>
      <c r="QGU51" s="390"/>
      <c r="QGV51" s="390"/>
      <c r="QGW51" s="390"/>
      <c r="QGX51" s="390"/>
      <c r="QGY51" s="390"/>
      <c r="QGZ51" s="390"/>
      <c r="QHA51" s="390"/>
      <c r="QHB51" s="390"/>
      <c r="QHC51" s="390"/>
      <c r="QHD51" s="390"/>
      <c r="QHE51" s="390"/>
      <c r="QHF51" s="390"/>
      <c r="QHG51" s="390"/>
      <c r="QHH51" s="390"/>
      <c r="QHI51" s="390"/>
      <c r="QHJ51" s="390"/>
      <c r="QHK51" s="390"/>
      <c r="QHL51" s="390"/>
      <c r="QHM51" s="390"/>
      <c r="QHN51" s="390"/>
      <c r="QHO51" s="390"/>
      <c r="QHP51" s="390"/>
      <c r="QHQ51" s="390"/>
      <c r="QHR51" s="390"/>
      <c r="QHS51" s="390"/>
      <c r="QHT51" s="390"/>
      <c r="QHU51" s="390"/>
      <c r="QHV51" s="390"/>
      <c r="QHW51" s="390"/>
      <c r="QHX51" s="390"/>
      <c r="QHY51" s="390"/>
      <c r="QHZ51" s="390"/>
      <c r="QIA51" s="390"/>
      <c r="QIB51" s="390"/>
      <c r="QIC51" s="390"/>
      <c r="QID51" s="390"/>
      <c r="QIE51" s="390"/>
      <c r="QIF51" s="390"/>
      <c r="QIG51" s="390"/>
      <c r="QIH51" s="390"/>
      <c r="QII51" s="390"/>
      <c r="QIJ51" s="390"/>
      <c r="QIK51" s="390"/>
      <c r="QIL51" s="390"/>
      <c r="QIM51" s="390"/>
      <c r="QIN51" s="390"/>
      <c r="QIO51" s="390"/>
      <c r="QIP51" s="390"/>
      <c r="QIQ51" s="390"/>
      <c r="QIR51" s="390"/>
      <c r="QIS51" s="390"/>
      <c r="QIT51" s="390"/>
      <c r="QIU51" s="390"/>
      <c r="QIV51" s="390"/>
      <c r="QIW51" s="390"/>
      <c r="QIX51" s="390"/>
      <c r="QIY51" s="390"/>
      <c r="QIZ51" s="390"/>
      <c r="QJA51" s="390"/>
      <c r="QJB51" s="390"/>
      <c r="QJC51" s="390"/>
      <c r="QJD51" s="390"/>
      <c r="QJE51" s="390"/>
      <c r="QJF51" s="390"/>
      <c r="QJG51" s="390"/>
      <c r="QJH51" s="390"/>
      <c r="QJI51" s="390"/>
      <c r="QJJ51" s="390"/>
      <c r="QJK51" s="390"/>
      <c r="QJL51" s="390"/>
      <c r="QJM51" s="390"/>
      <c r="QJN51" s="390"/>
      <c r="QJO51" s="390"/>
      <c r="QJP51" s="390"/>
      <c r="QJQ51" s="390"/>
      <c r="QJR51" s="390"/>
      <c r="QJS51" s="390"/>
      <c r="QJT51" s="390"/>
      <c r="QJU51" s="390"/>
      <c r="QJV51" s="390"/>
      <c r="QJW51" s="390"/>
      <c r="QJX51" s="390"/>
      <c r="QJY51" s="390"/>
      <c r="QJZ51" s="390"/>
      <c r="QKA51" s="390"/>
      <c r="QKB51" s="390"/>
      <c r="QKC51" s="390"/>
      <c r="QKD51" s="390"/>
      <c r="QKE51" s="390"/>
      <c r="QKF51" s="390"/>
      <c r="QKG51" s="390"/>
      <c r="QKH51" s="390"/>
      <c r="QKI51" s="390"/>
      <c r="QKJ51" s="390"/>
      <c r="QKK51" s="390"/>
      <c r="QKL51" s="390"/>
      <c r="QKM51" s="390"/>
      <c r="QKN51" s="390"/>
      <c r="QKO51" s="390"/>
      <c r="QKP51" s="390"/>
      <c r="QKQ51" s="390"/>
      <c r="QKR51" s="390"/>
      <c r="QKS51" s="390"/>
      <c r="QKT51" s="390"/>
      <c r="QKU51" s="390"/>
      <c r="QKV51" s="390"/>
      <c r="QKW51" s="390"/>
      <c r="QKX51" s="390"/>
      <c r="QKY51" s="390"/>
      <c r="QKZ51" s="390"/>
      <c r="QLA51" s="390"/>
      <c r="QLB51" s="390"/>
      <c r="QLC51" s="390"/>
      <c r="QLD51" s="390"/>
      <c r="QLE51" s="390"/>
      <c r="QLF51" s="390"/>
      <c r="QLG51" s="390"/>
      <c r="QLH51" s="390"/>
      <c r="QLI51" s="390"/>
      <c r="QLJ51" s="390"/>
      <c r="QLK51" s="390"/>
      <c r="QLL51" s="390"/>
      <c r="QLM51" s="390"/>
      <c r="QLN51" s="390"/>
      <c r="QLO51" s="390"/>
      <c r="QLP51" s="390"/>
      <c r="QLQ51" s="390"/>
      <c r="QLR51" s="390"/>
      <c r="QLS51" s="390"/>
      <c r="QLT51" s="390"/>
      <c r="QLU51" s="390"/>
      <c r="QLV51" s="390"/>
      <c r="QLW51" s="390"/>
      <c r="QLX51" s="390"/>
      <c r="QLY51" s="390"/>
      <c r="QLZ51" s="390"/>
      <c r="QMA51" s="390"/>
      <c r="QMB51" s="390"/>
      <c r="QMC51" s="390"/>
      <c r="QMD51" s="390"/>
      <c r="QME51" s="390"/>
      <c r="QMF51" s="390"/>
      <c r="QMG51" s="390"/>
      <c r="QMH51" s="390"/>
      <c r="QMI51" s="390"/>
      <c r="QMJ51" s="390"/>
      <c r="QMK51" s="390"/>
      <c r="QML51" s="390"/>
      <c r="QMM51" s="390"/>
      <c r="QMN51" s="390"/>
      <c r="QMO51" s="390"/>
      <c r="QMP51" s="390"/>
      <c r="QMQ51" s="390"/>
      <c r="QMR51" s="390"/>
      <c r="QMS51" s="390"/>
      <c r="QMT51" s="390"/>
      <c r="QMU51" s="390"/>
      <c r="QMV51" s="390"/>
      <c r="QMW51" s="390"/>
      <c r="QMX51" s="390"/>
      <c r="QMY51" s="390"/>
      <c r="QMZ51" s="390"/>
      <c r="QNA51" s="390"/>
      <c r="QNB51" s="390"/>
      <c r="QNC51" s="390"/>
      <c r="QND51" s="390"/>
      <c r="QNE51" s="390"/>
      <c r="QNF51" s="390"/>
      <c r="QNG51" s="390"/>
      <c r="QNH51" s="390"/>
      <c r="QNI51" s="390"/>
      <c r="QNJ51" s="390"/>
      <c r="QNK51" s="390"/>
      <c r="QNL51" s="390"/>
      <c r="QNM51" s="390"/>
      <c r="QNN51" s="390"/>
      <c r="QNO51" s="390"/>
      <c r="QNP51" s="390"/>
      <c r="QNQ51" s="390"/>
      <c r="QNR51" s="390"/>
      <c r="QNS51" s="390"/>
      <c r="QNT51" s="390"/>
      <c r="QNU51" s="390"/>
      <c r="QNV51" s="390"/>
      <c r="QNW51" s="390"/>
      <c r="QNX51" s="390"/>
      <c r="QNY51" s="390"/>
      <c r="QNZ51" s="390"/>
      <c r="QOA51" s="390"/>
      <c r="QOB51" s="390"/>
      <c r="QOC51" s="390"/>
      <c r="QOD51" s="390"/>
      <c r="QOE51" s="390"/>
      <c r="QOF51" s="390"/>
      <c r="QOG51" s="390"/>
      <c r="QOH51" s="390"/>
      <c r="QOI51" s="390"/>
      <c r="QOJ51" s="390"/>
      <c r="QOK51" s="390"/>
      <c r="QOL51" s="390"/>
      <c r="QOM51" s="390"/>
      <c r="QON51" s="390"/>
      <c r="QOO51" s="390"/>
      <c r="QOP51" s="390"/>
      <c r="QOQ51" s="390"/>
      <c r="QOR51" s="390"/>
      <c r="QOS51" s="390"/>
      <c r="QOT51" s="390"/>
      <c r="QOU51" s="390"/>
      <c r="QOV51" s="390"/>
      <c r="QOW51" s="390"/>
      <c r="QOX51" s="390"/>
      <c r="QOY51" s="390"/>
      <c r="QOZ51" s="390"/>
      <c r="QPA51" s="390"/>
      <c r="QPB51" s="390"/>
      <c r="QPC51" s="390"/>
      <c r="QPD51" s="390"/>
      <c r="QPE51" s="390"/>
      <c r="QPF51" s="390"/>
      <c r="QPG51" s="390"/>
      <c r="QPH51" s="390"/>
      <c r="QPI51" s="390"/>
      <c r="QPJ51" s="390"/>
      <c r="QPK51" s="390"/>
      <c r="QPL51" s="390"/>
      <c r="QPM51" s="390"/>
      <c r="QPN51" s="390"/>
      <c r="QPO51" s="390"/>
      <c r="QPP51" s="390"/>
      <c r="QPQ51" s="390"/>
      <c r="QPR51" s="390"/>
      <c r="QPS51" s="390"/>
      <c r="QPT51" s="390"/>
      <c r="QPU51" s="390"/>
      <c r="QPV51" s="390"/>
      <c r="QPW51" s="390"/>
      <c r="QPX51" s="390"/>
      <c r="QPY51" s="390"/>
      <c r="QPZ51" s="390"/>
      <c r="QQA51" s="390"/>
      <c r="QQB51" s="390"/>
      <c r="QQC51" s="390"/>
      <c r="QQD51" s="390"/>
      <c r="QQE51" s="390"/>
      <c r="QQF51" s="390"/>
      <c r="QQG51" s="390"/>
      <c r="QQH51" s="390"/>
      <c r="QQI51" s="390"/>
      <c r="QQJ51" s="390"/>
      <c r="QQK51" s="390"/>
      <c r="QQL51" s="390"/>
      <c r="QQM51" s="390"/>
      <c r="QQN51" s="390"/>
      <c r="QQO51" s="390"/>
      <c r="QQP51" s="390"/>
      <c r="QQQ51" s="390"/>
      <c r="QQR51" s="390"/>
      <c r="QQS51" s="390"/>
      <c r="QQT51" s="390"/>
      <c r="QQU51" s="390"/>
      <c r="QQV51" s="390"/>
      <c r="QQW51" s="390"/>
      <c r="QQX51" s="390"/>
      <c r="QQY51" s="390"/>
      <c r="QQZ51" s="390"/>
      <c r="QRA51" s="390"/>
      <c r="QRB51" s="390"/>
      <c r="QRC51" s="390"/>
      <c r="QRD51" s="390"/>
      <c r="QRE51" s="390"/>
      <c r="QRF51" s="390"/>
      <c r="QRG51" s="390"/>
      <c r="QRH51" s="390"/>
      <c r="QRI51" s="390"/>
      <c r="QRJ51" s="390"/>
      <c r="QRK51" s="390"/>
      <c r="QRL51" s="390"/>
      <c r="QRM51" s="390"/>
      <c r="QRN51" s="390"/>
      <c r="QRO51" s="390"/>
      <c r="QRP51" s="390"/>
      <c r="QRQ51" s="390"/>
      <c r="QRR51" s="390"/>
      <c r="QRS51" s="390"/>
      <c r="QRT51" s="390"/>
      <c r="QRU51" s="390"/>
      <c r="QRV51" s="390"/>
      <c r="QRW51" s="390"/>
      <c r="QRX51" s="390"/>
      <c r="QRY51" s="390"/>
      <c r="QRZ51" s="390"/>
      <c r="QSA51" s="390"/>
      <c r="QSB51" s="390"/>
      <c r="QSC51" s="390"/>
      <c r="QSD51" s="390"/>
      <c r="QSE51" s="390"/>
      <c r="QSF51" s="390"/>
      <c r="QSG51" s="390"/>
      <c r="QSH51" s="390"/>
      <c r="QSI51" s="390"/>
      <c r="QSJ51" s="390"/>
      <c r="QSK51" s="390"/>
      <c r="QSL51" s="390"/>
      <c r="QSM51" s="390"/>
      <c r="QSN51" s="390"/>
      <c r="QSO51" s="390"/>
      <c r="QSP51" s="390"/>
      <c r="QSQ51" s="390"/>
      <c r="QSR51" s="390"/>
      <c r="QSS51" s="390"/>
      <c r="QST51" s="390"/>
      <c r="QSU51" s="390"/>
      <c r="QSV51" s="390"/>
      <c r="QSW51" s="390"/>
      <c r="QSX51" s="390"/>
      <c r="QSY51" s="390"/>
      <c r="QSZ51" s="390"/>
      <c r="QTA51" s="390"/>
      <c r="QTB51" s="390"/>
      <c r="QTC51" s="390"/>
      <c r="QTD51" s="390"/>
      <c r="QTE51" s="390"/>
      <c r="QTF51" s="390"/>
      <c r="QTG51" s="390"/>
      <c r="QTH51" s="390"/>
      <c r="QTI51" s="390"/>
      <c r="QTJ51" s="390"/>
      <c r="QTK51" s="390"/>
      <c r="QTL51" s="390"/>
      <c r="QTM51" s="390"/>
      <c r="QTN51" s="390"/>
      <c r="QTO51" s="390"/>
      <c r="QTP51" s="390"/>
      <c r="QTQ51" s="390"/>
      <c r="QTR51" s="390"/>
      <c r="QTS51" s="390"/>
      <c r="QTT51" s="390"/>
      <c r="QTU51" s="390"/>
      <c r="QTV51" s="390"/>
      <c r="QTW51" s="390"/>
      <c r="QTX51" s="390"/>
      <c r="QTY51" s="390"/>
      <c r="QTZ51" s="390"/>
      <c r="QUA51" s="390"/>
      <c r="QUB51" s="390"/>
      <c r="QUC51" s="390"/>
      <c r="QUD51" s="390"/>
      <c r="QUE51" s="390"/>
      <c r="QUF51" s="390"/>
      <c r="QUG51" s="390"/>
      <c r="QUH51" s="390"/>
      <c r="QUI51" s="390"/>
      <c r="QUJ51" s="390"/>
      <c r="QUK51" s="390"/>
      <c r="QUL51" s="390"/>
      <c r="QUM51" s="390"/>
      <c r="QUN51" s="390"/>
      <c r="QUO51" s="390"/>
      <c r="QUP51" s="390"/>
      <c r="QUQ51" s="390"/>
      <c r="QUR51" s="390"/>
      <c r="QUS51" s="390"/>
      <c r="QUT51" s="390"/>
      <c r="QUU51" s="390"/>
      <c r="QUV51" s="390"/>
      <c r="QUW51" s="390"/>
      <c r="QUX51" s="390"/>
      <c r="QUY51" s="390"/>
      <c r="QUZ51" s="390"/>
      <c r="QVA51" s="390"/>
      <c r="QVB51" s="390"/>
      <c r="QVC51" s="390"/>
      <c r="QVD51" s="390"/>
      <c r="QVE51" s="390"/>
      <c r="QVF51" s="390"/>
      <c r="QVG51" s="390"/>
      <c r="QVH51" s="390"/>
      <c r="QVI51" s="390"/>
      <c r="QVJ51" s="390"/>
      <c r="QVK51" s="390"/>
      <c r="QVL51" s="390"/>
      <c r="QVM51" s="390"/>
      <c r="QVN51" s="390"/>
      <c r="QVO51" s="390"/>
      <c r="QVP51" s="390"/>
      <c r="QVQ51" s="390"/>
      <c r="QVR51" s="390"/>
      <c r="QVS51" s="390"/>
      <c r="QVT51" s="390"/>
      <c r="QVU51" s="390"/>
      <c r="QVV51" s="390"/>
      <c r="QVW51" s="390"/>
      <c r="QVX51" s="390"/>
      <c r="QVY51" s="390"/>
      <c r="QVZ51" s="390"/>
      <c r="QWA51" s="390"/>
      <c r="QWB51" s="390"/>
      <c r="QWC51" s="390"/>
      <c r="QWD51" s="390"/>
      <c r="QWE51" s="390"/>
      <c r="QWF51" s="390"/>
      <c r="QWG51" s="390"/>
      <c r="QWH51" s="390"/>
      <c r="QWI51" s="390"/>
      <c r="QWJ51" s="390"/>
      <c r="QWK51" s="390"/>
      <c r="QWL51" s="390"/>
      <c r="QWM51" s="390"/>
      <c r="QWN51" s="390"/>
      <c r="QWO51" s="390"/>
      <c r="QWP51" s="390"/>
      <c r="QWQ51" s="390"/>
      <c r="QWR51" s="390"/>
      <c r="QWS51" s="390"/>
      <c r="QWT51" s="390"/>
      <c r="QWU51" s="390"/>
      <c r="QWV51" s="390"/>
      <c r="QWW51" s="390"/>
      <c r="QWX51" s="390"/>
      <c r="QWY51" s="390"/>
      <c r="QWZ51" s="390"/>
      <c r="QXA51" s="390"/>
      <c r="QXB51" s="390"/>
      <c r="QXC51" s="390"/>
      <c r="QXD51" s="390"/>
      <c r="QXE51" s="390"/>
      <c r="QXF51" s="390"/>
      <c r="QXG51" s="390"/>
      <c r="QXH51" s="390"/>
      <c r="QXI51" s="390"/>
      <c r="QXJ51" s="390"/>
      <c r="QXK51" s="390"/>
      <c r="QXL51" s="390"/>
      <c r="QXM51" s="390"/>
      <c r="QXN51" s="390"/>
      <c r="QXO51" s="390"/>
      <c r="QXP51" s="390"/>
      <c r="QXQ51" s="390"/>
      <c r="QXR51" s="390"/>
      <c r="QXS51" s="390"/>
      <c r="QXT51" s="390"/>
      <c r="QXU51" s="390"/>
      <c r="QXV51" s="390"/>
      <c r="QXW51" s="390"/>
      <c r="QXX51" s="390"/>
      <c r="QXY51" s="390"/>
      <c r="QXZ51" s="390"/>
      <c r="QYA51" s="390"/>
      <c r="QYB51" s="390"/>
      <c r="QYC51" s="390"/>
      <c r="QYD51" s="390"/>
      <c r="QYE51" s="390"/>
      <c r="QYF51" s="390"/>
      <c r="QYG51" s="390"/>
      <c r="QYH51" s="390"/>
      <c r="QYI51" s="390"/>
      <c r="QYJ51" s="390"/>
      <c r="QYK51" s="390"/>
      <c r="QYL51" s="390"/>
      <c r="QYM51" s="390"/>
      <c r="QYN51" s="390"/>
      <c r="QYO51" s="390"/>
      <c r="QYP51" s="390"/>
      <c r="QYQ51" s="390"/>
      <c r="QYR51" s="390"/>
      <c r="QYS51" s="390"/>
      <c r="QYT51" s="390"/>
      <c r="QYU51" s="390"/>
      <c r="QYV51" s="390"/>
      <c r="QYW51" s="390"/>
      <c r="QYX51" s="390"/>
      <c r="QYY51" s="390"/>
      <c r="QYZ51" s="390"/>
      <c r="QZA51" s="390"/>
      <c r="QZB51" s="390"/>
      <c r="QZC51" s="390"/>
      <c r="QZD51" s="390"/>
      <c r="QZE51" s="390"/>
      <c r="QZF51" s="390"/>
      <c r="QZG51" s="390"/>
      <c r="QZH51" s="390"/>
      <c r="QZI51" s="390"/>
      <c r="QZJ51" s="390"/>
      <c r="QZK51" s="390"/>
      <c r="QZL51" s="390"/>
      <c r="QZM51" s="390"/>
      <c r="QZN51" s="390"/>
      <c r="QZO51" s="390"/>
      <c r="QZP51" s="390"/>
      <c r="QZQ51" s="390"/>
      <c r="QZR51" s="390"/>
      <c r="QZS51" s="390"/>
      <c r="QZT51" s="390"/>
      <c r="QZU51" s="390"/>
      <c r="QZV51" s="390"/>
      <c r="QZW51" s="390"/>
      <c r="QZX51" s="390"/>
      <c r="QZY51" s="390"/>
      <c r="QZZ51" s="390"/>
      <c r="RAA51" s="390"/>
      <c r="RAB51" s="390"/>
      <c r="RAC51" s="390"/>
      <c r="RAD51" s="390"/>
      <c r="RAE51" s="390"/>
      <c r="RAF51" s="390"/>
      <c r="RAG51" s="390"/>
      <c r="RAH51" s="390"/>
      <c r="RAI51" s="390"/>
      <c r="RAJ51" s="390"/>
      <c r="RAK51" s="390"/>
      <c r="RAL51" s="390"/>
      <c r="RAM51" s="390"/>
      <c r="RAN51" s="390"/>
      <c r="RAO51" s="390"/>
      <c r="RAP51" s="390"/>
      <c r="RAQ51" s="390"/>
      <c r="RAR51" s="390"/>
      <c r="RAS51" s="390"/>
      <c r="RAT51" s="390"/>
      <c r="RAU51" s="390"/>
      <c r="RAV51" s="390"/>
      <c r="RAW51" s="390"/>
      <c r="RAX51" s="390"/>
      <c r="RAY51" s="390"/>
      <c r="RAZ51" s="390"/>
      <c r="RBA51" s="390"/>
      <c r="RBB51" s="390"/>
      <c r="RBC51" s="390"/>
      <c r="RBD51" s="390"/>
      <c r="RBE51" s="390"/>
      <c r="RBF51" s="390"/>
      <c r="RBG51" s="390"/>
      <c r="RBH51" s="390"/>
      <c r="RBI51" s="390"/>
      <c r="RBJ51" s="390"/>
      <c r="RBK51" s="390"/>
      <c r="RBL51" s="390"/>
      <c r="RBM51" s="390"/>
      <c r="RBN51" s="390"/>
      <c r="RBO51" s="390"/>
      <c r="RBP51" s="390"/>
      <c r="RBQ51" s="390"/>
      <c r="RBR51" s="390"/>
      <c r="RBS51" s="390"/>
      <c r="RBT51" s="390"/>
      <c r="RBU51" s="390"/>
      <c r="RBV51" s="390"/>
      <c r="RBW51" s="390"/>
      <c r="RBX51" s="390"/>
      <c r="RBY51" s="390"/>
      <c r="RBZ51" s="390"/>
      <c r="RCA51" s="390"/>
      <c r="RCB51" s="390"/>
      <c r="RCC51" s="390"/>
      <c r="RCD51" s="390"/>
      <c r="RCE51" s="390"/>
      <c r="RCF51" s="390"/>
      <c r="RCG51" s="390"/>
      <c r="RCH51" s="390"/>
      <c r="RCI51" s="390"/>
      <c r="RCJ51" s="390"/>
      <c r="RCK51" s="390"/>
      <c r="RCL51" s="390"/>
      <c r="RCM51" s="390"/>
      <c r="RCN51" s="390"/>
      <c r="RCO51" s="390"/>
      <c r="RCP51" s="390"/>
      <c r="RCQ51" s="390"/>
      <c r="RCR51" s="390"/>
      <c r="RCS51" s="390"/>
      <c r="RCT51" s="390"/>
      <c r="RCU51" s="390"/>
      <c r="RCV51" s="390"/>
      <c r="RCW51" s="390"/>
      <c r="RCX51" s="390"/>
      <c r="RCY51" s="390"/>
      <c r="RCZ51" s="390"/>
      <c r="RDA51" s="390"/>
      <c r="RDB51" s="390"/>
      <c r="RDC51" s="390"/>
      <c r="RDD51" s="390"/>
      <c r="RDE51" s="390"/>
      <c r="RDF51" s="390"/>
      <c r="RDG51" s="390"/>
      <c r="RDH51" s="390"/>
      <c r="RDI51" s="390"/>
      <c r="RDJ51" s="390"/>
      <c r="RDK51" s="390"/>
      <c r="RDL51" s="390"/>
      <c r="RDM51" s="390"/>
      <c r="RDN51" s="390"/>
      <c r="RDO51" s="390"/>
      <c r="RDP51" s="390"/>
      <c r="RDQ51" s="390"/>
      <c r="RDR51" s="390"/>
      <c r="RDS51" s="390"/>
      <c r="RDT51" s="390"/>
      <c r="RDU51" s="390"/>
      <c r="RDV51" s="390"/>
      <c r="RDW51" s="390"/>
      <c r="RDX51" s="390"/>
      <c r="RDY51" s="390"/>
      <c r="RDZ51" s="390"/>
      <c r="REA51" s="390"/>
      <c r="REB51" s="390"/>
      <c r="REC51" s="390"/>
      <c r="RED51" s="390"/>
      <c r="REE51" s="390"/>
      <c r="REF51" s="390"/>
      <c r="REG51" s="390"/>
      <c r="REH51" s="390"/>
      <c r="REI51" s="390"/>
      <c r="REJ51" s="390"/>
      <c r="REK51" s="390"/>
      <c r="REL51" s="390"/>
      <c r="REM51" s="390"/>
      <c r="REN51" s="390"/>
      <c r="REO51" s="390"/>
      <c r="REP51" s="390"/>
      <c r="REQ51" s="390"/>
      <c r="RER51" s="390"/>
      <c r="RES51" s="390"/>
      <c r="RET51" s="390"/>
      <c r="REU51" s="390"/>
      <c r="REV51" s="390"/>
      <c r="REW51" s="390"/>
      <c r="REX51" s="390"/>
      <c r="REY51" s="390"/>
      <c r="REZ51" s="390"/>
      <c r="RFA51" s="390"/>
      <c r="RFB51" s="390"/>
      <c r="RFC51" s="390"/>
      <c r="RFD51" s="390"/>
      <c r="RFE51" s="390"/>
      <c r="RFF51" s="390"/>
      <c r="RFG51" s="390"/>
      <c r="RFH51" s="390"/>
      <c r="RFI51" s="390"/>
      <c r="RFJ51" s="390"/>
      <c r="RFK51" s="390"/>
      <c r="RFL51" s="390"/>
      <c r="RFM51" s="390"/>
      <c r="RFN51" s="390"/>
      <c r="RFO51" s="390"/>
      <c r="RFP51" s="390"/>
      <c r="RFQ51" s="390"/>
      <c r="RFR51" s="390"/>
      <c r="RFS51" s="390"/>
      <c r="RFT51" s="390"/>
      <c r="RFU51" s="390"/>
      <c r="RFV51" s="390"/>
      <c r="RFW51" s="390"/>
      <c r="RFX51" s="390"/>
      <c r="RFY51" s="390"/>
      <c r="RFZ51" s="390"/>
      <c r="RGA51" s="390"/>
      <c r="RGB51" s="390"/>
      <c r="RGC51" s="390"/>
      <c r="RGD51" s="390"/>
      <c r="RGE51" s="390"/>
      <c r="RGF51" s="390"/>
      <c r="RGG51" s="390"/>
      <c r="RGH51" s="390"/>
      <c r="RGI51" s="390"/>
      <c r="RGJ51" s="390"/>
      <c r="RGK51" s="390"/>
      <c r="RGL51" s="390"/>
      <c r="RGM51" s="390"/>
      <c r="RGN51" s="390"/>
      <c r="RGO51" s="390"/>
      <c r="RGP51" s="390"/>
      <c r="RGQ51" s="390"/>
      <c r="RGR51" s="390"/>
      <c r="RGS51" s="390"/>
      <c r="RGT51" s="390"/>
      <c r="RGU51" s="390"/>
      <c r="RGV51" s="390"/>
      <c r="RGW51" s="390"/>
      <c r="RGX51" s="390"/>
      <c r="RGY51" s="390"/>
      <c r="RGZ51" s="390"/>
      <c r="RHA51" s="390"/>
      <c r="RHB51" s="390"/>
      <c r="RHC51" s="390"/>
      <c r="RHD51" s="390"/>
      <c r="RHE51" s="390"/>
      <c r="RHF51" s="390"/>
      <c r="RHG51" s="390"/>
      <c r="RHH51" s="390"/>
      <c r="RHI51" s="390"/>
      <c r="RHJ51" s="390"/>
      <c r="RHK51" s="390"/>
      <c r="RHL51" s="390"/>
      <c r="RHM51" s="390"/>
      <c r="RHN51" s="390"/>
      <c r="RHO51" s="390"/>
      <c r="RHP51" s="390"/>
      <c r="RHQ51" s="390"/>
      <c r="RHR51" s="390"/>
      <c r="RHS51" s="390"/>
      <c r="RHT51" s="390"/>
      <c r="RHU51" s="390"/>
      <c r="RHV51" s="390"/>
      <c r="RHW51" s="390"/>
      <c r="RHX51" s="390"/>
      <c r="RHY51" s="390"/>
      <c r="RHZ51" s="390"/>
      <c r="RIA51" s="390"/>
      <c r="RIB51" s="390"/>
      <c r="RIC51" s="390"/>
      <c r="RID51" s="390"/>
      <c r="RIE51" s="390"/>
      <c r="RIF51" s="390"/>
      <c r="RIG51" s="390"/>
      <c r="RIH51" s="390"/>
      <c r="RII51" s="390"/>
      <c r="RIJ51" s="390"/>
      <c r="RIK51" s="390"/>
      <c r="RIL51" s="390"/>
      <c r="RIM51" s="390"/>
      <c r="RIN51" s="390"/>
      <c r="RIO51" s="390"/>
      <c r="RIP51" s="390"/>
      <c r="RIQ51" s="390"/>
      <c r="RIR51" s="390"/>
      <c r="RIS51" s="390"/>
      <c r="RIT51" s="390"/>
      <c r="RIU51" s="390"/>
      <c r="RIV51" s="390"/>
      <c r="RIW51" s="390"/>
      <c r="RIX51" s="390"/>
      <c r="RIY51" s="390"/>
      <c r="RIZ51" s="390"/>
      <c r="RJA51" s="390"/>
      <c r="RJB51" s="390"/>
      <c r="RJC51" s="390"/>
      <c r="RJD51" s="390"/>
      <c r="RJE51" s="390"/>
      <c r="RJF51" s="390"/>
      <c r="RJG51" s="390"/>
      <c r="RJH51" s="390"/>
      <c r="RJI51" s="390"/>
      <c r="RJJ51" s="390"/>
      <c r="RJK51" s="390"/>
      <c r="RJL51" s="390"/>
      <c r="RJM51" s="390"/>
      <c r="RJN51" s="390"/>
      <c r="RJO51" s="390"/>
      <c r="RJP51" s="390"/>
      <c r="RJQ51" s="390"/>
      <c r="RJR51" s="390"/>
      <c r="RJS51" s="390"/>
      <c r="RJT51" s="390"/>
      <c r="RJU51" s="390"/>
      <c r="RJV51" s="390"/>
      <c r="RJW51" s="390"/>
      <c r="RJX51" s="390"/>
      <c r="RJY51" s="390"/>
      <c r="RJZ51" s="390"/>
      <c r="RKA51" s="390"/>
      <c r="RKB51" s="390"/>
      <c r="RKC51" s="390"/>
      <c r="RKD51" s="390"/>
      <c r="RKE51" s="390"/>
      <c r="RKF51" s="390"/>
      <c r="RKG51" s="390"/>
      <c r="RKH51" s="390"/>
      <c r="RKI51" s="390"/>
      <c r="RKJ51" s="390"/>
      <c r="RKK51" s="390"/>
      <c r="RKL51" s="390"/>
      <c r="RKM51" s="390"/>
      <c r="RKN51" s="390"/>
      <c r="RKO51" s="390"/>
      <c r="RKP51" s="390"/>
      <c r="RKQ51" s="390"/>
      <c r="RKR51" s="390"/>
      <c r="RKS51" s="390"/>
      <c r="RKT51" s="390"/>
      <c r="RKU51" s="390"/>
      <c r="RKV51" s="390"/>
      <c r="RKW51" s="390"/>
      <c r="RKX51" s="390"/>
      <c r="RKY51" s="390"/>
      <c r="RKZ51" s="390"/>
      <c r="RLA51" s="390"/>
      <c r="RLB51" s="390"/>
      <c r="RLC51" s="390"/>
      <c r="RLD51" s="390"/>
      <c r="RLE51" s="390"/>
      <c r="RLF51" s="390"/>
      <c r="RLG51" s="390"/>
      <c r="RLH51" s="390"/>
      <c r="RLI51" s="390"/>
      <c r="RLJ51" s="390"/>
      <c r="RLK51" s="390"/>
      <c r="RLL51" s="390"/>
      <c r="RLM51" s="390"/>
      <c r="RLN51" s="390"/>
      <c r="RLO51" s="390"/>
      <c r="RLP51" s="390"/>
      <c r="RLQ51" s="390"/>
      <c r="RLR51" s="390"/>
      <c r="RLS51" s="390"/>
      <c r="RLT51" s="390"/>
      <c r="RLU51" s="390"/>
      <c r="RLV51" s="390"/>
      <c r="RLW51" s="390"/>
      <c r="RLX51" s="390"/>
      <c r="RLY51" s="390"/>
      <c r="RLZ51" s="390"/>
      <c r="RMA51" s="390"/>
      <c r="RMB51" s="390"/>
      <c r="RMC51" s="390"/>
      <c r="RMD51" s="390"/>
      <c r="RME51" s="390"/>
      <c r="RMF51" s="390"/>
      <c r="RMG51" s="390"/>
      <c r="RMH51" s="390"/>
      <c r="RMI51" s="390"/>
      <c r="RMJ51" s="390"/>
      <c r="RMK51" s="390"/>
      <c r="RML51" s="390"/>
      <c r="RMM51" s="390"/>
      <c r="RMN51" s="390"/>
      <c r="RMO51" s="390"/>
      <c r="RMP51" s="390"/>
      <c r="RMQ51" s="390"/>
      <c r="RMR51" s="390"/>
      <c r="RMS51" s="390"/>
      <c r="RMT51" s="390"/>
      <c r="RMU51" s="390"/>
      <c r="RMV51" s="390"/>
      <c r="RMW51" s="390"/>
      <c r="RMX51" s="390"/>
      <c r="RMY51" s="390"/>
      <c r="RMZ51" s="390"/>
      <c r="RNA51" s="390"/>
      <c r="RNB51" s="390"/>
      <c r="RNC51" s="390"/>
      <c r="RND51" s="390"/>
      <c r="RNE51" s="390"/>
      <c r="RNF51" s="390"/>
      <c r="RNG51" s="390"/>
      <c r="RNH51" s="390"/>
      <c r="RNI51" s="390"/>
      <c r="RNJ51" s="390"/>
      <c r="RNK51" s="390"/>
      <c r="RNL51" s="390"/>
      <c r="RNM51" s="390"/>
      <c r="RNN51" s="390"/>
      <c r="RNO51" s="390"/>
      <c r="RNP51" s="390"/>
      <c r="RNQ51" s="390"/>
      <c r="RNR51" s="390"/>
      <c r="RNS51" s="390"/>
      <c r="RNT51" s="390"/>
      <c r="RNU51" s="390"/>
      <c r="RNV51" s="390"/>
      <c r="RNW51" s="390"/>
      <c r="RNX51" s="390"/>
      <c r="RNY51" s="390"/>
      <c r="RNZ51" s="390"/>
      <c r="ROA51" s="390"/>
      <c r="ROB51" s="390"/>
      <c r="ROC51" s="390"/>
      <c r="ROD51" s="390"/>
      <c r="ROE51" s="390"/>
      <c r="ROF51" s="390"/>
      <c r="ROG51" s="390"/>
      <c r="ROH51" s="390"/>
      <c r="ROI51" s="390"/>
      <c r="ROJ51" s="390"/>
      <c r="ROK51" s="390"/>
      <c r="ROL51" s="390"/>
      <c r="ROM51" s="390"/>
      <c r="RON51" s="390"/>
      <c r="ROO51" s="390"/>
      <c r="ROP51" s="390"/>
      <c r="ROQ51" s="390"/>
      <c r="ROR51" s="390"/>
      <c r="ROS51" s="390"/>
      <c r="ROT51" s="390"/>
      <c r="ROU51" s="390"/>
      <c r="ROV51" s="390"/>
      <c r="ROW51" s="390"/>
      <c r="ROX51" s="390"/>
      <c r="ROY51" s="390"/>
      <c r="ROZ51" s="390"/>
      <c r="RPA51" s="390"/>
      <c r="RPB51" s="390"/>
      <c r="RPC51" s="390"/>
      <c r="RPD51" s="390"/>
      <c r="RPE51" s="390"/>
      <c r="RPF51" s="390"/>
      <c r="RPG51" s="390"/>
      <c r="RPH51" s="390"/>
      <c r="RPI51" s="390"/>
      <c r="RPJ51" s="390"/>
      <c r="RPK51" s="390"/>
      <c r="RPL51" s="390"/>
      <c r="RPM51" s="390"/>
      <c r="RPN51" s="390"/>
      <c r="RPO51" s="390"/>
      <c r="RPP51" s="390"/>
      <c r="RPQ51" s="390"/>
      <c r="RPR51" s="390"/>
      <c r="RPS51" s="390"/>
      <c r="RPT51" s="390"/>
      <c r="RPU51" s="390"/>
      <c r="RPV51" s="390"/>
      <c r="RPW51" s="390"/>
      <c r="RPX51" s="390"/>
      <c r="RPY51" s="390"/>
      <c r="RPZ51" s="390"/>
      <c r="RQA51" s="390"/>
      <c r="RQB51" s="390"/>
      <c r="RQC51" s="390"/>
      <c r="RQD51" s="390"/>
      <c r="RQE51" s="390"/>
      <c r="RQF51" s="390"/>
      <c r="RQG51" s="390"/>
      <c r="RQH51" s="390"/>
      <c r="RQI51" s="390"/>
      <c r="RQJ51" s="390"/>
      <c r="RQK51" s="390"/>
      <c r="RQL51" s="390"/>
      <c r="RQM51" s="390"/>
      <c r="RQN51" s="390"/>
      <c r="RQO51" s="390"/>
      <c r="RQP51" s="390"/>
      <c r="RQQ51" s="390"/>
      <c r="RQR51" s="390"/>
      <c r="RQS51" s="390"/>
      <c r="RQT51" s="390"/>
      <c r="RQU51" s="390"/>
      <c r="RQV51" s="390"/>
      <c r="RQW51" s="390"/>
      <c r="RQX51" s="390"/>
      <c r="RQY51" s="390"/>
      <c r="RQZ51" s="390"/>
      <c r="RRA51" s="390"/>
      <c r="RRB51" s="390"/>
      <c r="RRC51" s="390"/>
      <c r="RRD51" s="390"/>
      <c r="RRE51" s="390"/>
      <c r="RRF51" s="390"/>
      <c r="RRG51" s="390"/>
      <c r="RRH51" s="390"/>
      <c r="RRI51" s="390"/>
      <c r="RRJ51" s="390"/>
      <c r="RRK51" s="390"/>
      <c r="RRL51" s="390"/>
      <c r="RRM51" s="390"/>
      <c r="RRN51" s="390"/>
      <c r="RRO51" s="390"/>
      <c r="RRP51" s="390"/>
      <c r="RRQ51" s="390"/>
      <c r="RRR51" s="390"/>
      <c r="RRS51" s="390"/>
      <c r="RRT51" s="390"/>
      <c r="RRU51" s="390"/>
      <c r="RRV51" s="390"/>
      <c r="RRW51" s="390"/>
      <c r="RRX51" s="390"/>
      <c r="RRY51" s="390"/>
      <c r="RRZ51" s="390"/>
      <c r="RSA51" s="390"/>
      <c r="RSB51" s="390"/>
      <c r="RSC51" s="390"/>
      <c r="RSD51" s="390"/>
      <c r="RSE51" s="390"/>
      <c r="RSF51" s="390"/>
      <c r="RSG51" s="390"/>
      <c r="RSH51" s="390"/>
      <c r="RSI51" s="390"/>
      <c r="RSJ51" s="390"/>
      <c r="RSK51" s="390"/>
      <c r="RSL51" s="390"/>
      <c r="RSM51" s="390"/>
      <c r="RSN51" s="390"/>
      <c r="RSO51" s="390"/>
      <c r="RSP51" s="390"/>
      <c r="RSQ51" s="390"/>
      <c r="RSR51" s="390"/>
      <c r="RSS51" s="390"/>
      <c r="RST51" s="390"/>
      <c r="RSU51" s="390"/>
      <c r="RSV51" s="390"/>
      <c r="RSW51" s="390"/>
      <c r="RSX51" s="390"/>
      <c r="RSY51" s="390"/>
      <c r="RSZ51" s="390"/>
      <c r="RTA51" s="390"/>
      <c r="RTB51" s="390"/>
      <c r="RTC51" s="390"/>
      <c r="RTD51" s="390"/>
      <c r="RTE51" s="390"/>
      <c r="RTF51" s="390"/>
      <c r="RTG51" s="390"/>
      <c r="RTH51" s="390"/>
      <c r="RTI51" s="390"/>
      <c r="RTJ51" s="390"/>
      <c r="RTK51" s="390"/>
      <c r="RTL51" s="390"/>
      <c r="RTM51" s="390"/>
      <c r="RTN51" s="390"/>
      <c r="RTO51" s="390"/>
      <c r="RTP51" s="390"/>
      <c r="RTQ51" s="390"/>
      <c r="RTR51" s="390"/>
      <c r="RTS51" s="390"/>
      <c r="RTT51" s="390"/>
      <c r="RTU51" s="390"/>
      <c r="RTV51" s="390"/>
      <c r="RTW51" s="390"/>
      <c r="RTX51" s="390"/>
      <c r="RTY51" s="390"/>
      <c r="RTZ51" s="390"/>
      <c r="RUA51" s="390"/>
      <c r="RUB51" s="390"/>
      <c r="RUC51" s="390"/>
      <c r="RUD51" s="390"/>
      <c r="RUE51" s="390"/>
      <c r="RUF51" s="390"/>
      <c r="RUG51" s="390"/>
      <c r="RUH51" s="390"/>
      <c r="RUI51" s="390"/>
      <c r="RUJ51" s="390"/>
      <c r="RUK51" s="390"/>
      <c r="RUL51" s="390"/>
      <c r="RUM51" s="390"/>
      <c r="RUN51" s="390"/>
      <c r="RUO51" s="390"/>
      <c r="RUP51" s="390"/>
      <c r="RUQ51" s="390"/>
      <c r="RUR51" s="390"/>
      <c r="RUS51" s="390"/>
      <c r="RUT51" s="390"/>
      <c r="RUU51" s="390"/>
      <c r="RUV51" s="390"/>
      <c r="RUW51" s="390"/>
      <c r="RUX51" s="390"/>
      <c r="RUY51" s="390"/>
      <c r="RUZ51" s="390"/>
      <c r="RVA51" s="390"/>
      <c r="RVB51" s="390"/>
      <c r="RVC51" s="390"/>
      <c r="RVD51" s="390"/>
      <c r="RVE51" s="390"/>
      <c r="RVF51" s="390"/>
      <c r="RVG51" s="390"/>
      <c r="RVH51" s="390"/>
      <c r="RVI51" s="390"/>
      <c r="RVJ51" s="390"/>
      <c r="RVK51" s="390"/>
      <c r="RVL51" s="390"/>
      <c r="RVM51" s="390"/>
      <c r="RVN51" s="390"/>
      <c r="RVO51" s="390"/>
      <c r="RVP51" s="390"/>
      <c r="RVQ51" s="390"/>
      <c r="RVR51" s="390"/>
      <c r="RVS51" s="390"/>
      <c r="RVT51" s="390"/>
      <c r="RVU51" s="390"/>
      <c r="RVV51" s="390"/>
      <c r="RVW51" s="390"/>
      <c r="RVX51" s="390"/>
      <c r="RVY51" s="390"/>
      <c r="RVZ51" s="390"/>
      <c r="RWA51" s="390"/>
      <c r="RWB51" s="390"/>
      <c r="RWC51" s="390"/>
      <c r="RWD51" s="390"/>
      <c r="RWE51" s="390"/>
      <c r="RWF51" s="390"/>
      <c r="RWG51" s="390"/>
      <c r="RWH51" s="390"/>
      <c r="RWI51" s="390"/>
      <c r="RWJ51" s="390"/>
      <c r="RWK51" s="390"/>
      <c r="RWL51" s="390"/>
      <c r="RWM51" s="390"/>
      <c r="RWN51" s="390"/>
      <c r="RWO51" s="390"/>
      <c r="RWP51" s="390"/>
      <c r="RWQ51" s="390"/>
      <c r="RWR51" s="390"/>
      <c r="RWS51" s="390"/>
      <c r="RWT51" s="390"/>
      <c r="RWU51" s="390"/>
      <c r="RWV51" s="390"/>
      <c r="RWW51" s="390"/>
      <c r="RWX51" s="390"/>
      <c r="RWY51" s="390"/>
      <c r="RWZ51" s="390"/>
      <c r="RXA51" s="390"/>
      <c r="RXB51" s="390"/>
      <c r="RXC51" s="390"/>
      <c r="RXD51" s="390"/>
      <c r="RXE51" s="390"/>
      <c r="RXF51" s="390"/>
      <c r="RXG51" s="390"/>
      <c r="RXH51" s="390"/>
      <c r="RXI51" s="390"/>
      <c r="RXJ51" s="390"/>
      <c r="RXK51" s="390"/>
      <c r="RXL51" s="390"/>
      <c r="RXM51" s="390"/>
      <c r="RXN51" s="390"/>
      <c r="RXO51" s="390"/>
      <c r="RXP51" s="390"/>
      <c r="RXQ51" s="390"/>
      <c r="RXR51" s="390"/>
      <c r="RXS51" s="390"/>
      <c r="RXT51" s="390"/>
      <c r="RXU51" s="390"/>
      <c r="RXV51" s="390"/>
      <c r="RXW51" s="390"/>
      <c r="RXX51" s="390"/>
      <c r="RXY51" s="390"/>
      <c r="RXZ51" s="390"/>
      <c r="RYA51" s="390"/>
      <c r="RYB51" s="390"/>
      <c r="RYC51" s="390"/>
      <c r="RYD51" s="390"/>
      <c r="RYE51" s="390"/>
      <c r="RYF51" s="390"/>
      <c r="RYG51" s="390"/>
      <c r="RYH51" s="390"/>
      <c r="RYI51" s="390"/>
      <c r="RYJ51" s="390"/>
      <c r="RYK51" s="390"/>
      <c r="RYL51" s="390"/>
      <c r="RYM51" s="390"/>
      <c r="RYN51" s="390"/>
      <c r="RYO51" s="390"/>
      <c r="RYP51" s="390"/>
      <c r="RYQ51" s="390"/>
      <c r="RYR51" s="390"/>
      <c r="RYS51" s="390"/>
      <c r="RYT51" s="390"/>
      <c r="RYU51" s="390"/>
      <c r="RYV51" s="390"/>
      <c r="RYW51" s="390"/>
      <c r="RYX51" s="390"/>
      <c r="RYY51" s="390"/>
      <c r="RYZ51" s="390"/>
      <c r="RZA51" s="390"/>
      <c r="RZB51" s="390"/>
      <c r="RZC51" s="390"/>
      <c r="RZD51" s="390"/>
      <c r="RZE51" s="390"/>
      <c r="RZF51" s="390"/>
      <c r="RZG51" s="390"/>
      <c r="RZH51" s="390"/>
      <c r="RZI51" s="390"/>
      <c r="RZJ51" s="390"/>
      <c r="RZK51" s="390"/>
      <c r="RZL51" s="390"/>
      <c r="RZM51" s="390"/>
      <c r="RZN51" s="390"/>
      <c r="RZO51" s="390"/>
      <c r="RZP51" s="390"/>
      <c r="RZQ51" s="390"/>
      <c r="RZR51" s="390"/>
      <c r="RZS51" s="390"/>
      <c r="RZT51" s="390"/>
      <c r="RZU51" s="390"/>
      <c r="RZV51" s="390"/>
      <c r="RZW51" s="390"/>
      <c r="RZX51" s="390"/>
      <c r="RZY51" s="390"/>
      <c r="RZZ51" s="390"/>
      <c r="SAA51" s="390"/>
      <c r="SAB51" s="390"/>
      <c r="SAC51" s="390"/>
      <c r="SAD51" s="390"/>
      <c r="SAE51" s="390"/>
      <c r="SAF51" s="390"/>
      <c r="SAG51" s="390"/>
      <c r="SAH51" s="390"/>
      <c r="SAI51" s="390"/>
      <c r="SAJ51" s="390"/>
      <c r="SAK51" s="390"/>
      <c r="SAL51" s="390"/>
      <c r="SAM51" s="390"/>
      <c r="SAN51" s="390"/>
      <c r="SAO51" s="390"/>
      <c r="SAP51" s="390"/>
      <c r="SAQ51" s="390"/>
      <c r="SAR51" s="390"/>
      <c r="SAS51" s="390"/>
      <c r="SAT51" s="390"/>
      <c r="SAU51" s="390"/>
      <c r="SAV51" s="390"/>
      <c r="SAW51" s="390"/>
      <c r="SAX51" s="390"/>
      <c r="SAY51" s="390"/>
      <c r="SAZ51" s="390"/>
      <c r="SBA51" s="390"/>
      <c r="SBB51" s="390"/>
      <c r="SBC51" s="390"/>
      <c r="SBD51" s="390"/>
      <c r="SBE51" s="390"/>
      <c r="SBF51" s="390"/>
      <c r="SBG51" s="390"/>
      <c r="SBH51" s="390"/>
      <c r="SBI51" s="390"/>
      <c r="SBJ51" s="390"/>
      <c r="SBK51" s="390"/>
      <c r="SBL51" s="390"/>
      <c r="SBM51" s="390"/>
      <c r="SBN51" s="390"/>
      <c r="SBO51" s="390"/>
      <c r="SBP51" s="390"/>
      <c r="SBQ51" s="390"/>
      <c r="SBR51" s="390"/>
      <c r="SBS51" s="390"/>
      <c r="SBT51" s="390"/>
      <c r="SBU51" s="390"/>
      <c r="SBV51" s="390"/>
      <c r="SBW51" s="390"/>
      <c r="SBX51" s="390"/>
      <c r="SBY51" s="390"/>
      <c r="SBZ51" s="390"/>
      <c r="SCA51" s="390"/>
      <c r="SCB51" s="390"/>
      <c r="SCC51" s="390"/>
      <c r="SCD51" s="390"/>
      <c r="SCE51" s="390"/>
      <c r="SCF51" s="390"/>
      <c r="SCG51" s="390"/>
      <c r="SCH51" s="390"/>
      <c r="SCI51" s="390"/>
      <c r="SCJ51" s="390"/>
      <c r="SCK51" s="390"/>
      <c r="SCL51" s="390"/>
      <c r="SCM51" s="390"/>
      <c r="SCN51" s="390"/>
      <c r="SCO51" s="390"/>
      <c r="SCP51" s="390"/>
      <c r="SCQ51" s="390"/>
      <c r="SCR51" s="390"/>
      <c r="SCS51" s="390"/>
      <c r="SCT51" s="390"/>
      <c r="SCU51" s="390"/>
      <c r="SCV51" s="390"/>
      <c r="SCW51" s="390"/>
      <c r="SCX51" s="390"/>
      <c r="SCY51" s="390"/>
      <c r="SCZ51" s="390"/>
      <c r="SDA51" s="390"/>
      <c r="SDB51" s="390"/>
      <c r="SDC51" s="390"/>
      <c r="SDD51" s="390"/>
      <c r="SDE51" s="390"/>
      <c r="SDF51" s="390"/>
      <c r="SDG51" s="390"/>
      <c r="SDH51" s="390"/>
      <c r="SDI51" s="390"/>
      <c r="SDJ51" s="390"/>
      <c r="SDK51" s="390"/>
      <c r="SDL51" s="390"/>
      <c r="SDM51" s="390"/>
      <c r="SDN51" s="390"/>
      <c r="SDO51" s="390"/>
      <c r="SDP51" s="390"/>
      <c r="SDQ51" s="390"/>
      <c r="SDR51" s="390"/>
      <c r="SDS51" s="390"/>
      <c r="SDT51" s="390"/>
      <c r="SDU51" s="390"/>
      <c r="SDV51" s="390"/>
      <c r="SDW51" s="390"/>
      <c r="SDX51" s="390"/>
      <c r="SDY51" s="390"/>
      <c r="SDZ51" s="390"/>
      <c r="SEA51" s="390"/>
      <c r="SEB51" s="390"/>
      <c r="SEC51" s="390"/>
      <c r="SED51" s="390"/>
      <c r="SEE51" s="390"/>
      <c r="SEF51" s="390"/>
      <c r="SEG51" s="390"/>
      <c r="SEH51" s="390"/>
      <c r="SEI51" s="390"/>
      <c r="SEJ51" s="390"/>
      <c r="SEK51" s="390"/>
      <c r="SEL51" s="390"/>
      <c r="SEM51" s="390"/>
      <c r="SEN51" s="390"/>
      <c r="SEO51" s="390"/>
      <c r="SEP51" s="390"/>
      <c r="SEQ51" s="390"/>
      <c r="SER51" s="390"/>
      <c r="SES51" s="390"/>
      <c r="SET51" s="390"/>
      <c r="SEU51" s="390"/>
      <c r="SEV51" s="390"/>
      <c r="SEW51" s="390"/>
      <c r="SEX51" s="390"/>
      <c r="SEY51" s="390"/>
      <c r="SEZ51" s="390"/>
      <c r="SFA51" s="390"/>
      <c r="SFB51" s="390"/>
      <c r="SFC51" s="390"/>
      <c r="SFD51" s="390"/>
      <c r="SFE51" s="390"/>
      <c r="SFF51" s="390"/>
      <c r="SFG51" s="390"/>
      <c r="SFH51" s="390"/>
      <c r="SFI51" s="390"/>
      <c r="SFJ51" s="390"/>
      <c r="SFK51" s="390"/>
      <c r="SFL51" s="390"/>
      <c r="SFM51" s="390"/>
      <c r="SFN51" s="390"/>
      <c r="SFO51" s="390"/>
      <c r="SFP51" s="390"/>
      <c r="SFQ51" s="390"/>
      <c r="SFR51" s="390"/>
      <c r="SFS51" s="390"/>
      <c r="SFT51" s="390"/>
      <c r="SFU51" s="390"/>
      <c r="SFV51" s="390"/>
      <c r="SFW51" s="390"/>
      <c r="SFX51" s="390"/>
      <c r="SFY51" s="390"/>
      <c r="SFZ51" s="390"/>
      <c r="SGA51" s="390"/>
      <c r="SGB51" s="390"/>
      <c r="SGC51" s="390"/>
      <c r="SGD51" s="390"/>
      <c r="SGE51" s="390"/>
      <c r="SGF51" s="390"/>
      <c r="SGG51" s="390"/>
      <c r="SGH51" s="390"/>
      <c r="SGI51" s="390"/>
      <c r="SGJ51" s="390"/>
      <c r="SGK51" s="390"/>
      <c r="SGL51" s="390"/>
      <c r="SGM51" s="390"/>
      <c r="SGN51" s="390"/>
      <c r="SGO51" s="390"/>
      <c r="SGP51" s="390"/>
      <c r="SGQ51" s="390"/>
      <c r="SGR51" s="390"/>
      <c r="SGS51" s="390"/>
      <c r="SGT51" s="390"/>
      <c r="SGU51" s="390"/>
      <c r="SGV51" s="390"/>
      <c r="SGW51" s="390"/>
      <c r="SGX51" s="390"/>
      <c r="SGY51" s="390"/>
      <c r="SGZ51" s="390"/>
      <c r="SHA51" s="390"/>
      <c r="SHB51" s="390"/>
      <c r="SHC51" s="390"/>
      <c r="SHD51" s="390"/>
      <c r="SHE51" s="390"/>
      <c r="SHF51" s="390"/>
      <c r="SHG51" s="390"/>
      <c r="SHH51" s="390"/>
      <c r="SHI51" s="390"/>
      <c r="SHJ51" s="390"/>
      <c r="SHK51" s="390"/>
      <c r="SHL51" s="390"/>
      <c r="SHM51" s="390"/>
      <c r="SHN51" s="390"/>
      <c r="SHO51" s="390"/>
      <c r="SHP51" s="390"/>
      <c r="SHQ51" s="390"/>
      <c r="SHR51" s="390"/>
      <c r="SHS51" s="390"/>
      <c r="SHT51" s="390"/>
      <c r="SHU51" s="390"/>
      <c r="SHV51" s="390"/>
      <c r="SHW51" s="390"/>
      <c r="SHX51" s="390"/>
      <c r="SHY51" s="390"/>
      <c r="SHZ51" s="390"/>
      <c r="SIA51" s="390"/>
      <c r="SIB51" s="390"/>
      <c r="SIC51" s="390"/>
      <c r="SID51" s="390"/>
      <c r="SIE51" s="390"/>
      <c r="SIF51" s="390"/>
      <c r="SIG51" s="390"/>
      <c r="SIH51" s="390"/>
      <c r="SII51" s="390"/>
      <c r="SIJ51" s="390"/>
      <c r="SIK51" s="390"/>
      <c r="SIL51" s="390"/>
      <c r="SIM51" s="390"/>
      <c r="SIN51" s="390"/>
      <c r="SIO51" s="390"/>
      <c r="SIP51" s="390"/>
      <c r="SIQ51" s="390"/>
      <c r="SIR51" s="390"/>
      <c r="SIS51" s="390"/>
      <c r="SIT51" s="390"/>
      <c r="SIU51" s="390"/>
      <c r="SIV51" s="390"/>
      <c r="SIW51" s="390"/>
      <c r="SIX51" s="390"/>
      <c r="SIY51" s="390"/>
      <c r="SIZ51" s="390"/>
      <c r="SJA51" s="390"/>
      <c r="SJB51" s="390"/>
      <c r="SJC51" s="390"/>
      <c r="SJD51" s="390"/>
      <c r="SJE51" s="390"/>
      <c r="SJF51" s="390"/>
      <c r="SJG51" s="390"/>
      <c r="SJH51" s="390"/>
      <c r="SJI51" s="390"/>
      <c r="SJJ51" s="390"/>
      <c r="SJK51" s="390"/>
      <c r="SJL51" s="390"/>
      <c r="SJM51" s="390"/>
      <c r="SJN51" s="390"/>
      <c r="SJO51" s="390"/>
      <c r="SJP51" s="390"/>
      <c r="SJQ51" s="390"/>
      <c r="SJR51" s="390"/>
      <c r="SJS51" s="390"/>
      <c r="SJT51" s="390"/>
      <c r="SJU51" s="390"/>
      <c r="SJV51" s="390"/>
      <c r="SJW51" s="390"/>
      <c r="SJX51" s="390"/>
      <c r="SJY51" s="390"/>
      <c r="SJZ51" s="390"/>
      <c r="SKA51" s="390"/>
      <c r="SKB51" s="390"/>
      <c r="SKC51" s="390"/>
      <c r="SKD51" s="390"/>
      <c r="SKE51" s="390"/>
      <c r="SKF51" s="390"/>
      <c r="SKG51" s="390"/>
      <c r="SKH51" s="390"/>
      <c r="SKI51" s="390"/>
      <c r="SKJ51" s="390"/>
      <c r="SKK51" s="390"/>
      <c r="SKL51" s="390"/>
      <c r="SKM51" s="390"/>
      <c r="SKN51" s="390"/>
      <c r="SKO51" s="390"/>
      <c r="SKP51" s="390"/>
      <c r="SKQ51" s="390"/>
      <c r="SKR51" s="390"/>
      <c r="SKS51" s="390"/>
      <c r="SKT51" s="390"/>
      <c r="SKU51" s="390"/>
      <c r="SKV51" s="390"/>
      <c r="SKW51" s="390"/>
      <c r="SKX51" s="390"/>
      <c r="SKY51" s="390"/>
      <c r="SKZ51" s="390"/>
      <c r="SLA51" s="390"/>
      <c r="SLB51" s="390"/>
      <c r="SLC51" s="390"/>
      <c r="SLD51" s="390"/>
      <c r="SLE51" s="390"/>
      <c r="SLF51" s="390"/>
      <c r="SLG51" s="390"/>
      <c r="SLH51" s="390"/>
      <c r="SLI51" s="390"/>
      <c r="SLJ51" s="390"/>
      <c r="SLK51" s="390"/>
      <c r="SLL51" s="390"/>
      <c r="SLM51" s="390"/>
      <c r="SLN51" s="390"/>
      <c r="SLO51" s="390"/>
      <c r="SLP51" s="390"/>
      <c r="SLQ51" s="390"/>
      <c r="SLR51" s="390"/>
      <c r="SLS51" s="390"/>
      <c r="SLT51" s="390"/>
      <c r="SLU51" s="390"/>
      <c r="SLV51" s="390"/>
      <c r="SLW51" s="390"/>
      <c r="SLX51" s="390"/>
      <c r="SLY51" s="390"/>
      <c r="SLZ51" s="390"/>
      <c r="SMA51" s="390"/>
      <c r="SMB51" s="390"/>
      <c r="SMC51" s="390"/>
      <c r="SMD51" s="390"/>
      <c r="SME51" s="390"/>
      <c r="SMF51" s="390"/>
      <c r="SMG51" s="390"/>
      <c r="SMH51" s="390"/>
      <c r="SMI51" s="390"/>
      <c r="SMJ51" s="390"/>
      <c r="SMK51" s="390"/>
      <c r="SML51" s="390"/>
      <c r="SMM51" s="390"/>
      <c r="SMN51" s="390"/>
      <c r="SMO51" s="390"/>
      <c r="SMP51" s="390"/>
      <c r="SMQ51" s="390"/>
      <c r="SMR51" s="390"/>
      <c r="SMS51" s="390"/>
      <c r="SMT51" s="390"/>
      <c r="SMU51" s="390"/>
      <c r="SMV51" s="390"/>
      <c r="SMW51" s="390"/>
      <c r="SMX51" s="390"/>
      <c r="SMY51" s="390"/>
      <c r="SMZ51" s="390"/>
      <c r="SNA51" s="390"/>
      <c r="SNB51" s="390"/>
      <c r="SNC51" s="390"/>
      <c r="SND51" s="390"/>
      <c r="SNE51" s="390"/>
      <c r="SNF51" s="390"/>
      <c r="SNG51" s="390"/>
      <c r="SNH51" s="390"/>
      <c r="SNI51" s="390"/>
      <c r="SNJ51" s="390"/>
      <c r="SNK51" s="390"/>
      <c r="SNL51" s="390"/>
      <c r="SNM51" s="390"/>
      <c r="SNN51" s="390"/>
      <c r="SNO51" s="390"/>
      <c r="SNP51" s="390"/>
      <c r="SNQ51" s="390"/>
      <c r="SNR51" s="390"/>
      <c r="SNS51" s="390"/>
      <c r="SNT51" s="390"/>
      <c r="SNU51" s="390"/>
      <c r="SNV51" s="390"/>
      <c r="SNW51" s="390"/>
      <c r="SNX51" s="390"/>
      <c r="SNY51" s="390"/>
      <c r="SNZ51" s="390"/>
      <c r="SOA51" s="390"/>
      <c r="SOB51" s="390"/>
      <c r="SOC51" s="390"/>
      <c r="SOD51" s="390"/>
      <c r="SOE51" s="390"/>
      <c r="SOF51" s="390"/>
      <c r="SOG51" s="390"/>
      <c r="SOH51" s="390"/>
      <c r="SOI51" s="390"/>
      <c r="SOJ51" s="390"/>
      <c r="SOK51" s="390"/>
      <c r="SOL51" s="390"/>
      <c r="SOM51" s="390"/>
      <c r="SON51" s="390"/>
      <c r="SOO51" s="390"/>
      <c r="SOP51" s="390"/>
      <c r="SOQ51" s="390"/>
      <c r="SOR51" s="390"/>
      <c r="SOS51" s="390"/>
      <c r="SOT51" s="390"/>
      <c r="SOU51" s="390"/>
      <c r="SOV51" s="390"/>
      <c r="SOW51" s="390"/>
      <c r="SOX51" s="390"/>
      <c r="SOY51" s="390"/>
      <c r="SOZ51" s="390"/>
      <c r="SPA51" s="390"/>
      <c r="SPB51" s="390"/>
      <c r="SPC51" s="390"/>
      <c r="SPD51" s="390"/>
      <c r="SPE51" s="390"/>
      <c r="SPF51" s="390"/>
      <c r="SPG51" s="390"/>
      <c r="SPH51" s="390"/>
      <c r="SPI51" s="390"/>
      <c r="SPJ51" s="390"/>
      <c r="SPK51" s="390"/>
      <c r="SPL51" s="390"/>
      <c r="SPM51" s="390"/>
      <c r="SPN51" s="390"/>
      <c r="SPO51" s="390"/>
      <c r="SPP51" s="390"/>
      <c r="SPQ51" s="390"/>
      <c r="SPR51" s="390"/>
      <c r="SPS51" s="390"/>
      <c r="SPT51" s="390"/>
      <c r="SPU51" s="390"/>
      <c r="SPV51" s="390"/>
      <c r="SPW51" s="390"/>
      <c r="SPX51" s="390"/>
      <c r="SPY51" s="390"/>
      <c r="SPZ51" s="390"/>
      <c r="SQA51" s="390"/>
      <c r="SQB51" s="390"/>
      <c r="SQC51" s="390"/>
      <c r="SQD51" s="390"/>
      <c r="SQE51" s="390"/>
      <c r="SQF51" s="390"/>
      <c r="SQG51" s="390"/>
      <c r="SQH51" s="390"/>
      <c r="SQI51" s="390"/>
      <c r="SQJ51" s="390"/>
      <c r="SQK51" s="390"/>
      <c r="SQL51" s="390"/>
      <c r="SQM51" s="390"/>
      <c r="SQN51" s="390"/>
      <c r="SQO51" s="390"/>
      <c r="SQP51" s="390"/>
      <c r="SQQ51" s="390"/>
      <c r="SQR51" s="390"/>
      <c r="SQS51" s="390"/>
      <c r="SQT51" s="390"/>
      <c r="SQU51" s="390"/>
      <c r="SQV51" s="390"/>
      <c r="SQW51" s="390"/>
      <c r="SQX51" s="390"/>
      <c r="SQY51" s="390"/>
      <c r="SQZ51" s="390"/>
      <c r="SRA51" s="390"/>
      <c r="SRB51" s="390"/>
      <c r="SRC51" s="390"/>
      <c r="SRD51" s="390"/>
      <c r="SRE51" s="390"/>
      <c r="SRF51" s="390"/>
      <c r="SRG51" s="390"/>
      <c r="SRH51" s="390"/>
      <c r="SRI51" s="390"/>
      <c r="SRJ51" s="390"/>
      <c r="SRK51" s="390"/>
      <c r="SRL51" s="390"/>
      <c r="SRM51" s="390"/>
      <c r="SRN51" s="390"/>
      <c r="SRO51" s="390"/>
      <c r="SRP51" s="390"/>
      <c r="SRQ51" s="390"/>
      <c r="SRR51" s="390"/>
      <c r="SRS51" s="390"/>
      <c r="SRT51" s="390"/>
      <c r="SRU51" s="390"/>
      <c r="SRV51" s="390"/>
      <c r="SRW51" s="390"/>
      <c r="SRX51" s="390"/>
      <c r="SRY51" s="390"/>
      <c r="SRZ51" s="390"/>
      <c r="SSA51" s="390"/>
      <c r="SSB51" s="390"/>
      <c r="SSC51" s="390"/>
      <c r="SSD51" s="390"/>
      <c r="SSE51" s="390"/>
      <c r="SSF51" s="390"/>
      <c r="SSG51" s="390"/>
      <c r="SSH51" s="390"/>
      <c r="SSI51" s="390"/>
      <c r="SSJ51" s="390"/>
      <c r="SSK51" s="390"/>
      <c r="SSL51" s="390"/>
      <c r="SSM51" s="390"/>
      <c r="SSN51" s="390"/>
      <c r="SSO51" s="390"/>
      <c r="SSP51" s="390"/>
      <c r="SSQ51" s="390"/>
      <c r="SSR51" s="390"/>
      <c r="SSS51" s="390"/>
      <c r="SST51" s="390"/>
      <c r="SSU51" s="390"/>
      <c r="SSV51" s="390"/>
      <c r="SSW51" s="390"/>
      <c r="SSX51" s="390"/>
      <c r="SSY51" s="390"/>
      <c r="SSZ51" s="390"/>
      <c r="STA51" s="390"/>
      <c r="STB51" s="390"/>
      <c r="STC51" s="390"/>
      <c r="STD51" s="390"/>
      <c r="STE51" s="390"/>
      <c r="STF51" s="390"/>
      <c r="STG51" s="390"/>
      <c r="STH51" s="390"/>
      <c r="STI51" s="390"/>
      <c r="STJ51" s="390"/>
      <c r="STK51" s="390"/>
      <c r="STL51" s="390"/>
      <c r="STM51" s="390"/>
      <c r="STN51" s="390"/>
      <c r="STO51" s="390"/>
      <c r="STP51" s="390"/>
      <c r="STQ51" s="390"/>
      <c r="STR51" s="390"/>
      <c r="STS51" s="390"/>
      <c r="STT51" s="390"/>
      <c r="STU51" s="390"/>
      <c r="STV51" s="390"/>
      <c r="STW51" s="390"/>
      <c r="STX51" s="390"/>
      <c r="STY51" s="390"/>
      <c r="STZ51" s="390"/>
      <c r="SUA51" s="390"/>
      <c r="SUB51" s="390"/>
      <c r="SUC51" s="390"/>
      <c r="SUD51" s="390"/>
      <c r="SUE51" s="390"/>
      <c r="SUF51" s="390"/>
      <c r="SUG51" s="390"/>
      <c r="SUH51" s="390"/>
      <c r="SUI51" s="390"/>
      <c r="SUJ51" s="390"/>
      <c r="SUK51" s="390"/>
      <c r="SUL51" s="390"/>
      <c r="SUM51" s="390"/>
      <c r="SUN51" s="390"/>
      <c r="SUO51" s="390"/>
      <c r="SUP51" s="390"/>
      <c r="SUQ51" s="390"/>
      <c r="SUR51" s="390"/>
      <c r="SUS51" s="390"/>
      <c r="SUT51" s="390"/>
      <c r="SUU51" s="390"/>
      <c r="SUV51" s="390"/>
      <c r="SUW51" s="390"/>
      <c r="SUX51" s="390"/>
      <c r="SUY51" s="390"/>
      <c r="SUZ51" s="390"/>
      <c r="SVA51" s="390"/>
      <c r="SVB51" s="390"/>
      <c r="SVC51" s="390"/>
      <c r="SVD51" s="390"/>
      <c r="SVE51" s="390"/>
      <c r="SVF51" s="390"/>
      <c r="SVG51" s="390"/>
      <c r="SVH51" s="390"/>
      <c r="SVI51" s="390"/>
      <c r="SVJ51" s="390"/>
      <c r="SVK51" s="390"/>
      <c r="SVL51" s="390"/>
      <c r="SVM51" s="390"/>
      <c r="SVN51" s="390"/>
      <c r="SVO51" s="390"/>
      <c r="SVP51" s="390"/>
      <c r="SVQ51" s="390"/>
      <c r="SVR51" s="390"/>
      <c r="SVS51" s="390"/>
      <c r="SVT51" s="390"/>
      <c r="SVU51" s="390"/>
      <c r="SVV51" s="390"/>
      <c r="SVW51" s="390"/>
      <c r="SVX51" s="390"/>
      <c r="SVY51" s="390"/>
      <c r="SVZ51" s="390"/>
      <c r="SWA51" s="390"/>
      <c r="SWB51" s="390"/>
      <c r="SWC51" s="390"/>
      <c r="SWD51" s="390"/>
      <c r="SWE51" s="390"/>
      <c r="SWF51" s="390"/>
      <c r="SWG51" s="390"/>
      <c r="SWH51" s="390"/>
      <c r="SWI51" s="390"/>
      <c r="SWJ51" s="390"/>
      <c r="SWK51" s="390"/>
      <c r="SWL51" s="390"/>
      <c r="SWM51" s="390"/>
      <c r="SWN51" s="390"/>
      <c r="SWO51" s="390"/>
      <c r="SWP51" s="390"/>
      <c r="SWQ51" s="390"/>
      <c r="SWR51" s="390"/>
      <c r="SWS51" s="390"/>
      <c r="SWT51" s="390"/>
      <c r="SWU51" s="390"/>
      <c r="SWV51" s="390"/>
      <c r="SWW51" s="390"/>
      <c r="SWX51" s="390"/>
      <c r="SWY51" s="390"/>
      <c r="SWZ51" s="390"/>
      <c r="SXA51" s="390"/>
      <c r="SXB51" s="390"/>
      <c r="SXC51" s="390"/>
      <c r="SXD51" s="390"/>
      <c r="SXE51" s="390"/>
      <c r="SXF51" s="390"/>
      <c r="SXG51" s="390"/>
      <c r="SXH51" s="390"/>
      <c r="SXI51" s="390"/>
      <c r="SXJ51" s="390"/>
      <c r="SXK51" s="390"/>
      <c r="SXL51" s="390"/>
      <c r="SXM51" s="390"/>
      <c r="SXN51" s="390"/>
      <c r="SXO51" s="390"/>
      <c r="SXP51" s="390"/>
      <c r="SXQ51" s="390"/>
      <c r="SXR51" s="390"/>
      <c r="SXS51" s="390"/>
      <c r="SXT51" s="390"/>
      <c r="SXU51" s="390"/>
      <c r="SXV51" s="390"/>
      <c r="SXW51" s="390"/>
      <c r="SXX51" s="390"/>
      <c r="SXY51" s="390"/>
      <c r="SXZ51" s="390"/>
      <c r="SYA51" s="390"/>
      <c r="SYB51" s="390"/>
      <c r="SYC51" s="390"/>
      <c r="SYD51" s="390"/>
      <c r="SYE51" s="390"/>
      <c r="SYF51" s="390"/>
      <c r="SYG51" s="390"/>
      <c r="SYH51" s="390"/>
      <c r="SYI51" s="390"/>
      <c r="SYJ51" s="390"/>
      <c r="SYK51" s="390"/>
      <c r="SYL51" s="390"/>
      <c r="SYM51" s="390"/>
      <c r="SYN51" s="390"/>
      <c r="SYO51" s="390"/>
      <c r="SYP51" s="390"/>
      <c r="SYQ51" s="390"/>
      <c r="SYR51" s="390"/>
      <c r="SYS51" s="390"/>
      <c r="SYT51" s="390"/>
      <c r="SYU51" s="390"/>
      <c r="SYV51" s="390"/>
      <c r="SYW51" s="390"/>
      <c r="SYX51" s="390"/>
      <c r="SYY51" s="390"/>
      <c r="SYZ51" s="390"/>
      <c r="SZA51" s="390"/>
      <c r="SZB51" s="390"/>
      <c r="SZC51" s="390"/>
      <c r="SZD51" s="390"/>
      <c r="SZE51" s="390"/>
      <c r="SZF51" s="390"/>
      <c r="SZG51" s="390"/>
      <c r="SZH51" s="390"/>
      <c r="SZI51" s="390"/>
      <c r="SZJ51" s="390"/>
      <c r="SZK51" s="390"/>
      <c r="SZL51" s="390"/>
      <c r="SZM51" s="390"/>
      <c r="SZN51" s="390"/>
      <c r="SZO51" s="390"/>
      <c r="SZP51" s="390"/>
      <c r="SZQ51" s="390"/>
      <c r="SZR51" s="390"/>
      <c r="SZS51" s="390"/>
      <c r="SZT51" s="390"/>
      <c r="SZU51" s="390"/>
      <c r="SZV51" s="390"/>
      <c r="SZW51" s="390"/>
      <c r="SZX51" s="390"/>
      <c r="SZY51" s="390"/>
      <c r="SZZ51" s="390"/>
      <c r="TAA51" s="390"/>
      <c r="TAB51" s="390"/>
      <c r="TAC51" s="390"/>
      <c r="TAD51" s="390"/>
      <c r="TAE51" s="390"/>
      <c r="TAF51" s="390"/>
      <c r="TAG51" s="390"/>
      <c r="TAH51" s="390"/>
      <c r="TAI51" s="390"/>
      <c r="TAJ51" s="390"/>
      <c r="TAK51" s="390"/>
      <c r="TAL51" s="390"/>
      <c r="TAM51" s="390"/>
      <c r="TAN51" s="390"/>
      <c r="TAO51" s="390"/>
      <c r="TAP51" s="390"/>
      <c r="TAQ51" s="390"/>
      <c r="TAR51" s="390"/>
      <c r="TAS51" s="390"/>
      <c r="TAT51" s="390"/>
      <c r="TAU51" s="390"/>
      <c r="TAV51" s="390"/>
      <c r="TAW51" s="390"/>
      <c r="TAX51" s="390"/>
      <c r="TAY51" s="390"/>
      <c r="TAZ51" s="390"/>
      <c r="TBA51" s="390"/>
      <c r="TBB51" s="390"/>
      <c r="TBC51" s="390"/>
      <c r="TBD51" s="390"/>
      <c r="TBE51" s="390"/>
      <c r="TBF51" s="390"/>
      <c r="TBG51" s="390"/>
      <c r="TBH51" s="390"/>
      <c r="TBI51" s="390"/>
      <c r="TBJ51" s="390"/>
      <c r="TBK51" s="390"/>
      <c r="TBL51" s="390"/>
      <c r="TBM51" s="390"/>
      <c r="TBN51" s="390"/>
      <c r="TBO51" s="390"/>
      <c r="TBP51" s="390"/>
      <c r="TBQ51" s="390"/>
      <c r="TBR51" s="390"/>
      <c r="TBS51" s="390"/>
      <c r="TBT51" s="390"/>
      <c r="TBU51" s="390"/>
      <c r="TBV51" s="390"/>
      <c r="TBW51" s="390"/>
      <c r="TBX51" s="390"/>
      <c r="TBY51" s="390"/>
      <c r="TBZ51" s="390"/>
      <c r="TCA51" s="390"/>
      <c r="TCB51" s="390"/>
      <c r="TCC51" s="390"/>
      <c r="TCD51" s="390"/>
      <c r="TCE51" s="390"/>
      <c r="TCF51" s="390"/>
      <c r="TCG51" s="390"/>
      <c r="TCH51" s="390"/>
      <c r="TCI51" s="390"/>
      <c r="TCJ51" s="390"/>
      <c r="TCK51" s="390"/>
      <c r="TCL51" s="390"/>
      <c r="TCM51" s="390"/>
      <c r="TCN51" s="390"/>
      <c r="TCO51" s="390"/>
      <c r="TCP51" s="390"/>
      <c r="TCQ51" s="390"/>
      <c r="TCR51" s="390"/>
      <c r="TCS51" s="390"/>
      <c r="TCT51" s="390"/>
      <c r="TCU51" s="390"/>
      <c r="TCV51" s="390"/>
      <c r="TCW51" s="390"/>
      <c r="TCX51" s="390"/>
      <c r="TCY51" s="390"/>
      <c r="TCZ51" s="390"/>
      <c r="TDA51" s="390"/>
      <c r="TDB51" s="390"/>
      <c r="TDC51" s="390"/>
      <c r="TDD51" s="390"/>
      <c r="TDE51" s="390"/>
      <c r="TDF51" s="390"/>
      <c r="TDG51" s="390"/>
      <c r="TDH51" s="390"/>
      <c r="TDI51" s="390"/>
      <c r="TDJ51" s="390"/>
      <c r="TDK51" s="390"/>
      <c r="TDL51" s="390"/>
      <c r="TDM51" s="390"/>
      <c r="TDN51" s="390"/>
      <c r="TDO51" s="390"/>
      <c r="TDP51" s="390"/>
      <c r="TDQ51" s="390"/>
      <c r="TDR51" s="390"/>
      <c r="TDS51" s="390"/>
      <c r="TDT51" s="390"/>
      <c r="TDU51" s="390"/>
      <c r="TDV51" s="390"/>
      <c r="TDW51" s="390"/>
      <c r="TDX51" s="390"/>
      <c r="TDY51" s="390"/>
      <c r="TDZ51" s="390"/>
      <c r="TEA51" s="390"/>
      <c r="TEB51" s="390"/>
      <c r="TEC51" s="390"/>
      <c r="TED51" s="390"/>
      <c r="TEE51" s="390"/>
      <c r="TEF51" s="390"/>
      <c r="TEG51" s="390"/>
      <c r="TEH51" s="390"/>
      <c r="TEI51" s="390"/>
      <c r="TEJ51" s="390"/>
      <c r="TEK51" s="390"/>
      <c r="TEL51" s="390"/>
      <c r="TEM51" s="390"/>
      <c r="TEN51" s="390"/>
      <c r="TEO51" s="390"/>
      <c r="TEP51" s="390"/>
      <c r="TEQ51" s="390"/>
      <c r="TER51" s="390"/>
      <c r="TES51" s="390"/>
      <c r="TET51" s="390"/>
      <c r="TEU51" s="390"/>
      <c r="TEV51" s="390"/>
      <c r="TEW51" s="390"/>
      <c r="TEX51" s="390"/>
      <c r="TEY51" s="390"/>
      <c r="TEZ51" s="390"/>
      <c r="TFA51" s="390"/>
      <c r="TFB51" s="390"/>
      <c r="TFC51" s="390"/>
      <c r="TFD51" s="390"/>
      <c r="TFE51" s="390"/>
      <c r="TFF51" s="390"/>
      <c r="TFG51" s="390"/>
      <c r="TFH51" s="390"/>
      <c r="TFI51" s="390"/>
      <c r="TFJ51" s="390"/>
      <c r="TFK51" s="390"/>
      <c r="TFL51" s="390"/>
      <c r="TFM51" s="390"/>
      <c r="TFN51" s="390"/>
      <c r="TFO51" s="390"/>
      <c r="TFP51" s="390"/>
      <c r="TFQ51" s="390"/>
      <c r="TFR51" s="390"/>
      <c r="TFS51" s="390"/>
      <c r="TFT51" s="390"/>
      <c r="TFU51" s="390"/>
      <c r="TFV51" s="390"/>
      <c r="TFW51" s="390"/>
      <c r="TFX51" s="390"/>
      <c r="TFY51" s="390"/>
      <c r="TFZ51" s="390"/>
      <c r="TGA51" s="390"/>
      <c r="TGB51" s="390"/>
      <c r="TGC51" s="390"/>
      <c r="TGD51" s="390"/>
      <c r="TGE51" s="390"/>
      <c r="TGF51" s="390"/>
      <c r="TGG51" s="390"/>
      <c r="TGH51" s="390"/>
      <c r="TGI51" s="390"/>
      <c r="TGJ51" s="390"/>
      <c r="TGK51" s="390"/>
      <c r="TGL51" s="390"/>
      <c r="TGM51" s="390"/>
      <c r="TGN51" s="390"/>
      <c r="TGO51" s="390"/>
      <c r="TGP51" s="390"/>
      <c r="TGQ51" s="390"/>
      <c r="TGR51" s="390"/>
      <c r="TGS51" s="390"/>
      <c r="TGT51" s="390"/>
      <c r="TGU51" s="390"/>
      <c r="TGV51" s="390"/>
      <c r="TGW51" s="390"/>
      <c r="TGX51" s="390"/>
      <c r="TGY51" s="390"/>
      <c r="TGZ51" s="390"/>
      <c r="THA51" s="390"/>
      <c r="THB51" s="390"/>
      <c r="THC51" s="390"/>
      <c r="THD51" s="390"/>
      <c r="THE51" s="390"/>
      <c r="THF51" s="390"/>
      <c r="THG51" s="390"/>
      <c r="THH51" s="390"/>
      <c r="THI51" s="390"/>
      <c r="THJ51" s="390"/>
      <c r="THK51" s="390"/>
      <c r="THL51" s="390"/>
      <c r="THM51" s="390"/>
      <c r="THN51" s="390"/>
      <c r="THO51" s="390"/>
      <c r="THP51" s="390"/>
      <c r="THQ51" s="390"/>
      <c r="THR51" s="390"/>
      <c r="THS51" s="390"/>
      <c r="THT51" s="390"/>
      <c r="THU51" s="390"/>
      <c r="THV51" s="390"/>
      <c r="THW51" s="390"/>
      <c r="THX51" s="390"/>
      <c r="THY51" s="390"/>
      <c r="THZ51" s="390"/>
      <c r="TIA51" s="390"/>
      <c r="TIB51" s="390"/>
      <c r="TIC51" s="390"/>
      <c r="TID51" s="390"/>
      <c r="TIE51" s="390"/>
      <c r="TIF51" s="390"/>
      <c r="TIG51" s="390"/>
      <c r="TIH51" s="390"/>
      <c r="TII51" s="390"/>
      <c r="TIJ51" s="390"/>
      <c r="TIK51" s="390"/>
      <c r="TIL51" s="390"/>
      <c r="TIM51" s="390"/>
      <c r="TIN51" s="390"/>
      <c r="TIO51" s="390"/>
      <c r="TIP51" s="390"/>
      <c r="TIQ51" s="390"/>
      <c r="TIR51" s="390"/>
      <c r="TIS51" s="390"/>
      <c r="TIT51" s="390"/>
      <c r="TIU51" s="390"/>
      <c r="TIV51" s="390"/>
      <c r="TIW51" s="390"/>
      <c r="TIX51" s="390"/>
      <c r="TIY51" s="390"/>
      <c r="TIZ51" s="390"/>
      <c r="TJA51" s="390"/>
      <c r="TJB51" s="390"/>
      <c r="TJC51" s="390"/>
      <c r="TJD51" s="390"/>
      <c r="TJE51" s="390"/>
      <c r="TJF51" s="390"/>
      <c r="TJG51" s="390"/>
      <c r="TJH51" s="390"/>
      <c r="TJI51" s="390"/>
      <c r="TJJ51" s="390"/>
      <c r="TJK51" s="390"/>
      <c r="TJL51" s="390"/>
      <c r="TJM51" s="390"/>
      <c r="TJN51" s="390"/>
      <c r="TJO51" s="390"/>
      <c r="TJP51" s="390"/>
      <c r="TJQ51" s="390"/>
      <c r="TJR51" s="390"/>
      <c r="TJS51" s="390"/>
      <c r="TJT51" s="390"/>
      <c r="TJU51" s="390"/>
      <c r="TJV51" s="390"/>
      <c r="TJW51" s="390"/>
      <c r="TJX51" s="390"/>
      <c r="TJY51" s="390"/>
      <c r="TJZ51" s="390"/>
      <c r="TKA51" s="390"/>
      <c r="TKB51" s="390"/>
      <c r="TKC51" s="390"/>
      <c r="TKD51" s="390"/>
      <c r="TKE51" s="390"/>
      <c r="TKF51" s="390"/>
      <c r="TKG51" s="390"/>
      <c r="TKH51" s="390"/>
      <c r="TKI51" s="390"/>
      <c r="TKJ51" s="390"/>
      <c r="TKK51" s="390"/>
      <c r="TKL51" s="390"/>
      <c r="TKM51" s="390"/>
      <c r="TKN51" s="390"/>
      <c r="TKO51" s="390"/>
      <c r="TKP51" s="390"/>
      <c r="TKQ51" s="390"/>
      <c r="TKR51" s="390"/>
      <c r="TKS51" s="390"/>
      <c r="TKT51" s="390"/>
      <c r="TKU51" s="390"/>
      <c r="TKV51" s="390"/>
      <c r="TKW51" s="390"/>
      <c r="TKX51" s="390"/>
      <c r="TKY51" s="390"/>
      <c r="TKZ51" s="390"/>
      <c r="TLA51" s="390"/>
      <c r="TLB51" s="390"/>
      <c r="TLC51" s="390"/>
      <c r="TLD51" s="390"/>
      <c r="TLE51" s="390"/>
      <c r="TLF51" s="390"/>
      <c r="TLG51" s="390"/>
      <c r="TLH51" s="390"/>
      <c r="TLI51" s="390"/>
      <c r="TLJ51" s="390"/>
      <c r="TLK51" s="390"/>
      <c r="TLL51" s="390"/>
      <c r="TLM51" s="390"/>
      <c r="TLN51" s="390"/>
      <c r="TLO51" s="390"/>
      <c r="TLP51" s="390"/>
      <c r="TLQ51" s="390"/>
      <c r="TLR51" s="390"/>
      <c r="TLS51" s="390"/>
      <c r="TLT51" s="390"/>
      <c r="TLU51" s="390"/>
      <c r="TLV51" s="390"/>
      <c r="TLW51" s="390"/>
      <c r="TLX51" s="390"/>
      <c r="TLY51" s="390"/>
      <c r="TLZ51" s="390"/>
      <c r="TMA51" s="390"/>
      <c r="TMB51" s="390"/>
      <c r="TMC51" s="390"/>
      <c r="TMD51" s="390"/>
      <c r="TME51" s="390"/>
      <c r="TMF51" s="390"/>
      <c r="TMG51" s="390"/>
      <c r="TMH51" s="390"/>
      <c r="TMI51" s="390"/>
      <c r="TMJ51" s="390"/>
      <c r="TMK51" s="390"/>
      <c r="TML51" s="390"/>
      <c r="TMM51" s="390"/>
      <c r="TMN51" s="390"/>
      <c r="TMO51" s="390"/>
      <c r="TMP51" s="390"/>
      <c r="TMQ51" s="390"/>
      <c r="TMR51" s="390"/>
      <c r="TMS51" s="390"/>
      <c r="TMT51" s="390"/>
      <c r="TMU51" s="390"/>
      <c r="TMV51" s="390"/>
      <c r="TMW51" s="390"/>
      <c r="TMX51" s="390"/>
      <c r="TMY51" s="390"/>
      <c r="TMZ51" s="390"/>
      <c r="TNA51" s="390"/>
      <c r="TNB51" s="390"/>
      <c r="TNC51" s="390"/>
      <c r="TND51" s="390"/>
      <c r="TNE51" s="390"/>
      <c r="TNF51" s="390"/>
      <c r="TNG51" s="390"/>
      <c r="TNH51" s="390"/>
      <c r="TNI51" s="390"/>
      <c r="TNJ51" s="390"/>
      <c r="TNK51" s="390"/>
      <c r="TNL51" s="390"/>
      <c r="TNM51" s="390"/>
      <c r="TNN51" s="390"/>
      <c r="TNO51" s="390"/>
      <c r="TNP51" s="390"/>
      <c r="TNQ51" s="390"/>
      <c r="TNR51" s="390"/>
      <c r="TNS51" s="390"/>
      <c r="TNT51" s="390"/>
      <c r="TNU51" s="390"/>
      <c r="TNV51" s="390"/>
      <c r="TNW51" s="390"/>
      <c r="TNX51" s="390"/>
      <c r="TNY51" s="390"/>
      <c r="TNZ51" s="390"/>
      <c r="TOA51" s="390"/>
      <c r="TOB51" s="390"/>
      <c r="TOC51" s="390"/>
      <c r="TOD51" s="390"/>
      <c r="TOE51" s="390"/>
      <c r="TOF51" s="390"/>
      <c r="TOG51" s="390"/>
      <c r="TOH51" s="390"/>
      <c r="TOI51" s="390"/>
      <c r="TOJ51" s="390"/>
      <c r="TOK51" s="390"/>
      <c r="TOL51" s="390"/>
      <c r="TOM51" s="390"/>
      <c r="TON51" s="390"/>
      <c r="TOO51" s="390"/>
      <c r="TOP51" s="390"/>
      <c r="TOQ51" s="390"/>
      <c r="TOR51" s="390"/>
      <c r="TOS51" s="390"/>
      <c r="TOT51" s="390"/>
      <c r="TOU51" s="390"/>
      <c r="TOV51" s="390"/>
      <c r="TOW51" s="390"/>
      <c r="TOX51" s="390"/>
      <c r="TOY51" s="390"/>
      <c r="TOZ51" s="390"/>
      <c r="TPA51" s="390"/>
      <c r="TPB51" s="390"/>
      <c r="TPC51" s="390"/>
      <c r="TPD51" s="390"/>
      <c r="TPE51" s="390"/>
      <c r="TPF51" s="390"/>
      <c r="TPG51" s="390"/>
      <c r="TPH51" s="390"/>
      <c r="TPI51" s="390"/>
      <c r="TPJ51" s="390"/>
      <c r="TPK51" s="390"/>
      <c r="TPL51" s="390"/>
      <c r="TPM51" s="390"/>
      <c r="TPN51" s="390"/>
      <c r="TPO51" s="390"/>
      <c r="TPP51" s="390"/>
      <c r="TPQ51" s="390"/>
      <c r="TPR51" s="390"/>
      <c r="TPS51" s="390"/>
      <c r="TPT51" s="390"/>
      <c r="TPU51" s="390"/>
      <c r="TPV51" s="390"/>
      <c r="TPW51" s="390"/>
      <c r="TPX51" s="390"/>
      <c r="TPY51" s="390"/>
      <c r="TPZ51" s="390"/>
      <c r="TQA51" s="390"/>
      <c r="TQB51" s="390"/>
      <c r="TQC51" s="390"/>
      <c r="TQD51" s="390"/>
      <c r="TQE51" s="390"/>
      <c r="TQF51" s="390"/>
      <c r="TQG51" s="390"/>
      <c r="TQH51" s="390"/>
      <c r="TQI51" s="390"/>
      <c r="TQJ51" s="390"/>
      <c r="TQK51" s="390"/>
      <c r="TQL51" s="390"/>
      <c r="TQM51" s="390"/>
      <c r="TQN51" s="390"/>
      <c r="TQO51" s="390"/>
      <c r="TQP51" s="390"/>
      <c r="TQQ51" s="390"/>
      <c r="TQR51" s="390"/>
      <c r="TQS51" s="390"/>
      <c r="TQT51" s="390"/>
      <c r="TQU51" s="390"/>
      <c r="TQV51" s="390"/>
      <c r="TQW51" s="390"/>
      <c r="TQX51" s="390"/>
      <c r="TQY51" s="390"/>
      <c r="TQZ51" s="390"/>
      <c r="TRA51" s="390"/>
      <c r="TRB51" s="390"/>
      <c r="TRC51" s="390"/>
      <c r="TRD51" s="390"/>
      <c r="TRE51" s="390"/>
      <c r="TRF51" s="390"/>
      <c r="TRG51" s="390"/>
      <c r="TRH51" s="390"/>
      <c r="TRI51" s="390"/>
      <c r="TRJ51" s="390"/>
      <c r="TRK51" s="390"/>
      <c r="TRL51" s="390"/>
      <c r="TRM51" s="390"/>
      <c r="TRN51" s="390"/>
      <c r="TRO51" s="390"/>
      <c r="TRP51" s="390"/>
      <c r="TRQ51" s="390"/>
      <c r="TRR51" s="390"/>
      <c r="TRS51" s="390"/>
      <c r="TRT51" s="390"/>
      <c r="TRU51" s="390"/>
      <c r="TRV51" s="390"/>
      <c r="TRW51" s="390"/>
      <c r="TRX51" s="390"/>
      <c r="TRY51" s="390"/>
      <c r="TRZ51" s="390"/>
      <c r="TSA51" s="390"/>
      <c r="TSB51" s="390"/>
      <c r="TSC51" s="390"/>
      <c r="TSD51" s="390"/>
      <c r="TSE51" s="390"/>
      <c r="TSF51" s="390"/>
      <c r="TSG51" s="390"/>
      <c r="TSH51" s="390"/>
      <c r="TSI51" s="390"/>
      <c r="TSJ51" s="390"/>
      <c r="TSK51" s="390"/>
      <c r="TSL51" s="390"/>
      <c r="TSM51" s="390"/>
      <c r="TSN51" s="390"/>
      <c r="TSO51" s="390"/>
      <c r="TSP51" s="390"/>
      <c r="TSQ51" s="390"/>
      <c r="TSR51" s="390"/>
      <c r="TSS51" s="390"/>
      <c r="TST51" s="390"/>
      <c r="TSU51" s="390"/>
      <c r="TSV51" s="390"/>
      <c r="TSW51" s="390"/>
      <c r="TSX51" s="390"/>
      <c r="TSY51" s="390"/>
      <c r="TSZ51" s="390"/>
      <c r="TTA51" s="390"/>
      <c r="TTB51" s="390"/>
      <c r="TTC51" s="390"/>
      <c r="TTD51" s="390"/>
      <c r="TTE51" s="390"/>
      <c r="TTF51" s="390"/>
      <c r="TTG51" s="390"/>
      <c r="TTH51" s="390"/>
      <c r="TTI51" s="390"/>
      <c r="TTJ51" s="390"/>
      <c r="TTK51" s="390"/>
      <c r="TTL51" s="390"/>
      <c r="TTM51" s="390"/>
      <c r="TTN51" s="390"/>
      <c r="TTO51" s="390"/>
      <c r="TTP51" s="390"/>
      <c r="TTQ51" s="390"/>
      <c r="TTR51" s="390"/>
      <c r="TTS51" s="390"/>
      <c r="TTT51" s="390"/>
      <c r="TTU51" s="390"/>
      <c r="TTV51" s="390"/>
      <c r="TTW51" s="390"/>
      <c r="TTX51" s="390"/>
      <c r="TTY51" s="390"/>
      <c r="TTZ51" s="390"/>
      <c r="TUA51" s="390"/>
      <c r="TUB51" s="390"/>
      <c r="TUC51" s="390"/>
      <c r="TUD51" s="390"/>
      <c r="TUE51" s="390"/>
      <c r="TUF51" s="390"/>
      <c r="TUG51" s="390"/>
      <c r="TUH51" s="390"/>
      <c r="TUI51" s="390"/>
      <c r="TUJ51" s="390"/>
      <c r="TUK51" s="390"/>
      <c r="TUL51" s="390"/>
      <c r="TUM51" s="390"/>
      <c r="TUN51" s="390"/>
      <c r="TUO51" s="390"/>
      <c r="TUP51" s="390"/>
      <c r="TUQ51" s="390"/>
      <c r="TUR51" s="390"/>
      <c r="TUS51" s="390"/>
      <c r="TUT51" s="390"/>
      <c r="TUU51" s="390"/>
      <c r="TUV51" s="390"/>
      <c r="TUW51" s="390"/>
      <c r="TUX51" s="390"/>
      <c r="TUY51" s="390"/>
      <c r="TUZ51" s="390"/>
      <c r="TVA51" s="390"/>
      <c r="TVB51" s="390"/>
      <c r="TVC51" s="390"/>
      <c r="TVD51" s="390"/>
      <c r="TVE51" s="390"/>
      <c r="TVF51" s="390"/>
      <c r="TVG51" s="390"/>
      <c r="TVH51" s="390"/>
      <c r="TVI51" s="390"/>
      <c r="TVJ51" s="390"/>
      <c r="TVK51" s="390"/>
      <c r="TVL51" s="390"/>
      <c r="TVM51" s="390"/>
      <c r="TVN51" s="390"/>
      <c r="TVO51" s="390"/>
      <c r="TVP51" s="390"/>
      <c r="TVQ51" s="390"/>
      <c r="TVR51" s="390"/>
      <c r="TVS51" s="390"/>
      <c r="TVT51" s="390"/>
      <c r="TVU51" s="390"/>
      <c r="TVV51" s="390"/>
      <c r="TVW51" s="390"/>
      <c r="TVX51" s="390"/>
      <c r="TVY51" s="390"/>
      <c r="TVZ51" s="390"/>
      <c r="TWA51" s="390"/>
      <c r="TWB51" s="390"/>
      <c r="TWC51" s="390"/>
      <c r="TWD51" s="390"/>
      <c r="TWE51" s="390"/>
      <c r="TWF51" s="390"/>
      <c r="TWG51" s="390"/>
      <c r="TWH51" s="390"/>
      <c r="TWI51" s="390"/>
      <c r="TWJ51" s="390"/>
      <c r="TWK51" s="390"/>
      <c r="TWL51" s="390"/>
      <c r="TWM51" s="390"/>
      <c r="TWN51" s="390"/>
      <c r="TWO51" s="390"/>
      <c r="TWP51" s="390"/>
      <c r="TWQ51" s="390"/>
      <c r="TWR51" s="390"/>
      <c r="TWS51" s="390"/>
      <c r="TWT51" s="390"/>
      <c r="TWU51" s="390"/>
      <c r="TWV51" s="390"/>
      <c r="TWW51" s="390"/>
      <c r="TWX51" s="390"/>
      <c r="TWY51" s="390"/>
      <c r="TWZ51" s="390"/>
      <c r="TXA51" s="390"/>
      <c r="TXB51" s="390"/>
      <c r="TXC51" s="390"/>
      <c r="TXD51" s="390"/>
      <c r="TXE51" s="390"/>
      <c r="TXF51" s="390"/>
      <c r="TXG51" s="390"/>
      <c r="TXH51" s="390"/>
      <c r="TXI51" s="390"/>
      <c r="TXJ51" s="390"/>
      <c r="TXK51" s="390"/>
      <c r="TXL51" s="390"/>
      <c r="TXM51" s="390"/>
      <c r="TXN51" s="390"/>
      <c r="TXO51" s="390"/>
      <c r="TXP51" s="390"/>
      <c r="TXQ51" s="390"/>
      <c r="TXR51" s="390"/>
      <c r="TXS51" s="390"/>
      <c r="TXT51" s="390"/>
      <c r="TXU51" s="390"/>
      <c r="TXV51" s="390"/>
      <c r="TXW51" s="390"/>
      <c r="TXX51" s="390"/>
      <c r="TXY51" s="390"/>
      <c r="TXZ51" s="390"/>
      <c r="TYA51" s="390"/>
      <c r="TYB51" s="390"/>
      <c r="TYC51" s="390"/>
      <c r="TYD51" s="390"/>
      <c r="TYE51" s="390"/>
      <c r="TYF51" s="390"/>
      <c r="TYG51" s="390"/>
      <c r="TYH51" s="390"/>
      <c r="TYI51" s="390"/>
      <c r="TYJ51" s="390"/>
      <c r="TYK51" s="390"/>
      <c r="TYL51" s="390"/>
      <c r="TYM51" s="390"/>
      <c r="TYN51" s="390"/>
      <c r="TYO51" s="390"/>
      <c r="TYP51" s="390"/>
      <c r="TYQ51" s="390"/>
      <c r="TYR51" s="390"/>
      <c r="TYS51" s="390"/>
      <c r="TYT51" s="390"/>
      <c r="TYU51" s="390"/>
      <c r="TYV51" s="390"/>
      <c r="TYW51" s="390"/>
      <c r="TYX51" s="390"/>
      <c r="TYY51" s="390"/>
      <c r="TYZ51" s="390"/>
      <c r="TZA51" s="390"/>
      <c r="TZB51" s="390"/>
      <c r="TZC51" s="390"/>
      <c r="TZD51" s="390"/>
      <c r="TZE51" s="390"/>
      <c r="TZF51" s="390"/>
      <c r="TZG51" s="390"/>
      <c r="TZH51" s="390"/>
      <c r="TZI51" s="390"/>
      <c r="TZJ51" s="390"/>
      <c r="TZK51" s="390"/>
      <c r="TZL51" s="390"/>
      <c r="TZM51" s="390"/>
      <c r="TZN51" s="390"/>
      <c r="TZO51" s="390"/>
      <c r="TZP51" s="390"/>
      <c r="TZQ51" s="390"/>
      <c r="TZR51" s="390"/>
      <c r="TZS51" s="390"/>
      <c r="TZT51" s="390"/>
      <c r="TZU51" s="390"/>
      <c r="TZV51" s="390"/>
      <c r="TZW51" s="390"/>
      <c r="TZX51" s="390"/>
      <c r="TZY51" s="390"/>
      <c r="TZZ51" s="390"/>
      <c r="UAA51" s="390"/>
      <c r="UAB51" s="390"/>
      <c r="UAC51" s="390"/>
      <c r="UAD51" s="390"/>
      <c r="UAE51" s="390"/>
      <c r="UAF51" s="390"/>
      <c r="UAG51" s="390"/>
      <c r="UAH51" s="390"/>
      <c r="UAI51" s="390"/>
      <c r="UAJ51" s="390"/>
      <c r="UAK51" s="390"/>
      <c r="UAL51" s="390"/>
      <c r="UAM51" s="390"/>
      <c r="UAN51" s="390"/>
      <c r="UAO51" s="390"/>
      <c r="UAP51" s="390"/>
      <c r="UAQ51" s="390"/>
      <c r="UAR51" s="390"/>
      <c r="UAS51" s="390"/>
      <c r="UAT51" s="390"/>
      <c r="UAU51" s="390"/>
      <c r="UAV51" s="390"/>
      <c r="UAW51" s="390"/>
      <c r="UAX51" s="390"/>
      <c r="UAY51" s="390"/>
      <c r="UAZ51" s="390"/>
      <c r="UBA51" s="390"/>
      <c r="UBB51" s="390"/>
      <c r="UBC51" s="390"/>
      <c r="UBD51" s="390"/>
      <c r="UBE51" s="390"/>
      <c r="UBF51" s="390"/>
      <c r="UBG51" s="390"/>
      <c r="UBH51" s="390"/>
      <c r="UBI51" s="390"/>
      <c r="UBJ51" s="390"/>
      <c r="UBK51" s="390"/>
      <c r="UBL51" s="390"/>
      <c r="UBM51" s="390"/>
      <c r="UBN51" s="390"/>
      <c r="UBO51" s="390"/>
      <c r="UBP51" s="390"/>
      <c r="UBQ51" s="390"/>
      <c r="UBR51" s="390"/>
      <c r="UBS51" s="390"/>
      <c r="UBT51" s="390"/>
      <c r="UBU51" s="390"/>
      <c r="UBV51" s="390"/>
      <c r="UBW51" s="390"/>
      <c r="UBX51" s="390"/>
      <c r="UBY51" s="390"/>
      <c r="UBZ51" s="390"/>
      <c r="UCA51" s="390"/>
      <c r="UCB51" s="390"/>
      <c r="UCC51" s="390"/>
      <c r="UCD51" s="390"/>
      <c r="UCE51" s="390"/>
      <c r="UCF51" s="390"/>
      <c r="UCG51" s="390"/>
      <c r="UCH51" s="390"/>
      <c r="UCI51" s="390"/>
      <c r="UCJ51" s="390"/>
      <c r="UCK51" s="390"/>
      <c r="UCL51" s="390"/>
      <c r="UCM51" s="390"/>
      <c r="UCN51" s="390"/>
      <c r="UCO51" s="390"/>
      <c r="UCP51" s="390"/>
      <c r="UCQ51" s="390"/>
      <c r="UCR51" s="390"/>
      <c r="UCS51" s="390"/>
      <c r="UCT51" s="390"/>
      <c r="UCU51" s="390"/>
      <c r="UCV51" s="390"/>
      <c r="UCW51" s="390"/>
      <c r="UCX51" s="390"/>
      <c r="UCY51" s="390"/>
      <c r="UCZ51" s="390"/>
      <c r="UDA51" s="390"/>
      <c r="UDB51" s="390"/>
      <c r="UDC51" s="390"/>
      <c r="UDD51" s="390"/>
      <c r="UDE51" s="390"/>
      <c r="UDF51" s="390"/>
      <c r="UDG51" s="390"/>
      <c r="UDH51" s="390"/>
      <c r="UDI51" s="390"/>
      <c r="UDJ51" s="390"/>
      <c r="UDK51" s="390"/>
      <c r="UDL51" s="390"/>
      <c r="UDM51" s="390"/>
      <c r="UDN51" s="390"/>
      <c r="UDO51" s="390"/>
      <c r="UDP51" s="390"/>
      <c r="UDQ51" s="390"/>
      <c r="UDR51" s="390"/>
      <c r="UDS51" s="390"/>
      <c r="UDT51" s="390"/>
      <c r="UDU51" s="390"/>
      <c r="UDV51" s="390"/>
      <c r="UDW51" s="390"/>
      <c r="UDX51" s="390"/>
      <c r="UDY51" s="390"/>
      <c r="UDZ51" s="390"/>
      <c r="UEA51" s="390"/>
      <c r="UEB51" s="390"/>
      <c r="UEC51" s="390"/>
      <c r="UED51" s="390"/>
      <c r="UEE51" s="390"/>
      <c r="UEF51" s="390"/>
      <c r="UEG51" s="390"/>
      <c r="UEH51" s="390"/>
      <c r="UEI51" s="390"/>
      <c r="UEJ51" s="390"/>
      <c r="UEK51" s="390"/>
      <c r="UEL51" s="390"/>
      <c r="UEM51" s="390"/>
      <c r="UEN51" s="390"/>
      <c r="UEO51" s="390"/>
      <c r="UEP51" s="390"/>
      <c r="UEQ51" s="390"/>
      <c r="UER51" s="390"/>
      <c r="UES51" s="390"/>
      <c r="UET51" s="390"/>
      <c r="UEU51" s="390"/>
      <c r="UEV51" s="390"/>
      <c r="UEW51" s="390"/>
      <c r="UEX51" s="390"/>
      <c r="UEY51" s="390"/>
      <c r="UEZ51" s="390"/>
      <c r="UFA51" s="390"/>
      <c r="UFB51" s="390"/>
      <c r="UFC51" s="390"/>
      <c r="UFD51" s="390"/>
      <c r="UFE51" s="390"/>
      <c r="UFF51" s="390"/>
      <c r="UFG51" s="390"/>
      <c r="UFH51" s="390"/>
      <c r="UFI51" s="390"/>
      <c r="UFJ51" s="390"/>
      <c r="UFK51" s="390"/>
      <c r="UFL51" s="390"/>
      <c r="UFM51" s="390"/>
      <c r="UFN51" s="390"/>
      <c r="UFO51" s="390"/>
      <c r="UFP51" s="390"/>
      <c r="UFQ51" s="390"/>
      <c r="UFR51" s="390"/>
      <c r="UFS51" s="390"/>
      <c r="UFT51" s="390"/>
      <c r="UFU51" s="390"/>
      <c r="UFV51" s="390"/>
      <c r="UFW51" s="390"/>
      <c r="UFX51" s="390"/>
      <c r="UFY51" s="390"/>
      <c r="UFZ51" s="390"/>
      <c r="UGA51" s="390"/>
      <c r="UGB51" s="390"/>
      <c r="UGC51" s="390"/>
      <c r="UGD51" s="390"/>
      <c r="UGE51" s="390"/>
      <c r="UGF51" s="390"/>
      <c r="UGG51" s="390"/>
      <c r="UGH51" s="390"/>
      <c r="UGI51" s="390"/>
      <c r="UGJ51" s="390"/>
      <c r="UGK51" s="390"/>
      <c r="UGL51" s="390"/>
      <c r="UGM51" s="390"/>
      <c r="UGN51" s="390"/>
      <c r="UGO51" s="390"/>
      <c r="UGP51" s="390"/>
      <c r="UGQ51" s="390"/>
      <c r="UGR51" s="390"/>
      <c r="UGS51" s="390"/>
      <c r="UGT51" s="390"/>
      <c r="UGU51" s="390"/>
      <c r="UGV51" s="390"/>
      <c r="UGW51" s="390"/>
      <c r="UGX51" s="390"/>
      <c r="UGY51" s="390"/>
      <c r="UGZ51" s="390"/>
      <c r="UHA51" s="390"/>
      <c r="UHB51" s="390"/>
      <c r="UHC51" s="390"/>
      <c r="UHD51" s="390"/>
      <c r="UHE51" s="390"/>
      <c r="UHF51" s="390"/>
      <c r="UHG51" s="390"/>
      <c r="UHH51" s="390"/>
      <c r="UHI51" s="390"/>
      <c r="UHJ51" s="390"/>
      <c r="UHK51" s="390"/>
      <c r="UHL51" s="390"/>
      <c r="UHM51" s="390"/>
      <c r="UHN51" s="390"/>
      <c r="UHO51" s="390"/>
      <c r="UHP51" s="390"/>
      <c r="UHQ51" s="390"/>
      <c r="UHR51" s="390"/>
      <c r="UHS51" s="390"/>
      <c r="UHT51" s="390"/>
      <c r="UHU51" s="390"/>
      <c r="UHV51" s="390"/>
      <c r="UHW51" s="390"/>
      <c r="UHX51" s="390"/>
      <c r="UHY51" s="390"/>
      <c r="UHZ51" s="390"/>
      <c r="UIA51" s="390"/>
      <c r="UIB51" s="390"/>
      <c r="UIC51" s="390"/>
      <c r="UID51" s="390"/>
      <c r="UIE51" s="390"/>
      <c r="UIF51" s="390"/>
      <c r="UIG51" s="390"/>
      <c r="UIH51" s="390"/>
      <c r="UII51" s="390"/>
      <c r="UIJ51" s="390"/>
      <c r="UIK51" s="390"/>
      <c r="UIL51" s="390"/>
      <c r="UIM51" s="390"/>
      <c r="UIN51" s="390"/>
      <c r="UIO51" s="390"/>
      <c r="UIP51" s="390"/>
      <c r="UIQ51" s="390"/>
      <c r="UIR51" s="390"/>
      <c r="UIS51" s="390"/>
      <c r="UIT51" s="390"/>
      <c r="UIU51" s="390"/>
      <c r="UIV51" s="390"/>
      <c r="UIW51" s="390"/>
      <c r="UIX51" s="390"/>
      <c r="UIY51" s="390"/>
      <c r="UIZ51" s="390"/>
      <c r="UJA51" s="390"/>
      <c r="UJB51" s="390"/>
      <c r="UJC51" s="390"/>
      <c r="UJD51" s="390"/>
      <c r="UJE51" s="390"/>
      <c r="UJF51" s="390"/>
      <c r="UJG51" s="390"/>
      <c r="UJH51" s="390"/>
      <c r="UJI51" s="390"/>
      <c r="UJJ51" s="390"/>
      <c r="UJK51" s="390"/>
      <c r="UJL51" s="390"/>
      <c r="UJM51" s="390"/>
      <c r="UJN51" s="390"/>
      <c r="UJO51" s="390"/>
      <c r="UJP51" s="390"/>
      <c r="UJQ51" s="390"/>
      <c r="UJR51" s="390"/>
      <c r="UJS51" s="390"/>
      <c r="UJT51" s="390"/>
      <c r="UJU51" s="390"/>
      <c r="UJV51" s="390"/>
      <c r="UJW51" s="390"/>
      <c r="UJX51" s="390"/>
      <c r="UJY51" s="390"/>
      <c r="UJZ51" s="390"/>
      <c r="UKA51" s="390"/>
      <c r="UKB51" s="390"/>
      <c r="UKC51" s="390"/>
      <c r="UKD51" s="390"/>
      <c r="UKE51" s="390"/>
      <c r="UKF51" s="390"/>
      <c r="UKG51" s="390"/>
      <c r="UKH51" s="390"/>
      <c r="UKI51" s="390"/>
      <c r="UKJ51" s="390"/>
      <c r="UKK51" s="390"/>
      <c r="UKL51" s="390"/>
      <c r="UKM51" s="390"/>
      <c r="UKN51" s="390"/>
      <c r="UKO51" s="390"/>
      <c r="UKP51" s="390"/>
      <c r="UKQ51" s="390"/>
      <c r="UKR51" s="390"/>
      <c r="UKS51" s="390"/>
      <c r="UKT51" s="390"/>
      <c r="UKU51" s="390"/>
      <c r="UKV51" s="390"/>
      <c r="UKW51" s="390"/>
      <c r="UKX51" s="390"/>
      <c r="UKY51" s="390"/>
      <c r="UKZ51" s="390"/>
      <c r="ULA51" s="390"/>
      <c r="ULB51" s="390"/>
      <c r="ULC51" s="390"/>
      <c r="ULD51" s="390"/>
      <c r="ULE51" s="390"/>
      <c r="ULF51" s="390"/>
      <c r="ULG51" s="390"/>
      <c r="ULH51" s="390"/>
      <c r="ULI51" s="390"/>
      <c r="ULJ51" s="390"/>
      <c r="ULK51" s="390"/>
      <c r="ULL51" s="390"/>
      <c r="ULM51" s="390"/>
      <c r="ULN51" s="390"/>
      <c r="ULO51" s="390"/>
      <c r="ULP51" s="390"/>
      <c r="ULQ51" s="390"/>
      <c r="ULR51" s="390"/>
      <c r="ULS51" s="390"/>
      <c r="ULT51" s="390"/>
      <c r="ULU51" s="390"/>
      <c r="ULV51" s="390"/>
      <c r="ULW51" s="390"/>
      <c r="ULX51" s="390"/>
      <c r="ULY51" s="390"/>
      <c r="ULZ51" s="390"/>
      <c r="UMA51" s="390"/>
      <c r="UMB51" s="390"/>
      <c r="UMC51" s="390"/>
      <c r="UMD51" s="390"/>
      <c r="UME51" s="390"/>
      <c r="UMF51" s="390"/>
      <c r="UMG51" s="390"/>
      <c r="UMH51" s="390"/>
      <c r="UMI51" s="390"/>
      <c r="UMJ51" s="390"/>
      <c r="UMK51" s="390"/>
      <c r="UML51" s="390"/>
      <c r="UMM51" s="390"/>
      <c r="UMN51" s="390"/>
      <c r="UMO51" s="390"/>
      <c r="UMP51" s="390"/>
      <c r="UMQ51" s="390"/>
      <c r="UMR51" s="390"/>
      <c r="UMS51" s="390"/>
      <c r="UMT51" s="390"/>
      <c r="UMU51" s="390"/>
      <c r="UMV51" s="390"/>
      <c r="UMW51" s="390"/>
      <c r="UMX51" s="390"/>
      <c r="UMY51" s="390"/>
      <c r="UMZ51" s="390"/>
      <c r="UNA51" s="390"/>
      <c r="UNB51" s="390"/>
      <c r="UNC51" s="390"/>
      <c r="UND51" s="390"/>
      <c r="UNE51" s="390"/>
      <c r="UNF51" s="390"/>
      <c r="UNG51" s="390"/>
      <c r="UNH51" s="390"/>
      <c r="UNI51" s="390"/>
      <c r="UNJ51" s="390"/>
      <c r="UNK51" s="390"/>
      <c r="UNL51" s="390"/>
      <c r="UNM51" s="390"/>
      <c r="UNN51" s="390"/>
      <c r="UNO51" s="390"/>
      <c r="UNP51" s="390"/>
      <c r="UNQ51" s="390"/>
      <c r="UNR51" s="390"/>
      <c r="UNS51" s="390"/>
      <c r="UNT51" s="390"/>
      <c r="UNU51" s="390"/>
      <c r="UNV51" s="390"/>
      <c r="UNW51" s="390"/>
      <c r="UNX51" s="390"/>
      <c r="UNY51" s="390"/>
      <c r="UNZ51" s="390"/>
      <c r="UOA51" s="390"/>
      <c r="UOB51" s="390"/>
      <c r="UOC51" s="390"/>
      <c r="UOD51" s="390"/>
      <c r="UOE51" s="390"/>
      <c r="UOF51" s="390"/>
      <c r="UOG51" s="390"/>
      <c r="UOH51" s="390"/>
      <c r="UOI51" s="390"/>
      <c r="UOJ51" s="390"/>
      <c r="UOK51" s="390"/>
      <c r="UOL51" s="390"/>
      <c r="UOM51" s="390"/>
      <c r="UON51" s="390"/>
      <c r="UOO51" s="390"/>
      <c r="UOP51" s="390"/>
      <c r="UOQ51" s="390"/>
      <c r="UOR51" s="390"/>
      <c r="UOS51" s="390"/>
      <c r="UOT51" s="390"/>
      <c r="UOU51" s="390"/>
      <c r="UOV51" s="390"/>
      <c r="UOW51" s="390"/>
      <c r="UOX51" s="390"/>
      <c r="UOY51" s="390"/>
      <c r="UOZ51" s="390"/>
      <c r="UPA51" s="390"/>
      <c r="UPB51" s="390"/>
      <c r="UPC51" s="390"/>
      <c r="UPD51" s="390"/>
      <c r="UPE51" s="390"/>
      <c r="UPF51" s="390"/>
      <c r="UPG51" s="390"/>
      <c r="UPH51" s="390"/>
      <c r="UPI51" s="390"/>
      <c r="UPJ51" s="390"/>
      <c r="UPK51" s="390"/>
      <c r="UPL51" s="390"/>
      <c r="UPM51" s="390"/>
      <c r="UPN51" s="390"/>
      <c r="UPO51" s="390"/>
      <c r="UPP51" s="390"/>
      <c r="UPQ51" s="390"/>
      <c r="UPR51" s="390"/>
      <c r="UPS51" s="390"/>
      <c r="UPT51" s="390"/>
      <c r="UPU51" s="390"/>
      <c r="UPV51" s="390"/>
      <c r="UPW51" s="390"/>
      <c r="UPX51" s="390"/>
      <c r="UPY51" s="390"/>
      <c r="UPZ51" s="390"/>
      <c r="UQA51" s="390"/>
      <c r="UQB51" s="390"/>
      <c r="UQC51" s="390"/>
      <c r="UQD51" s="390"/>
      <c r="UQE51" s="390"/>
      <c r="UQF51" s="390"/>
      <c r="UQG51" s="390"/>
      <c r="UQH51" s="390"/>
      <c r="UQI51" s="390"/>
      <c r="UQJ51" s="390"/>
      <c r="UQK51" s="390"/>
      <c r="UQL51" s="390"/>
      <c r="UQM51" s="390"/>
      <c r="UQN51" s="390"/>
      <c r="UQO51" s="390"/>
      <c r="UQP51" s="390"/>
      <c r="UQQ51" s="390"/>
      <c r="UQR51" s="390"/>
      <c r="UQS51" s="390"/>
      <c r="UQT51" s="390"/>
      <c r="UQU51" s="390"/>
      <c r="UQV51" s="390"/>
      <c r="UQW51" s="390"/>
      <c r="UQX51" s="390"/>
      <c r="UQY51" s="390"/>
      <c r="UQZ51" s="390"/>
      <c r="URA51" s="390"/>
      <c r="URB51" s="390"/>
      <c r="URC51" s="390"/>
      <c r="URD51" s="390"/>
      <c r="URE51" s="390"/>
      <c r="URF51" s="390"/>
      <c r="URG51" s="390"/>
      <c r="URH51" s="390"/>
      <c r="URI51" s="390"/>
      <c r="URJ51" s="390"/>
      <c r="URK51" s="390"/>
      <c r="URL51" s="390"/>
      <c r="URM51" s="390"/>
      <c r="URN51" s="390"/>
      <c r="URO51" s="390"/>
      <c r="URP51" s="390"/>
      <c r="URQ51" s="390"/>
      <c r="URR51" s="390"/>
      <c r="URS51" s="390"/>
      <c r="URT51" s="390"/>
      <c r="URU51" s="390"/>
      <c r="URV51" s="390"/>
      <c r="URW51" s="390"/>
      <c r="URX51" s="390"/>
      <c r="URY51" s="390"/>
      <c r="URZ51" s="390"/>
      <c r="USA51" s="390"/>
      <c r="USB51" s="390"/>
      <c r="USC51" s="390"/>
      <c r="USD51" s="390"/>
      <c r="USE51" s="390"/>
      <c r="USF51" s="390"/>
      <c r="USG51" s="390"/>
      <c r="USH51" s="390"/>
      <c r="USI51" s="390"/>
      <c r="USJ51" s="390"/>
      <c r="USK51" s="390"/>
      <c r="USL51" s="390"/>
      <c r="USM51" s="390"/>
      <c r="USN51" s="390"/>
      <c r="USO51" s="390"/>
      <c r="USP51" s="390"/>
      <c r="USQ51" s="390"/>
      <c r="USR51" s="390"/>
      <c r="USS51" s="390"/>
      <c r="UST51" s="390"/>
      <c r="USU51" s="390"/>
      <c r="USV51" s="390"/>
      <c r="USW51" s="390"/>
      <c r="USX51" s="390"/>
      <c r="USY51" s="390"/>
      <c r="USZ51" s="390"/>
      <c r="UTA51" s="390"/>
      <c r="UTB51" s="390"/>
      <c r="UTC51" s="390"/>
      <c r="UTD51" s="390"/>
      <c r="UTE51" s="390"/>
      <c r="UTF51" s="390"/>
      <c r="UTG51" s="390"/>
      <c r="UTH51" s="390"/>
      <c r="UTI51" s="390"/>
      <c r="UTJ51" s="390"/>
      <c r="UTK51" s="390"/>
      <c r="UTL51" s="390"/>
      <c r="UTM51" s="390"/>
      <c r="UTN51" s="390"/>
      <c r="UTO51" s="390"/>
      <c r="UTP51" s="390"/>
      <c r="UTQ51" s="390"/>
      <c r="UTR51" s="390"/>
      <c r="UTS51" s="390"/>
      <c r="UTT51" s="390"/>
      <c r="UTU51" s="390"/>
      <c r="UTV51" s="390"/>
      <c r="UTW51" s="390"/>
      <c r="UTX51" s="390"/>
      <c r="UTY51" s="390"/>
      <c r="UTZ51" s="390"/>
      <c r="UUA51" s="390"/>
      <c r="UUB51" s="390"/>
      <c r="UUC51" s="390"/>
      <c r="UUD51" s="390"/>
      <c r="UUE51" s="390"/>
      <c r="UUF51" s="390"/>
      <c r="UUG51" s="390"/>
      <c r="UUH51" s="390"/>
      <c r="UUI51" s="390"/>
      <c r="UUJ51" s="390"/>
      <c r="UUK51" s="390"/>
      <c r="UUL51" s="390"/>
      <c r="UUM51" s="390"/>
      <c r="UUN51" s="390"/>
      <c r="UUO51" s="390"/>
      <c r="UUP51" s="390"/>
      <c r="UUQ51" s="390"/>
      <c r="UUR51" s="390"/>
      <c r="UUS51" s="390"/>
      <c r="UUT51" s="390"/>
      <c r="UUU51" s="390"/>
      <c r="UUV51" s="390"/>
      <c r="UUW51" s="390"/>
      <c r="UUX51" s="390"/>
      <c r="UUY51" s="390"/>
      <c r="UUZ51" s="390"/>
      <c r="UVA51" s="390"/>
      <c r="UVB51" s="390"/>
      <c r="UVC51" s="390"/>
      <c r="UVD51" s="390"/>
      <c r="UVE51" s="390"/>
      <c r="UVF51" s="390"/>
      <c r="UVG51" s="390"/>
      <c r="UVH51" s="390"/>
      <c r="UVI51" s="390"/>
      <c r="UVJ51" s="390"/>
      <c r="UVK51" s="390"/>
      <c r="UVL51" s="390"/>
      <c r="UVM51" s="390"/>
      <c r="UVN51" s="390"/>
      <c r="UVO51" s="390"/>
      <c r="UVP51" s="390"/>
      <c r="UVQ51" s="390"/>
      <c r="UVR51" s="390"/>
      <c r="UVS51" s="390"/>
      <c r="UVT51" s="390"/>
      <c r="UVU51" s="390"/>
      <c r="UVV51" s="390"/>
      <c r="UVW51" s="390"/>
      <c r="UVX51" s="390"/>
      <c r="UVY51" s="390"/>
      <c r="UVZ51" s="390"/>
      <c r="UWA51" s="390"/>
      <c r="UWB51" s="390"/>
      <c r="UWC51" s="390"/>
      <c r="UWD51" s="390"/>
      <c r="UWE51" s="390"/>
      <c r="UWF51" s="390"/>
      <c r="UWG51" s="390"/>
      <c r="UWH51" s="390"/>
      <c r="UWI51" s="390"/>
      <c r="UWJ51" s="390"/>
      <c r="UWK51" s="390"/>
      <c r="UWL51" s="390"/>
      <c r="UWM51" s="390"/>
      <c r="UWN51" s="390"/>
      <c r="UWO51" s="390"/>
      <c r="UWP51" s="390"/>
      <c r="UWQ51" s="390"/>
      <c r="UWR51" s="390"/>
      <c r="UWS51" s="390"/>
      <c r="UWT51" s="390"/>
      <c r="UWU51" s="390"/>
      <c r="UWV51" s="390"/>
      <c r="UWW51" s="390"/>
      <c r="UWX51" s="390"/>
      <c r="UWY51" s="390"/>
      <c r="UWZ51" s="390"/>
      <c r="UXA51" s="390"/>
      <c r="UXB51" s="390"/>
      <c r="UXC51" s="390"/>
      <c r="UXD51" s="390"/>
      <c r="UXE51" s="390"/>
      <c r="UXF51" s="390"/>
      <c r="UXG51" s="390"/>
      <c r="UXH51" s="390"/>
      <c r="UXI51" s="390"/>
      <c r="UXJ51" s="390"/>
      <c r="UXK51" s="390"/>
      <c r="UXL51" s="390"/>
      <c r="UXM51" s="390"/>
      <c r="UXN51" s="390"/>
      <c r="UXO51" s="390"/>
      <c r="UXP51" s="390"/>
      <c r="UXQ51" s="390"/>
      <c r="UXR51" s="390"/>
      <c r="UXS51" s="390"/>
      <c r="UXT51" s="390"/>
      <c r="UXU51" s="390"/>
      <c r="UXV51" s="390"/>
      <c r="UXW51" s="390"/>
      <c r="UXX51" s="390"/>
      <c r="UXY51" s="390"/>
      <c r="UXZ51" s="390"/>
      <c r="UYA51" s="390"/>
      <c r="UYB51" s="390"/>
      <c r="UYC51" s="390"/>
      <c r="UYD51" s="390"/>
      <c r="UYE51" s="390"/>
      <c r="UYF51" s="390"/>
      <c r="UYG51" s="390"/>
      <c r="UYH51" s="390"/>
      <c r="UYI51" s="390"/>
      <c r="UYJ51" s="390"/>
      <c r="UYK51" s="390"/>
      <c r="UYL51" s="390"/>
      <c r="UYM51" s="390"/>
      <c r="UYN51" s="390"/>
      <c r="UYO51" s="390"/>
      <c r="UYP51" s="390"/>
      <c r="UYQ51" s="390"/>
      <c r="UYR51" s="390"/>
      <c r="UYS51" s="390"/>
      <c r="UYT51" s="390"/>
      <c r="UYU51" s="390"/>
      <c r="UYV51" s="390"/>
      <c r="UYW51" s="390"/>
      <c r="UYX51" s="390"/>
      <c r="UYY51" s="390"/>
      <c r="UYZ51" s="390"/>
      <c r="UZA51" s="390"/>
      <c r="UZB51" s="390"/>
      <c r="UZC51" s="390"/>
      <c r="UZD51" s="390"/>
      <c r="UZE51" s="390"/>
      <c r="UZF51" s="390"/>
      <c r="UZG51" s="390"/>
      <c r="UZH51" s="390"/>
      <c r="UZI51" s="390"/>
      <c r="UZJ51" s="390"/>
      <c r="UZK51" s="390"/>
      <c r="UZL51" s="390"/>
      <c r="UZM51" s="390"/>
      <c r="UZN51" s="390"/>
      <c r="UZO51" s="390"/>
      <c r="UZP51" s="390"/>
      <c r="UZQ51" s="390"/>
      <c r="UZR51" s="390"/>
      <c r="UZS51" s="390"/>
      <c r="UZT51" s="390"/>
      <c r="UZU51" s="390"/>
      <c r="UZV51" s="390"/>
      <c r="UZW51" s="390"/>
      <c r="UZX51" s="390"/>
      <c r="UZY51" s="390"/>
      <c r="UZZ51" s="390"/>
      <c r="VAA51" s="390"/>
      <c r="VAB51" s="390"/>
      <c r="VAC51" s="390"/>
      <c r="VAD51" s="390"/>
      <c r="VAE51" s="390"/>
      <c r="VAF51" s="390"/>
      <c r="VAG51" s="390"/>
      <c r="VAH51" s="390"/>
      <c r="VAI51" s="390"/>
      <c r="VAJ51" s="390"/>
      <c r="VAK51" s="390"/>
      <c r="VAL51" s="390"/>
      <c r="VAM51" s="390"/>
      <c r="VAN51" s="390"/>
      <c r="VAO51" s="390"/>
      <c r="VAP51" s="390"/>
      <c r="VAQ51" s="390"/>
      <c r="VAR51" s="390"/>
      <c r="VAS51" s="390"/>
      <c r="VAT51" s="390"/>
      <c r="VAU51" s="390"/>
      <c r="VAV51" s="390"/>
      <c r="VAW51" s="390"/>
      <c r="VAX51" s="390"/>
      <c r="VAY51" s="390"/>
      <c r="VAZ51" s="390"/>
      <c r="VBA51" s="390"/>
      <c r="VBB51" s="390"/>
      <c r="VBC51" s="390"/>
      <c r="VBD51" s="390"/>
      <c r="VBE51" s="390"/>
      <c r="VBF51" s="390"/>
      <c r="VBG51" s="390"/>
      <c r="VBH51" s="390"/>
      <c r="VBI51" s="390"/>
      <c r="VBJ51" s="390"/>
      <c r="VBK51" s="390"/>
      <c r="VBL51" s="390"/>
      <c r="VBM51" s="390"/>
      <c r="VBN51" s="390"/>
      <c r="VBO51" s="390"/>
      <c r="VBP51" s="390"/>
      <c r="VBQ51" s="390"/>
      <c r="VBR51" s="390"/>
      <c r="VBS51" s="390"/>
      <c r="VBT51" s="390"/>
      <c r="VBU51" s="390"/>
      <c r="VBV51" s="390"/>
      <c r="VBW51" s="390"/>
      <c r="VBX51" s="390"/>
      <c r="VBY51" s="390"/>
      <c r="VBZ51" s="390"/>
      <c r="VCA51" s="390"/>
      <c r="VCB51" s="390"/>
      <c r="VCC51" s="390"/>
      <c r="VCD51" s="390"/>
      <c r="VCE51" s="390"/>
      <c r="VCF51" s="390"/>
      <c r="VCG51" s="390"/>
      <c r="VCH51" s="390"/>
      <c r="VCI51" s="390"/>
      <c r="VCJ51" s="390"/>
      <c r="VCK51" s="390"/>
      <c r="VCL51" s="390"/>
      <c r="VCM51" s="390"/>
      <c r="VCN51" s="390"/>
      <c r="VCO51" s="390"/>
      <c r="VCP51" s="390"/>
      <c r="VCQ51" s="390"/>
      <c r="VCR51" s="390"/>
      <c r="VCS51" s="390"/>
      <c r="VCT51" s="390"/>
      <c r="VCU51" s="390"/>
      <c r="VCV51" s="390"/>
      <c r="VCW51" s="390"/>
      <c r="VCX51" s="390"/>
      <c r="VCY51" s="390"/>
      <c r="VCZ51" s="390"/>
      <c r="VDA51" s="390"/>
      <c r="VDB51" s="390"/>
      <c r="VDC51" s="390"/>
      <c r="VDD51" s="390"/>
      <c r="VDE51" s="390"/>
      <c r="VDF51" s="390"/>
      <c r="VDG51" s="390"/>
      <c r="VDH51" s="390"/>
      <c r="VDI51" s="390"/>
      <c r="VDJ51" s="390"/>
      <c r="VDK51" s="390"/>
      <c r="VDL51" s="390"/>
      <c r="VDM51" s="390"/>
      <c r="VDN51" s="390"/>
      <c r="VDO51" s="390"/>
      <c r="VDP51" s="390"/>
      <c r="VDQ51" s="390"/>
      <c r="VDR51" s="390"/>
      <c r="VDS51" s="390"/>
      <c r="VDT51" s="390"/>
      <c r="VDU51" s="390"/>
      <c r="VDV51" s="390"/>
      <c r="VDW51" s="390"/>
      <c r="VDX51" s="390"/>
      <c r="VDY51" s="390"/>
      <c r="VDZ51" s="390"/>
      <c r="VEA51" s="390"/>
      <c r="VEB51" s="390"/>
      <c r="VEC51" s="390"/>
      <c r="VED51" s="390"/>
      <c r="VEE51" s="390"/>
      <c r="VEF51" s="390"/>
      <c r="VEG51" s="390"/>
      <c r="VEH51" s="390"/>
      <c r="VEI51" s="390"/>
      <c r="VEJ51" s="390"/>
      <c r="VEK51" s="390"/>
      <c r="VEL51" s="390"/>
      <c r="VEM51" s="390"/>
      <c r="VEN51" s="390"/>
      <c r="VEO51" s="390"/>
      <c r="VEP51" s="390"/>
      <c r="VEQ51" s="390"/>
      <c r="VER51" s="390"/>
      <c r="VES51" s="390"/>
      <c r="VET51" s="390"/>
      <c r="VEU51" s="390"/>
      <c r="VEV51" s="390"/>
      <c r="VEW51" s="390"/>
      <c r="VEX51" s="390"/>
      <c r="VEY51" s="390"/>
      <c r="VEZ51" s="390"/>
      <c r="VFA51" s="390"/>
      <c r="VFB51" s="390"/>
      <c r="VFC51" s="390"/>
      <c r="VFD51" s="390"/>
      <c r="VFE51" s="390"/>
      <c r="VFF51" s="390"/>
      <c r="VFG51" s="390"/>
      <c r="VFH51" s="390"/>
      <c r="VFI51" s="390"/>
      <c r="VFJ51" s="390"/>
      <c r="VFK51" s="390"/>
      <c r="VFL51" s="390"/>
      <c r="VFM51" s="390"/>
      <c r="VFN51" s="390"/>
      <c r="VFO51" s="390"/>
      <c r="VFP51" s="390"/>
      <c r="VFQ51" s="390"/>
      <c r="VFR51" s="390"/>
      <c r="VFS51" s="390"/>
      <c r="VFT51" s="390"/>
      <c r="VFU51" s="390"/>
      <c r="VFV51" s="390"/>
      <c r="VFW51" s="390"/>
      <c r="VFX51" s="390"/>
      <c r="VFY51" s="390"/>
      <c r="VFZ51" s="390"/>
      <c r="VGA51" s="390"/>
      <c r="VGB51" s="390"/>
      <c r="VGC51" s="390"/>
      <c r="VGD51" s="390"/>
      <c r="VGE51" s="390"/>
      <c r="VGF51" s="390"/>
      <c r="VGG51" s="390"/>
      <c r="VGH51" s="390"/>
      <c r="VGI51" s="390"/>
      <c r="VGJ51" s="390"/>
      <c r="VGK51" s="390"/>
      <c r="VGL51" s="390"/>
      <c r="VGM51" s="390"/>
      <c r="VGN51" s="390"/>
      <c r="VGO51" s="390"/>
      <c r="VGP51" s="390"/>
      <c r="VGQ51" s="390"/>
      <c r="VGR51" s="390"/>
      <c r="VGS51" s="390"/>
      <c r="VGT51" s="390"/>
      <c r="VGU51" s="390"/>
      <c r="VGV51" s="390"/>
      <c r="VGW51" s="390"/>
      <c r="VGX51" s="390"/>
      <c r="VGY51" s="390"/>
      <c r="VGZ51" s="390"/>
      <c r="VHA51" s="390"/>
      <c r="VHB51" s="390"/>
      <c r="VHC51" s="390"/>
      <c r="VHD51" s="390"/>
      <c r="VHE51" s="390"/>
      <c r="VHF51" s="390"/>
      <c r="VHG51" s="390"/>
      <c r="VHH51" s="390"/>
      <c r="VHI51" s="390"/>
      <c r="VHJ51" s="390"/>
      <c r="VHK51" s="390"/>
      <c r="VHL51" s="390"/>
      <c r="VHM51" s="390"/>
      <c r="VHN51" s="390"/>
      <c r="VHO51" s="390"/>
      <c r="VHP51" s="390"/>
      <c r="VHQ51" s="390"/>
      <c r="VHR51" s="390"/>
      <c r="VHS51" s="390"/>
      <c r="VHT51" s="390"/>
      <c r="VHU51" s="390"/>
      <c r="VHV51" s="390"/>
      <c r="VHW51" s="390"/>
      <c r="VHX51" s="390"/>
      <c r="VHY51" s="390"/>
      <c r="VHZ51" s="390"/>
      <c r="VIA51" s="390"/>
      <c r="VIB51" s="390"/>
      <c r="VIC51" s="390"/>
      <c r="VID51" s="390"/>
      <c r="VIE51" s="390"/>
      <c r="VIF51" s="390"/>
      <c r="VIG51" s="390"/>
      <c r="VIH51" s="390"/>
      <c r="VII51" s="390"/>
      <c r="VIJ51" s="390"/>
      <c r="VIK51" s="390"/>
      <c r="VIL51" s="390"/>
      <c r="VIM51" s="390"/>
      <c r="VIN51" s="390"/>
      <c r="VIO51" s="390"/>
      <c r="VIP51" s="390"/>
      <c r="VIQ51" s="390"/>
      <c r="VIR51" s="390"/>
      <c r="VIS51" s="390"/>
      <c r="VIT51" s="390"/>
      <c r="VIU51" s="390"/>
      <c r="VIV51" s="390"/>
      <c r="VIW51" s="390"/>
      <c r="VIX51" s="390"/>
      <c r="VIY51" s="390"/>
      <c r="VIZ51" s="390"/>
      <c r="VJA51" s="390"/>
      <c r="VJB51" s="390"/>
      <c r="VJC51" s="390"/>
      <c r="VJD51" s="390"/>
      <c r="VJE51" s="390"/>
      <c r="VJF51" s="390"/>
      <c r="VJG51" s="390"/>
      <c r="VJH51" s="390"/>
      <c r="VJI51" s="390"/>
      <c r="VJJ51" s="390"/>
      <c r="VJK51" s="390"/>
      <c r="VJL51" s="390"/>
      <c r="VJM51" s="390"/>
      <c r="VJN51" s="390"/>
      <c r="VJO51" s="390"/>
      <c r="VJP51" s="390"/>
      <c r="VJQ51" s="390"/>
      <c r="VJR51" s="390"/>
      <c r="VJS51" s="390"/>
      <c r="VJT51" s="390"/>
      <c r="VJU51" s="390"/>
      <c r="VJV51" s="390"/>
      <c r="VJW51" s="390"/>
      <c r="VJX51" s="390"/>
      <c r="VJY51" s="390"/>
      <c r="VJZ51" s="390"/>
      <c r="VKA51" s="390"/>
      <c r="VKB51" s="390"/>
      <c r="VKC51" s="390"/>
      <c r="VKD51" s="390"/>
      <c r="VKE51" s="390"/>
      <c r="VKF51" s="390"/>
      <c r="VKG51" s="390"/>
      <c r="VKH51" s="390"/>
      <c r="VKI51" s="390"/>
      <c r="VKJ51" s="390"/>
      <c r="VKK51" s="390"/>
      <c r="VKL51" s="390"/>
      <c r="VKM51" s="390"/>
      <c r="VKN51" s="390"/>
      <c r="VKO51" s="390"/>
      <c r="VKP51" s="390"/>
      <c r="VKQ51" s="390"/>
      <c r="VKR51" s="390"/>
      <c r="VKS51" s="390"/>
      <c r="VKT51" s="390"/>
      <c r="VKU51" s="390"/>
      <c r="VKV51" s="390"/>
      <c r="VKW51" s="390"/>
      <c r="VKX51" s="390"/>
      <c r="VKY51" s="390"/>
      <c r="VKZ51" s="390"/>
      <c r="VLA51" s="390"/>
      <c r="VLB51" s="390"/>
      <c r="VLC51" s="390"/>
      <c r="VLD51" s="390"/>
      <c r="VLE51" s="390"/>
      <c r="VLF51" s="390"/>
      <c r="VLG51" s="390"/>
      <c r="VLH51" s="390"/>
      <c r="VLI51" s="390"/>
      <c r="VLJ51" s="390"/>
      <c r="VLK51" s="390"/>
      <c r="VLL51" s="390"/>
      <c r="VLM51" s="390"/>
      <c r="VLN51" s="390"/>
      <c r="VLO51" s="390"/>
      <c r="VLP51" s="390"/>
      <c r="VLQ51" s="390"/>
      <c r="VLR51" s="390"/>
      <c r="VLS51" s="390"/>
      <c r="VLT51" s="390"/>
      <c r="VLU51" s="390"/>
      <c r="VLV51" s="390"/>
      <c r="VLW51" s="390"/>
      <c r="VLX51" s="390"/>
      <c r="VLY51" s="390"/>
      <c r="VLZ51" s="390"/>
      <c r="VMA51" s="390"/>
      <c r="VMB51" s="390"/>
      <c r="VMC51" s="390"/>
      <c r="VMD51" s="390"/>
      <c r="VME51" s="390"/>
      <c r="VMF51" s="390"/>
      <c r="VMG51" s="390"/>
      <c r="VMH51" s="390"/>
      <c r="VMI51" s="390"/>
      <c r="VMJ51" s="390"/>
      <c r="VMK51" s="390"/>
      <c r="VML51" s="390"/>
      <c r="VMM51" s="390"/>
      <c r="VMN51" s="390"/>
      <c r="VMO51" s="390"/>
      <c r="VMP51" s="390"/>
      <c r="VMQ51" s="390"/>
      <c r="VMR51" s="390"/>
      <c r="VMS51" s="390"/>
      <c r="VMT51" s="390"/>
      <c r="VMU51" s="390"/>
      <c r="VMV51" s="390"/>
      <c r="VMW51" s="390"/>
      <c r="VMX51" s="390"/>
      <c r="VMY51" s="390"/>
      <c r="VMZ51" s="390"/>
      <c r="VNA51" s="390"/>
      <c r="VNB51" s="390"/>
      <c r="VNC51" s="390"/>
      <c r="VND51" s="390"/>
      <c r="VNE51" s="390"/>
      <c r="VNF51" s="390"/>
      <c r="VNG51" s="390"/>
      <c r="VNH51" s="390"/>
      <c r="VNI51" s="390"/>
      <c r="VNJ51" s="390"/>
      <c r="VNK51" s="390"/>
      <c r="VNL51" s="390"/>
      <c r="VNM51" s="390"/>
      <c r="VNN51" s="390"/>
      <c r="VNO51" s="390"/>
      <c r="VNP51" s="390"/>
      <c r="VNQ51" s="390"/>
      <c r="VNR51" s="390"/>
      <c r="VNS51" s="390"/>
      <c r="VNT51" s="390"/>
      <c r="VNU51" s="390"/>
      <c r="VNV51" s="390"/>
      <c r="VNW51" s="390"/>
      <c r="VNX51" s="390"/>
      <c r="VNY51" s="390"/>
      <c r="VNZ51" s="390"/>
      <c r="VOA51" s="390"/>
      <c r="VOB51" s="390"/>
      <c r="VOC51" s="390"/>
      <c r="VOD51" s="390"/>
      <c r="VOE51" s="390"/>
      <c r="VOF51" s="390"/>
      <c r="VOG51" s="390"/>
      <c r="VOH51" s="390"/>
      <c r="VOI51" s="390"/>
      <c r="VOJ51" s="390"/>
      <c r="VOK51" s="390"/>
      <c r="VOL51" s="390"/>
      <c r="VOM51" s="390"/>
      <c r="VON51" s="390"/>
      <c r="VOO51" s="390"/>
      <c r="VOP51" s="390"/>
      <c r="VOQ51" s="390"/>
      <c r="VOR51" s="390"/>
      <c r="VOS51" s="390"/>
      <c r="VOT51" s="390"/>
      <c r="VOU51" s="390"/>
      <c r="VOV51" s="390"/>
      <c r="VOW51" s="390"/>
      <c r="VOX51" s="390"/>
      <c r="VOY51" s="390"/>
      <c r="VOZ51" s="390"/>
      <c r="VPA51" s="390"/>
      <c r="VPB51" s="390"/>
      <c r="VPC51" s="390"/>
      <c r="VPD51" s="390"/>
      <c r="VPE51" s="390"/>
      <c r="VPF51" s="390"/>
      <c r="VPG51" s="390"/>
      <c r="VPH51" s="390"/>
      <c r="VPI51" s="390"/>
      <c r="VPJ51" s="390"/>
      <c r="VPK51" s="390"/>
      <c r="VPL51" s="390"/>
      <c r="VPM51" s="390"/>
      <c r="VPN51" s="390"/>
      <c r="VPO51" s="390"/>
      <c r="VPP51" s="390"/>
      <c r="VPQ51" s="390"/>
      <c r="VPR51" s="390"/>
      <c r="VPS51" s="390"/>
      <c r="VPT51" s="390"/>
      <c r="VPU51" s="390"/>
      <c r="VPV51" s="390"/>
      <c r="VPW51" s="390"/>
      <c r="VPX51" s="390"/>
      <c r="VPY51" s="390"/>
      <c r="VPZ51" s="390"/>
      <c r="VQA51" s="390"/>
      <c r="VQB51" s="390"/>
      <c r="VQC51" s="390"/>
      <c r="VQD51" s="390"/>
      <c r="VQE51" s="390"/>
      <c r="VQF51" s="390"/>
      <c r="VQG51" s="390"/>
      <c r="VQH51" s="390"/>
      <c r="VQI51" s="390"/>
      <c r="VQJ51" s="390"/>
      <c r="VQK51" s="390"/>
      <c r="VQL51" s="390"/>
      <c r="VQM51" s="390"/>
      <c r="VQN51" s="390"/>
      <c r="VQO51" s="390"/>
      <c r="VQP51" s="390"/>
      <c r="VQQ51" s="390"/>
      <c r="VQR51" s="390"/>
      <c r="VQS51" s="390"/>
      <c r="VQT51" s="390"/>
      <c r="VQU51" s="390"/>
      <c r="VQV51" s="390"/>
      <c r="VQW51" s="390"/>
      <c r="VQX51" s="390"/>
      <c r="VQY51" s="390"/>
      <c r="VQZ51" s="390"/>
      <c r="VRA51" s="390"/>
      <c r="VRB51" s="390"/>
      <c r="VRC51" s="390"/>
      <c r="VRD51" s="390"/>
      <c r="VRE51" s="390"/>
      <c r="VRF51" s="390"/>
      <c r="VRG51" s="390"/>
      <c r="VRH51" s="390"/>
      <c r="VRI51" s="390"/>
      <c r="VRJ51" s="390"/>
      <c r="VRK51" s="390"/>
      <c r="VRL51" s="390"/>
      <c r="VRM51" s="390"/>
      <c r="VRN51" s="390"/>
      <c r="VRO51" s="390"/>
      <c r="VRP51" s="390"/>
      <c r="VRQ51" s="390"/>
      <c r="VRR51" s="390"/>
      <c r="VRS51" s="390"/>
      <c r="VRT51" s="390"/>
      <c r="VRU51" s="390"/>
      <c r="VRV51" s="390"/>
      <c r="VRW51" s="390"/>
      <c r="VRX51" s="390"/>
      <c r="VRY51" s="390"/>
      <c r="VRZ51" s="390"/>
      <c r="VSA51" s="390"/>
      <c r="VSB51" s="390"/>
      <c r="VSC51" s="390"/>
      <c r="VSD51" s="390"/>
      <c r="VSE51" s="390"/>
      <c r="VSF51" s="390"/>
      <c r="VSG51" s="390"/>
      <c r="VSH51" s="390"/>
      <c r="VSI51" s="390"/>
      <c r="VSJ51" s="390"/>
      <c r="VSK51" s="390"/>
      <c r="VSL51" s="390"/>
      <c r="VSM51" s="390"/>
      <c r="VSN51" s="390"/>
      <c r="VSO51" s="390"/>
      <c r="VSP51" s="390"/>
      <c r="VSQ51" s="390"/>
      <c r="VSR51" s="390"/>
      <c r="VSS51" s="390"/>
      <c r="VST51" s="390"/>
      <c r="VSU51" s="390"/>
      <c r="VSV51" s="390"/>
      <c r="VSW51" s="390"/>
      <c r="VSX51" s="390"/>
      <c r="VSY51" s="390"/>
      <c r="VSZ51" s="390"/>
      <c r="VTA51" s="390"/>
      <c r="VTB51" s="390"/>
      <c r="VTC51" s="390"/>
      <c r="VTD51" s="390"/>
      <c r="VTE51" s="390"/>
      <c r="VTF51" s="390"/>
      <c r="VTG51" s="390"/>
      <c r="VTH51" s="390"/>
      <c r="VTI51" s="390"/>
      <c r="VTJ51" s="390"/>
      <c r="VTK51" s="390"/>
      <c r="VTL51" s="390"/>
      <c r="VTM51" s="390"/>
      <c r="VTN51" s="390"/>
      <c r="VTO51" s="390"/>
      <c r="VTP51" s="390"/>
      <c r="VTQ51" s="390"/>
      <c r="VTR51" s="390"/>
      <c r="VTS51" s="390"/>
      <c r="VTT51" s="390"/>
      <c r="VTU51" s="390"/>
      <c r="VTV51" s="390"/>
      <c r="VTW51" s="390"/>
      <c r="VTX51" s="390"/>
      <c r="VTY51" s="390"/>
      <c r="VTZ51" s="390"/>
      <c r="VUA51" s="390"/>
      <c r="VUB51" s="390"/>
      <c r="VUC51" s="390"/>
      <c r="VUD51" s="390"/>
      <c r="VUE51" s="390"/>
      <c r="VUF51" s="390"/>
      <c r="VUG51" s="390"/>
      <c r="VUH51" s="390"/>
      <c r="VUI51" s="390"/>
      <c r="VUJ51" s="390"/>
      <c r="VUK51" s="390"/>
      <c r="VUL51" s="390"/>
      <c r="VUM51" s="390"/>
      <c r="VUN51" s="390"/>
      <c r="VUO51" s="390"/>
      <c r="VUP51" s="390"/>
      <c r="VUQ51" s="390"/>
      <c r="VUR51" s="390"/>
      <c r="VUS51" s="390"/>
      <c r="VUT51" s="390"/>
      <c r="VUU51" s="390"/>
      <c r="VUV51" s="390"/>
      <c r="VUW51" s="390"/>
      <c r="VUX51" s="390"/>
      <c r="VUY51" s="390"/>
      <c r="VUZ51" s="390"/>
      <c r="VVA51" s="390"/>
      <c r="VVB51" s="390"/>
      <c r="VVC51" s="390"/>
      <c r="VVD51" s="390"/>
      <c r="VVE51" s="390"/>
      <c r="VVF51" s="390"/>
      <c r="VVG51" s="390"/>
      <c r="VVH51" s="390"/>
      <c r="VVI51" s="390"/>
      <c r="VVJ51" s="390"/>
      <c r="VVK51" s="390"/>
      <c r="VVL51" s="390"/>
      <c r="VVM51" s="390"/>
      <c r="VVN51" s="390"/>
      <c r="VVO51" s="390"/>
      <c r="VVP51" s="390"/>
      <c r="VVQ51" s="390"/>
      <c r="VVR51" s="390"/>
      <c r="VVS51" s="390"/>
      <c r="VVT51" s="390"/>
      <c r="VVU51" s="390"/>
      <c r="VVV51" s="390"/>
      <c r="VVW51" s="390"/>
      <c r="VVX51" s="390"/>
      <c r="VVY51" s="390"/>
      <c r="VVZ51" s="390"/>
      <c r="VWA51" s="390"/>
      <c r="VWB51" s="390"/>
      <c r="VWC51" s="390"/>
      <c r="VWD51" s="390"/>
      <c r="VWE51" s="390"/>
      <c r="VWF51" s="390"/>
      <c r="VWG51" s="390"/>
      <c r="VWH51" s="390"/>
      <c r="VWI51" s="390"/>
      <c r="VWJ51" s="390"/>
      <c r="VWK51" s="390"/>
      <c r="VWL51" s="390"/>
      <c r="VWM51" s="390"/>
      <c r="VWN51" s="390"/>
      <c r="VWO51" s="390"/>
      <c r="VWP51" s="390"/>
      <c r="VWQ51" s="390"/>
      <c r="VWR51" s="390"/>
      <c r="VWS51" s="390"/>
      <c r="VWT51" s="390"/>
      <c r="VWU51" s="390"/>
      <c r="VWV51" s="390"/>
      <c r="VWW51" s="390"/>
      <c r="VWX51" s="390"/>
      <c r="VWY51" s="390"/>
      <c r="VWZ51" s="390"/>
      <c r="VXA51" s="390"/>
      <c r="VXB51" s="390"/>
      <c r="VXC51" s="390"/>
      <c r="VXD51" s="390"/>
      <c r="VXE51" s="390"/>
      <c r="VXF51" s="390"/>
      <c r="VXG51" s="390"/>
      <c r="VXH51" s="390"/>
      <c r="VXI51" s="390"/>
      <c r="VXJ51" s="390"/>
      <c r="VXK51" s="390"/>
      <c r="VXL51" s="390"/>
      <c r="VXM51" s="390"/>
      <c r="VXN51" s="390"/>
      <c r="VXO51" s="390"/>
      <c r="VXP51" s="390"/>
      <c r="VXQ51" s="390"/>
      <c r="VXR51" s="390"/>
      <c r="VXS51" s="390"/>
      <c r="VXT51" s="390"/>
      <c r="VXU51" s="390"/>
      <c r="VXV51" s="390"/>
      <c r="VXW51" s="390"/>
      <c r="VXX51" s="390"/>
      <c r="VXY51" s="390"/>
      <c r="VXZ51" s="390"/>
      <c r="VYA51" s="390"/>
      <c r="VYB51" s="390"/>
      <c r="VYC51" s="390"/>
      <c r="VYD51" s="390"/>
      <c r="VYE51" s="390"/>
      <c r="VYF51" s="390"/>
      <c r="VYG51" s="390"/>
      <c r="VYH51" s="390"/>
      <c r="VYI51" s="390"/>
      <c r="VYJ51" s="390"/>
      <c r="VYK51" s="390"/>
      <c r="VYL51" s="390"/>
      <c r="VYM51" s="390"/>
      <c r="VYN51" s="390"/>
      <c r="VYO51" s="390"/>
      <c r="VYP51" s="390"/>
      <c r="VYQ51" s="390"/>
      <c r="VYR51" s="390"/>
      <c r="VYS51" s="390"/>
      <c r="VYT51" s="390"/>
      <c r="VYU51" s="390"/>
      <c r="VYV51" s="390"/>
      <c r="VYW51" s="390"/>
      <c r="VYX51" s="390"/>
      <c r="VYY51" s="390"/>
      <c r="VYZ51" s="390"/>
      <c r="VZA51" s="390"/>
      <c r="VZB51" s="390"/>
      <c r="VZC51" s="390"/>
      <c r="VZD51" s="390"/>
      <c r="VZE51" s="390"/>
      <c r="VZF51" s="390"/>
      <c r="VZG51" s="390"/>
      <c r="VZH51" s="390"/>
      <c r="VZI51" s="390"/>
      <c r="VZJ51" s="390"/>
      <c r="VZK51" s="390"/>
      <c r="VZL51" s="390"/>
      <c r="VZM51" s="390"/>
      <c r="VZN51" s="390"/>
      <c r="VZO51" s="390"/>
      <c r="VZP51" s="390"/>
      <c r="VZQ51" s="390"/>
      <c r="VZR51" s="390"/>
      <c r="VZS51" s="390"/>
      <c r="VZT51" s="390"/>
      <c r="VZU51" s="390"/>
      <c r="VZV51" s="390"/>
      <c r="VZW51" s="390"/>
      <c r="VZX51" s="390"/>
      <c r="VZY51" s="390"/>
      <c r="VZZ51" s="390"/>
      <c r="WAA51" s="390"/>
      <c r="WAB51" s="390"/>
      <c r="WAC51" s="390"/>
      <c r="WAD51" s="390"/>
      <c r="WAE51" s="390"/>
      <c r="WAF51" s="390"/>
      <c r="WAG51" s="390"/>
      <c r="WAH51" s="390"/>
      <c r="WAI51" s="390"/>
      <c r="WAJ51" s="390"/>
      <c r="WAK51" s="390"/>
      <c r="WAL51" s="390"/>
      <c r="WAM51" s="390"/>
      <c r="WAN51" s="390"/>
      <c r="WAO51" s="390"/>
      <c r="WAP51" s="390"/>
      <c r="WAQ51" s="390"/>
      <c r="WAR51" s="390"/>
      <c r="WAS51" s="390"/>
      <c r="WAT51" s="390"/>
      <c r="WAU51" s="390"/>
      <c r="WAV51" s="390"/>
      <c r="WAW51" s="390"/>
      <c r="WAX51" s="390"/>
      <c r="WAY51" s="390"/>
      <c r="WAZ51" s="390"/>
      <c r="WBA51" s="390"/>
      <c r="WBB51" s="390"/>
      <c r="WBC51" s="390"/>
      <c r="WBD51" s="390"/>
      <c r="WBE51" s="390"/>
      <c r="WBF51" s="390"/>
      <c r="WBG51" s="390"/>
      <c r="WBH51" s="390"/>
      <c r="WBI51" s="390"/>
      <c r="WBJ51" s="390"/>
      <c r="WBK51" s="390"/>
      <c r="WBL51" s="390"/>
      <c r="WBM51" s="390"/>
      <c r="WBN51" s="390"/>
      <c r="WBO51" s="390"/>
      <c r="WBP51" s="390"/>
      <c r="WBQ51" s="390"/>
      <c r="WBR51" s="390"/>
      <c r="WBS51" s="390"/>
      <c r="WBT51" s="390"/>
      <c r="WBU51" s="390"/>
      <c r="WBV51" s="390"/>
      <c r="WBW51" s="390"/>
      <c r="WBX51" s="390"/>
      <c r="WBY51" s="390"/>
      <c r="WBZ51" s="390"/>
      <c r="WCA51" s="390"/>
      <c r="WCB51" s="390"/>
      <c r="WCC51" s="390"/>
      <c r="WCD51" s="390"/>
      <c r="WCE51" s="390"/>
      <c r="WCF51" s="390"/>
      <c r="WCG51" s="390"/>
      <c r="WCH51" s="390"/>
      <c r="WCI51" s="390"/>
      <c r="WCJ51" s="390"/>
      <c r="WCK51" s="390"/>
      <c r="WCL51" s="390"/>
      <c r="WCM51" s="390"/>
      <c r="WCN51" s="390"/>
      <c r="WCO51" s="390"/>
      <c r="WCP51" s="390"/>
      <c r="WCQ51" s="390"/>
      <c r="WCR51" s="390"/>
      <c r="WCS51" s="390"/>
      <c r="WCT51" s="390"/>
      <c r="WCU51" s="390"/>
      <c r="WCV51" s="390"/>
      <c r="WCW51" s="390"/>
      <c r="WCX51" s="390"/>
      <c r="WCY51" s="390"/>
      <c r="WCZ51" s="390"/>
      <c r="WDA51" s="390"/>
      <c r="WDB51" s="390"/>
      <c r="WDC51" s="390"/>
      <c r="WDD51" s="390"/>
      <c r="WDE51" s="390"/>
      <c r="WDF51" s="390"/>
      <c r="WDG51" s="390"/>
      <c r="WDH51" s="390"/>
      <c r="WDI51" s="390"/>
      <c r="WDJ51" s="390"/>
      <c r="WDK51" s="390"/>
      <c r="WDL51" s="390"/>
      <c r="WDM51" s="390"/>
      <c r="WDN51" s="390"/>
      <c r="WDO51" s="390"/>
      <c r="WDP51" s="390"/>
      <c r="WDQ51" s="390"/>
      <c r="WDR51" s="390"/>
      <c r="WDS51" s="390"/>
      <c r="WDT51" s="390"/>
      <c r="WDU51" s="390"/>
      <c r="WDV51" s="390"/>
      <c r="WDW51" s="390"/>
      <c r="WDX51" s="390"/>
      <c r="WDY51" s="390"/>
      <c r="WDZ51" s="390"/>
      <c r="WEA51" s="390"/>
      <c r="WEB51" s="390"/>
      <c r="WEC51" s="390"/>
      <c r="WED51" s="390"/>
      <c r="WEE51" s="390"/>
      <c r="WEF51" s="390"/>
      <c r="WEG51" s="390"/>
      <c r="WEH51" s="390"/>
      <c r="WEI51" s="390"/>
      <c r="WEJ51" s="390"/>
      <c r="WEK51" s="390"/>
      <c r="WEL51" s="390"/>
      <c r="WEM51" s="390"/>
      <c r="WEN51" s="390"/>
      <c r="WEO51" s="390"/>
      <c r="WEP51" s="390"/>
      <c r="WEQ51" s="390"/>
      <c r="WER51" s="390"/>
      <c r="WES51" s="390"/>
      <c r="WET51" s="390"/>
      <c r="WEU51" s="390"/>
      <c r="WEV51" s="390"/>
      <c r="WEW51" s="390"/>
      <c r="WEX51" s="390"/>
      <c r="WEY51" s="390"/>
      <c r="WEZ51" s="390"/>
      <c r="WFA51" s="390"/>
      <c r="WFB51" s="390"/>
      <c r="WFC51" s="390"/>
      <c r="WFD51" s="390"/>
      <c r="WFE51" s="390"/>
      <c r="WFF51" s="390"/>
      <c r="WFG51" s="390"/>
      <c r="WFH51" s="390"/>
      <c r="WFI51" s="390"/>
      <c r="WFJ51" s="390"/>
      <c r="WFK51" s="390"/>
      <c r="WFL51" s="390"/>
      <c r="WFM51" s="390"/>
      <c r="WFN51" s="390"/>
      <c r="WFO51" s="390"/>
      <c r="WFP51" s="390"/>
      <c r="WFQ51" s="390"/>
      <c r="WFR51" s="390"/>
      <c r="WFS51" s="390"/>
      <c r="WFT51" s="390"/>
      <c r="WFU51" s="390"/>
      <c r="WFV51" s="390"/>
      <c r="WFW51" s="390"/>
      <c r="WFX51" s="390"/>
      <c r="WFY51" s="390"/>
      <c r="WFZ51" s="390"/>
      <c r="WGA51" s="390"/>
      <c r="WGB51" s="390"/>
      <c r="WGC51" s="390"/>
      <c r="WGD51" s="390"/>
      <c r="WGE51" s="390"/>
      <c r="WGF51" s="390"/>
      <c r="WGG51" s="390"/>
      <c r="WGH51" s="390"/>
      <c r="WGI51" s="390"/>
      <c r="WGJ51" s="390"/>
      <c r="WGK51" s="390"/>
      <c r="WGL51" s="390"/>
      <c r="WGM51" s="390"/>
      <c r="WGN51" s="390"/>
      <c r="WGO51" s="390"/>
      <c r="WGP51" s="390"/>
      <c r="WGQ51" s="390"/>
      <c r="WGR51" s="390"/>
      <c r="WGS51" s="390"/>
      <c r="WGT51" s="390"/>
      <c r="WGU51" s="390"/>
      <c r="WGV51" s="390"/>
      <c r="WGW51" s="390"/>
      <c r="WGX51" s="390"/>
      <c r="WGY51" s="390"/>
      <c r="WGZ51" s="390"/>
      <c r="WHA51" s="390"/>
      <c r="WHB51" s="390"/>
      <c r="WHC51" s="390"/>
      <c r="WHD51" s="390"/>
      <c r="WHE51" s="390"/>
      <c r="WHF51" s="390"/>
      <c r="WHG51" s="390"/>
      <c r="WHH51" s="390"/>
      <c r="WHI51" s="390"/>
      <c r="WHJ51" s="390"/>
      <c r="WHK51" s="390"/>
      <c r="WHL51" s="390"/>
      <c r="WHM51" s="390"/>
      <c r="WHN51" s="390"/>
      <c r="WHO51" s="390"/>
      <c r="WHP51" s="390"/>
      <c r="WHQ51" s="390"/>
      <c r="WHR51" s="390"/>
      <c r="WHS51" s="390"/>
      <c r="WHT51" s="390"/>
      <c r="WHU51" s="390"/>
      <c r="WHV51" s="390"/>
      <c r="WHW51" s="390"/>
      <c r="WHX51" s="390"/>
      <c r="WHY51" s="390"/>
      <c r="WHZ51" s="390"/>
      <c r="WIA51" s="390"/>
      <c r="WIB51" s="390"/>
      <c r="WIC51" s="390"/>
      <c r="WID51" s="390"/>
      <c r="WIE51" s="390"/>
      <c r="WIF51" s="390"/>
      <c r="WIG51" s="390"/>
      <c r="WIH51" s="390"/>
      <c r="WII51" s="390"/>
      <c r="WIJ51" s="390"/>
      <c r="WIK51" s="390"/>
      <c r="WIL51" s="390"/>
      <c r="WIM51" s="390"/>
      <c r="WIN51" s="390"/>
      <c r="WIO51" s="390"/>
      <c r="WIP51" s="390"/>
      <c r="WIQ51" s="390"/>
      <c r="WIR51" s="390"/>
      <c r="WIS51" s="390"/>
      <c r="WIT51" s="390"/>
      <c r="WIU51" s="390"/>
      <c r="WIV51" s="390"/>
      <c r="WIW51" s="390"/>
      <c r="WIX51" s="390"/>
      <c r="WIY51" s="390"/>
      <c r="WIZ51" s="390"/>
      <c r="WJA51" s="390"/>
      <c r="WJB51" s="390"/>
      <c r="WJC51" s="390"/>
      <c r="WJD51" s="390"/>
      <c r="WJE51" s="390"/>
      <c r="WJF51" s="390"/>
      <c r="WJG51" s="390"/>
      <c r="WJH51" s="390"/>
      <c r="WJI51" s="390"/>
      <c r="WJJ51" s="390"/>
      <c r="WJK51" s="390"/>
      <c r="WJL51" s="390"/>
      <c r="WJM51" s="390"/>
      <c r="WJN51" s="390"/>
      <c r="WJO51" s="390"/>
      <c r="WJP51" s="390"/>
      <c r="WJQ51" s="390"/>
      <c r="WJR51" s="390"/>
      <c r="WJS51" s="390"/>
      <c r="WJT51" s="390"/>
      <c r="WJU51" s="390"/>
      <c r="WJV51" s="390"/>
      <c r="WJW51" s="390"/>
      <c r="WJX51" s="390"/>
      <c r="WJY51" s="390"/>
      <c r="WJZ51" s="390"/>
      <c r="WKA51" s="390"/>
      <c r="WKB51" s="390"/>
      <c r="WKC51" s="390"/>
      <c r="WKD51" s="390"/>
      <c r="WKE51" s="390"/>
      <c r="WKF51" s="390"/>
      <c r="WKG51" s="390"/>
      <c r="WKH51" s="390"/>
      <c r="WKI51" s="390"/>
      <c r="WKJ51" s="390"/>
      <c r="WKK51" s="390"/>
      <c r="WKL51" s="390"/>
      <c r="WKM51" s="390"/>
      <c r="WKN51" s="390"/>
      <c r="WKO51" s="390"/>
      <c r="WKP51" s="390"/>
      <c r="WKQ51" s="390"/>
      <c r="WKR51" s="390"/>
      <c r="WKS51" s="390"/>
      <c r="WKT51" s="390"/>
      <c r="WKU51" s="390"/>
      <c r="WKV51" s="390"/>
      <c r="WKW51" s="390"/>
      <c r="WKX51" s="390"/>
      <c r="WKY51" s="390"/>
      <c r="WKZ51" s="390"/>
      <c r="WLA51" s="390"/>
      <c r="WLB51" s="390"/>
      <c r="WLC51" s="390"/>
      <c r="WLD51" s="390"/>
      <c r="WLE51" s="390"/>
      <c r="WLF51" s="390"/>
      <c r="WLG51" s="390"/>
      <c r="WLH51" s="390"/>
      <c r="WLI51" s="390"/>
      <c r="WLJ51" s="390"/>
      <c r="WLK51" s="390"/>
      <c r="WLL51" s="390"/>
      <c r="WLM51" s="390"/>
      <c r="WLN51" s="390"/>
      <c r="WLO51" s="390"/>
      <c r="WLP51" s="390"/>
      <c r="WLQ51" s="390"/>
      <c r="WLR51" s="390"/>
      <c r="WLS51" s="390"/>
      <c r="WLT51" s="390"/>
      <c r="WLU51" s="390"/>
      <c r="WLV51" s="390"/>
      <c r="WLW51" s="390"/>
      <c r="WLX51" s="390"/>
      <c r="WLY51" s="390"/>
      <c r="WLZ51" s="390"/>
      <c r="WMA51" s="390"/>
      <c r="WMB51" s="390"/>
      <c r="WMC51" s="390"/>
      <c r="WMD51" s="390"/>
      <c r="WME51" s="390"/>
      <c r="WMF51" s="390"/>
      <c r="WMG51" s="390"/>
      <c r="WMH51" s="390"/>
      <c r="WMI51" s="390"/>
      <c r="WMJ51" s="390"/>
      <c r="WMK51" s="390"/>
      <c r="WML51" s="390"/>
      <c r="WMM51" s="390"/>
      <c r="WMN51" s="390"/>
      <c r="WMO51" s="390"/>
      <c r="WMP51" s="390"/>
      <c r="WMQ51" s="390"/>
      <c r="WMR51" s="390"/>
      <c r="WMS51" s="390"/>
      <c r="WMT51" s="390"/>
      <c r="WMU51" s="390"/>
      <c r="WMV51" s="390"/>
      <c r="WMW51" s="390"/>
      <c r="WMX51" s="390"/>
      <c r="WMY51" s="390"/>
      <c r="WMZ51" s="390"/>
      <c r="WNA51" s="390"/>
      <c r="WNB51" s="390"/>
      <c r="WNC51" s="390"/>
      <c r="WND51" s="390"/>
      <c r="WNE51" s="390"/>
      <c r="WNF51" s="390"/>
      <c r="WNG51" s="390"/>
      <c r="WNH51" s="390"/>
      <c r="WNI51" s="390"/>
      <c r="WNJ51" s="390"/>
      <c r="WNK51" s="390"/>
      <c r="WNL51" s="390"/>
      <c r="WNM51" s="390"/>
      <c r="WNN51" s="390"/>
      <c r="WNO51" s="390"/>
      <c r="WNP51" s="390"/>
      <c r="WNQ51" s="390"/>
      <c r="WNR51" s="390"/>
      <c r="WNS51" s="390"/>
      <c r="WNT51" s="390"/>
      <c r="WNU51" s="390"/>
      <c r="WNV51" s="390"/>
      <c r="WNW51" s="390"/>
      <c r="WNX51" s="390"/>
      <c r="WNY51" s="390"/>
      <c r="WNZ51" s="390"/>
      <c r="WOA51" s="390"/>
      <c r="WOB51" s="390"/>
      <c r="WOC51" s="390"/>
      <c r="WOD51" s="390"/>
      <c r="WOE51" s="390"/>
      <c r="WOF51" s="390"/>
      <c r="WOG51" s="390"/>
      <c r="WOH51" s="390"/>
      <c r="WOI51" s="390"/>
      <c r="WOJ51" s="390"/>
      <c r="WOK51" s="390"/>
      <c r="WOL51" s="390"/>
      <c r="WOM51" s="390"/>
      <c r="WON51" s="390"/>
      <c r="WOO51" s="390"/>
      <c r="WOP51" s="390"/>
      <c r="WOQ51" s="390"/>
      <c r="WOR51" s="390"/>
      <c r="WOS51" s="390"/>
      <c r="WOT51" s="390"/>
      <c r="WOU51" s="390"/>
      <c r="WOV51" s="390"/>
      <c r="WOW51" s="390"/>
      <c r="WOX51" s="390"/>
      <c r="WOY51" s="390"/>
      <c r="WOZ51" s="390"/>
      <c r="WPA51" s="390"/>
      <c r="WPB51" s="390"/>
      <c r="WPC51" s="390"/>
      <c r="WPD51" s="390"/>
      <c r="WPE51" s="390"/>
      <c r="WPF51" s="390"/>
      <c r="WPG51" s="390"/>
      <c r="WPH51" s="390"/>
      <c r="WPI51" s="390"/>
      <c r="WPJ51" s="390"/>
      <c r="WPK51" s="390"/>
      <c r="WPL51" s="390"/>
      <c r="WPM51" s="390"/>
      <c r="WPN51" s="390"/>
      <c r="WPO51" s="390"/>
      <c r="WPP51" s="390"/>
      <c r="WPQ51" s="390"/>
      <c r="WPR51" s="390"/>
      <c r="WPS51" s="390"/>
      <c r="WPT51" s="390"/>
      <c r="WPU51" s="390"/>
      <c r="WPV51" s="390"/>
      <c r="WPW51" s="390"/>
      <c r="WPX51" s="390"/>
      <c r="WPY51" s="390"/>
      <c r="WPZ51" s="390"/>
      <c r="WQA51" s="390"/>
      <c r="WQB51" s="390"/>
      <c r="WQC51" s="390"/>
      <c r="WQD51" s="390"/>
      <c r="WQE51" s="390"/>
      <c r="WQF51" s="390"/>
      <c r="WQG51" s="390"/>
      <c r="WQH51" s="390"/>
      <c r="WQI51" s="390"/>
      <c r="WQJ51" s="390"/>
      <c r="WQK51" s="390"/>
      <c r="WQL51" s="390"/>
      <c r="WQM51" s="390"/>
      <c r="WQN51" s="390"/>
      <c r="WQO51" s="390"/>
      <c r="WQP51" s="390"/>
      <c r="WQQ51" s="390"/>
      <c r="WQR51" s="390"/>
      <c r="WQS51" s="390"/>
      <c r="WQT51" s="390"/>
      <c r="WQU51" s="390"/>
      <c r="WQV51" s="390"/>
      <c r="WQW51" s="390"/>
      <c r="WQX51" s="390"/>
      <c r="WQY51" s="390"/>
      <c r="WQZ51" s="390"/>
      <c r="WRA51" s="390"/>
      <c r="WRB51" s="390"/>
      <c r="WRC51" s="390"/>
      <c r="WRD51" s="390"/>
      <c r="WRE51" s="390"/>
      <c r="WRF51" s="390"/>
      <c r="WRG51" s="390"/>
      <c r="WRH51" s="390"/>
      <c r="WRI51" s="390"/>
      <c r="WRJ51" s="390"/>
      <c r="WRK51" s="390"/>
      <c r="WRL51" s="390"/>
      <c r="WRM51" s="390"/>
      <c r="WRN51" s="390"/>
      <c r="WRO51" s="390"/>
      <c r="WRP51" s="390"/>
      <c r="WRQ51" s="390"/>
      <c r="WRR51" s="390"/>
      <c r="WRS51" s="390"/>
      <c r="WRT51" s="390"/>
      <c r="WRU51" s="390"/>
      <c r="WRV51" s="390"/>
      <c r="WRW51" s="390"/>
      <c r="WRX51" s="390"/>
      <c r="WRY51" s="390"/>
      <c r="WRZ51" s="390"/>
      <c r="WSA51" s="390"/>
      <c r="WSB51" s="390"/>
      <c r="WSC51" s="390"/>
      <c r="WSD51" s="390"/>
      <c r="WSE51" s="390"/>
      <c r="WSF51" s="390"/>
      <c r="WSG51" s="390"/>
      <c r="WSH51" s="390"/>
      <c r="WSI51" s="390"/>
      <c r="WSJ51" s="390"/>
      <c r="WSK51" s="390"/>
      <c r="WSL51" s="390"/>
      <c r="WSM51" s="390"/>
      <c r="WSN51" s="390"/>
      <c r="WSO51" s="390"/>
      <c r="WSP51" s="390"/>
      <c r="WSQ51" s="390"/>
      <c r="WSR51" s="390"/>
      <c r="WSS51" s="390"/>
      <c r="WST51" s="390"/>
      <c r="WSU51" s="390"/>
      <c r="WSV51" s="390"/>
      <c r="WSW51" s="390"/>
      <c r="WSX51" s="390"/>
      <c r="WSY51" s="390"/>
      <c r="WSZ51" s="390"/>
      <c r="WTA51" s="390"/>
      <c r="WTB51" s="390"/>
      <c r="WTC51" s="390"/>
      <c r="WTD51" s="390"/>
      <c r="WTE51" s="390"/>
      <c r="WTF51" s="390"/>
      <c r="WTG51" s="390"/>
      <c r="WTH51" s="390"/>
      <c r="WTI51" s="390"/>
      <c r="WTJ51" s="390"/>
      <c r="WTK51" s="390"/>
      <c r="WTL51" s="390"/>
      <c r="WTM51" s="390"/>
      <c r="WTN51" s="390"/>
      <c r="WTO51" s="390"/>
      <c r="WTP51" s="390"/>
      <c r="WTQ51" s="390"/>
      <c r="WTR51" s="390"/>
      <c r="WTS51" s="390"/>
      <c r="WTT51" s="390"/>
      <c r="WTU51" s="390"/>
      <c r="WTV51" s="390"/>
      <c r="WTW51" s="390"/>
      <c r="WTX51" s="390"/>
      <c r="WTY51" s="390"/>
      <c r="WTZ51" s="390"/>
      <c r="WUA51" s="390"/>
      <c r="WUB51" s="390"/>
      <c r="WUC51" s="390"/>
      <c r="WUD51" s="390"/>
      <c r="WUE51" s="390"/>
      <c r="WUF51" s="390"/>
      <c r="WUG51" s="390"/>
      <c r="WUH51" s="390"/>
      <c r="WUI51" s="390"/>
      <c r="WUJ51" s="390"/>
      <c r="WUK51" s="390"/>
      <c r="WUL51" s="390"/>
      <c r="WUM51" s="390"/>
      <c r="WUN51" s="390"/>
      <c r="WUO51" s="390"/>
      <c r="WUP51" s="390"/>
      <c r="WUQ51" s="390"/>
      <c r="WUR51" s="390"/>
      <c r="WUS51" s="390"/>
      <c r="WUT51" s="390"/>
      <c r="WUU51" s="390"/>
      <c r="WUV51" s="390"/>
      <c r="WUW51" s="390"/>
      <c r="WUX51" s="390"/>
      <c r="WUY51" s="390"/>
      <c r="WUZ51" s="390"/>
      <c r="WVA51" s="390"/>
      <c r="WVB51" s="390"/>
      <c r="WVC51" s="390"/>
      <c r="WVD51" s="390"/>
      <c r="WVE51" s="390"/>
      <c r="WVF51" s="390"/>
      <c r="WVG51" s="390"/>
      <c r="WVH51" s="390"/>
      <c r="WVI51" s="390"/>
      <c r="WVJ51" s="390"/>
      <c r="WVK51" s="390"/>
      <c r="WVL51" s="390"/>
      <c r="WVM51" s="390"/>
      <c r="WVN51" s="390"/>
      <c r="WVO51" s="390"/>
      <c r="WVP51" s="390"/>
      <c r="WVQ51" s="390"/>
      <c r="WVR51" s="390"/>
      <c r="WVS51" s="390"/>
      <c r="WVT51" s="390"/>
      <c r="WVU51" s="390"/>
      <c r="WVV51" s="390"/>
      <c r="WVW51" s="390"/>
      <c r="WVX51" s="390"/>
      <c r="WVY51" s="390"/>
      <c r="WVZ51" s="390"/>
      <c r="WWA51" s="390"/>
      <c r="WWB51" s="390"/>
      <c r="WWC51" s="390"/>
      <c r="WWD51" s="390"/>
      <c r="WWE51" s="390"/>
      <c r="WWF51" s="390"/>
      <c r="WWG51" s="390"/>
      <c r="WWH51" s="390"/>
      <c r="WWI51" s="390"/>
      <c r="WWJ51" s="390"/>
      <c r="WWK51" s="390"/>
      <c r="WWL51" s="390"/>
      <c r="WWM51" s="390"/>
      <c r="WWN51" s="390"/>
      <c r="WWO51" s="390"/>
      <c r="WWP51" s="390"/>
      <c r="WWQ51" s="390"/>
      <c r="WWR51" s="390"/>
      <c r="WWS51" s="390"/>
      <c r="WWT51" s="390"/>
      <c r="WWU51" s="390"/>
      <c r="WWV51" s="390"/>
      <c r="WWW51" s="390"/>
      <c r="WWX51" s="390"/>
      <c r="WWY51" s="390"/>
      <c r="WWZ51" s="390"/>
      <c r="WXA51" s="390"/>
      <c r="WXB51" s="390"/>
      <c r="WXC51" s="390"/>
      <c r="WXD51" s="390"/>
      <c r="WXE51" s="390"/>
      <c r="WXF51" s="390"/>
      <c r="WXG51" s="390"/>
      <c r="WXH51" s="390"/>
      <c r="WXI51" s="390"/>
      <c r="WXJ51" s="390"/>
      <c r="WXK51" s="390"/>
      <c r="WXL51" s="390"/>
      <c r="WXM51" s="390"/>
      <c r="WXN51" s="390"/>
      <c r="WXO51" s="390"/>
      <c r="WXP51" s="390"/>
      <c r="WXQ51" s="390"/>
      <c r="WXR51" s="390"/>
      <c r="WXS51" s="390"/>
      <c r="WXT51" s="390"/>
      <c r="WXU51" s="390"/>
      <c r="WXV51" s="390"/>
      <c r="WXW51" s="390"/>
      <c r="WXX51" s="390"/>
      <c r="WXY51" s="390"/>
      <c r="WXZ51" s="390"/>
      <c r="WYA51" s="390"/>
      <c r="WYB51" s="390"/>
      <c r="WYC51" s="390"/>
      <c r="WYD51" s="390"/>
      <c r="WYE51" s="390"/>
      <c r="WYF51" s="390"/>
      <c r="WYG51" s="390"/>
      <c r="WYH51" s="390"/>
      <c r="WYI51" s="390"/>
      <c r="WYJ51" s="390"/>
      <c r="WYK51" s="390"/>
      <c r="WYL51" s="390"/>
      <c r="WYM51" s="390"/>
      <c r="WYN51" s="390"/>
      <c r="WYO51" s="390"/>
      <c r="WYP51" s="390"/>
      <c r="WYQ51" s="390"/>
      <c r="WYR51" s="390"/>
      <c r="WYS51" s="390"/>
      <c r="WYT51" s="390"/>
      <c r="WYU51" s="390"/>
      <c r="WYV51" s="390"/>
      <c r="WYW51" s="390"/>
      <c r="WYX51" s="390"/>
      <c r="WYY51" s="390"/>
      <c r="WYZ51" s="390"/>
      <c r="WZA51" s="390"/>
      <c r="WZB51" s="390"/>
      <c r="WZC51" s="390"/>
      <c r="WZD51" s="390"/>
      <c r="WZE51" s="390"/>
      <c r="WZF51" s="390"/>
      <c r="WZG51" s="390"/>
      <c r="WZH51" s="390"/>
      <c r="WZI51" s="390"/>
      <c r="WZJ51" s="390"/>
      <c r="WZK51" s="390"/>
      <c r="WZL51" s="390"/>
      <c r="WZM51" s="390"/>
      <c r="WZN51" s="390"/>
      <c r="WZO51" s="390"/>
      <c r="WZP51" s="390"/>
      <c r="WZQ51" s="390"/>
      <c r="WZR51" s="390"/>
      <c r="WZS51" s="390"/>
      <c r="WZT51" s="390"/>
      <c r="WZU51" s="390"/>
      <c r="WZV51" s="390"/>
      <c r="WZW51" s="390"/>
      <c r="WZX51" s="390"/>
      <c r="WZY51" s="390"/>
      <c r="WZZ51" s="390"/>
      <c r="XAA51" s="390"/>
      <c r="XAB51" s="390"/>
      <c r="XAC51" s="390"/>
      <c r="XAD51" s="390"/>
      <c r="XAE51" s="390"/>
      <c r="XAF51" s="390"/>
      <c r="XAG51" s="390"/>
      <c r="XAH51" s="390"/>
      <c r="XAI51" s="390"/>
      <c r="XAJ51" s="390"/>
      <c r="XAK51" s="390"/>
      <c r="XAL51" s="390"/>
      <c r="XAM51" s="390"/>
      <c r="XAN51" s="390"/>
      <c r="XAO51" s="390"/>
      <c r="XAP51" s="390"/>
      <c r="XAQ51" s="390"/>
      <c r="XAR51" s="390"/>
      <c r="XAS51" s="390"/>
      <c r="XAT51" s="390"/>
      <c r="XAU51" s="390"/>
      <c r="XAV51" s="390"/>
      <c r="XAW51" s="390"/>
      <c r="XAX51" s="390"/>
      <c r="XAY51" s="390"/>
      <c r="XAZ51" s="390"/>
      <c r="XBA51" s="390"/>
      <c r="XBB51" s="390"/>
      <c r="XBC51" s="390"/>
      <c r="XBD51" s="390"/>
      <c r="XBE51" s="390"/>
      <c r="XBF51" s="390"/>
      <c r="XBG51" s="390"/>
      <c r="XBH51" s="390"/>
      <c r="XBI51" s="390"/>
      <c r="XBJ51" s="390"/>
      <c r="XBK51" s="390"/>
      <c r="XBL51" s="390"/>
      <c r="XBM51" s="390"/>
      <c r="XBN51" s="390"/>
      <c r="XBO51" s="390"/>
      <c r="XBP51" s="390"/>
      <c r="XBQ51" s="390"/>
      <c r="XBR51" s="390"/>
      <c r="XBS51" s="390"/>
      <c r="XBT51" s="390"/>
      <c r="XBU51" s="390"/>
      <c r="XBV51" s="390"/>
      <c r="XBW51" s="390"/>
      <c r="XBX51" s="390"/>
      <c r="XBY51" s="390"/>
      <c r="XBZ51" s="390"/>
      <c r="XCA51" s="390"/>
      <c r="XCB51" s="390"/>
      <c r="XCC51" s="390"/>
      <c r="XCD51" s="390"/>
      <c r="XCE51" s="390"/>
      <c r="XCF51" s="390"/>
      <c r="XCG51" s="390"/>
      <c r="XCH51" s="390"/>
      <c r="XCI51" s="390"/>
      <c r="XCJ51" s="390"/>
      <c r="XCK51" s="390"/>
      <c r="XCL51" s="390"/>
      <c r="XCM51" s="390"/>
      <c r="XCN51" s="390"/>
      <c r="XCO51" s="390"/>
      <c r="XCP51" s="390"/>
      <c r="XCQ51" s="390"/>
      <c r="XCR51" s="390"/>
      <c r="XCS51" s="390"/>
      <c r="XCT51" s="390"/>
      <c r="XCU51" s="390"/>
      <c r="XCV51" s="390"/>
      <c r="XCW51" s="390"/>
      <c r="XCX51" s="390"/>
      <c r="XCY51" s="390"/>
      <c r="XCZ51" s="390"/>
      <c r="XDA51" s="390"/>
      <c r="XDB51" s="390"/>
      <c r="XDC51" s="390"/>
      <c r="XDD51" s="390"/>
      <c r="XDE51" s="390"/>
      <c r="XDF51" s="390"/>
      <c r="XDG51" s="390"/>
      <c r="XDH51" s="390"/>
      <c r="XDI51" s="390"/>
      <c r="XDJ51" s="390"/>
      <c r="XDK51" s="390"/>
      <c r="XDL51" s="390"/>
      <c r="XDM51" s="390"/>
      <c r="XDN51" s="390"/>
      <c r="XDO51" s="390"/>
      <c r="XDP51" s="390"/>
      <c r="XDQ51" s="390"/>
      <c r="XDR51" s="390"/>
      <c r="XDS51" s="390"/>
      <c r="XDT51" s="390"/>
      <c r="XDU51" s="390"/>
      <c r="XDV51" s="390"/>
      <c r="XDW51" s="390"/>
      <c r="XDX51" s="390"/>
      <c r="XDY51" s="390"/>
      <c r="XDZ51" s="390"/>
      <c r="XEA51" s="390"/>
      <c r="XEB51" s="390"/>
      <c r="XEC51" s="390"/>
      <c r="XED51" s="390"/>
      <c r="XEE51" s="390"/>
      <c r="XEF51" s="390"/>
      <c r="XEG51" s="390"/>
      <c r="XEH51" s="390"/>
      <c r="XEI51" s="390"/>
      <c r="XEJ51" s="390"/>
      <c r="XEK51" s="390"/>
      <c r="XEL51" s="390"/>
      <c r="XEM51" s="390"/>
      <c r="XEN51" s="390"/>
      <c r="XEO51" s="390"/>
      <c r="XEP51" s="390"/>
      <c r="XEQ51" s="390"/>
      <c r="XER51" s="390"/>
      <c r="XES51" s="390"/>
      <c r="XET51" s="390"/>
      <c r="XEU51" s="390"/>
      <c r="XEV51" s="390"/>
      <c r="XEW51" s="390"/>
      <c r="XEX51" s="390"/>
      <c r="XEY51" s="390"/>
      <c r="XEZ51" s="390"/>
      <c r="XFA51" s="390"/>
      <c r="XFB51" s="390"/>
      <c r="XFC51" s="390"/>
      <c r="XFD51" s="390"/>
    </row>
    <row r="52" spans="1:16384" ht="15.75" customHeight="1" x14ac:dyDescent="0.25">
      <c r="A52" s="401" t="s">
        <v>939</v>
      </c>
      <c r="B52" s="402"/>
      <c r="C52" s="402"/>
      <c r="D52" s="403"/>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c r="BU52" s="390"/>
      <c r="BV52" s="390"/>
      <c r="BW52" s="390"/>
      <c r="BX52" s="390"/>
      <c r="BY52" s="390"/>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c r="DN52" s="390"/>
      <c r="DO52" s="390"/>
      <c r="DP52" s="390"/>
      <c r="DQ52" s="390"/>
      <c r="DR52" s="390"/>
      <c r="DS52" s="390"/>
      <c r="DT52" s="390"/>
      <c r="DU52" s="390"/>
      <c r="DV52" s="390"/>
      <c r="DW52" s="390"/>
      <c r="DX52" s="390"/>
      <c r="DY52" s="390"/>
      <c r="DZ52" s="390"/>
      <c r="EA52" s="390"/>
      <c r="EB52" s="390"/>
      <c r="EC52" s="390"/>
      <c r="ED52" s="390"/>
      <c r="EE52" s="390"/>
      <c r="EF52" s="390"/>
      <c r="EG52" s="390"/>
      <c r="EH52" s="390"/>
      <c r="EI52" s="390"/>
      <c r="EJ52" s="390"/>
      <c r="EK52" s="390"/>
      <c r="EL52" s="390"/>
      <c r="EM52" s="390"/>
      <c r="EN52" s="390"/>
      <c r="EO52" s="390"/>
      <c r="EP52" s="390"/>
      <c r="EQ52" s="390"/>
      <c r="ER52" s="390"/>
      <c r="ES52" s="390"/>
      <c r="ET52" s="390"/>
      <c r="EU52" s="390"/>
      <c r="EV52" s="390"/>
      <c r="EW52" s="390"/>
      <c r="EX52" s="390"/>
      <c r="EY52" s="390"/>
      <c r="EZ52" s="390"/>
      <c r="FA52" s="390"/>
      <c r="FB52" s="390"/>
      <c r="FC52" s="390"/>
      <c r="FD52" s="390"/>
      <c r="FE52" s="390"/>
      <c r="FF52" s="390"/>
      <c r="FG52" s="390"/>
      <c r="FH52" s="390"/>
      <c r="FI52" s="390"/>
      <c r="FJ52" s="390"/>
      <c r="FK52" s="390"/>
      <c r="FL52" s="390"/>
      <c r="FM52" s="390"/>
      <c r="FN52" s="390"/>
      <c r="FO52" s="390"/>
      <c r="FP52" s="390"/>
      <c r="FQ52" s="390"/>
      <c r="FR52" s="390"/>
      <c r="FS52" s="390"/>
      <c r="FT52" s="390"/>
      <c r="FU52" s="390"/>
      <c r="FV52" s="390"/>
      <c r="FW52" s="390"/>
      <c r="FX52" s="390"/>
      <c r="FY52" s="390"/>
      <c r="FZ52" s="390"/>
      <c r="GA52" s="390"/>
      <c r="GB52" s="390"/>
      <c r="GC52" s="390"/>
      <c r="GD52" s="390"/>
      <c r="GE52" s="390"/>
      <c r="GF52" s="390"/>
      <c r="GG52" s="390"/>
      <c r="GH52" s="390"/>
      <c r="GI52" s="390"/>
      <c r="GJ52" s="390"/>
      <c r="GK52" s="390"/>
      <c r="GL52" s="390"/>
      <c r="GM52" s="390"/>
      <c r="GN52" s="390"/>
      <c r="GO52" s="390"/>
      <c r="GP52" s="390"/>
      <c r="GQ52" s="390"/>
      <c r="GR52" s="390"/>
      <c r="GS52" s="390"/>
      <c r="GT52" s="390"/>
      <c r="GU52" s="390"/>
      <c r="GV52" s="390"/>
      <c r="GW52" s="390"/>
      <c r="GX52" s="390"/>
      <c r="GY52" s="390"/>
      <c r="GZ52" s="390"/>
      <c r="HA52" s="390"/>
      <c r="HB52" s="390"/>
      <c r="HC52" s="390"/>
      <c r="HD52" s="390"/>
      <c r="HE52" s="390"/>
      <c r="HF52" s="390"/>
      <c r="HG52" s="390"/>
      <c r="HH52" s="390"/>
      <c r="HI52" s="390"/>
      <c r="HJ52" s="390"/>
      <c r="HK52" s="390"/>
      <c r="HL52" s="390"/>
      <c r="HM52" s="390"/>
      <c r="HN52" s="390"/>
      <c r="HO52" s="390"/>
      <c r="HP52" s="390"/>
      <c r="HQ52" s="390"/>
      <c r="HR52" s="390"/>
      <c r="HS52" s="390"/>
      <c r="HT52" s="390"/>
      <c r="HU52" s="390"/>
      <c r="HV52" s="390"/>
      <c r="HW52" s="390"/>
      <c r="HX52" s="390"/>
      <c r="HY52" s="390"/>
      <c r="HZ52" s="390"/>
      <c r="IA52" s="390"/>
      <c r="IB52" s="390"/>
      <c r="IC52" s="390"/>
      <c r="ID52" s="390"/>
      <c r="IE52" s="390"/>
      <c r="IF52" s="390"/>
      <c r="IG52" s="390"/>
      <c r="IH52" s="390"/>
      <c r="II52" s="390"/>
      <c r="IJ52" s="390"/>
      <c r="IK52" s="390"/>
      <c r="IL52" s="390"/>
      <c r="IM52" s="390"/>
      <c r="IN52" s="390"/>
      <c r="IO52" s="390"/>
      <c r="IP52" s="390"/>
      <c r="IQ52" s="390"/>
      <c r="IR52" s="390"/>
      <c r="IS52" s="390"/>
      <c r="IT52" s="390"/>
      <c r="IU52" s="390"/>
      <c r="IV52" s="390"/>
      <c r="IW52" s="390"/>
      <c r="IX52" s="390"/>
      <c r="IY52" s="390"/>
      <c r="IZ52" s="390"/>
      <c r="JA52" s="390"/>
      <c r="JB52" s="390"/>
      <c r="JC52" s="390"/>
      <c r="JD52" s="390"/>
      <c r="JE52" s="390"/>
      <c r="JF52" s="390"/>
      <c r="JG52" s="390"/>
      <c r="JH52" s="390"/>
      <c r="JI52" s="390"/>
      <c r="JJ52" s="390"/>
      <c r="JK52" s="390"/>
      <c r="JL52" s="390"/>
      <c r="JM52" s="390"/>
      <c r="JN52" s="390"/>
      <c r="JO52" s="390"/>
      <c r="JP52" s="390"/>
      <c r="JQ52" s="390"/>
      <c r="JR52" s="390"/>
      <c r="JS52" s="390"/>
      <c r="JT52" s="390"/>
      <c r="JU52" s="390"/>
      <c r="JV52" s="390"/>
      <c r="JW52" s="390"/>
      <c r="JX52" s="390"/>
      <c r="JY52" s="390"/>
      <c r="JZ52" s="390"/>
      <c r="KA52" s="390"/>
      <c r="KB52" s="390"/>
      <c r="KC52" s="390"/>
      <c r="KD52" s="390"/>
      <c r="KE52" s="390"/>
      <c r="KF52" s="390"/>
      <c r="KG52" s="390"/>
      <c r="KH52" s="390"/>
      <c r="KI52" s="390"/>
      <c r="KJ52" s="390"/>
      <c r="KK52" s="390"/>
      <c r="KL52" s="390"/>
      <c r="KM52" s="390"/>
      <c r="KN52" s="390"/>
      <c r="KO52" s="390"/>
      <c r="KP52" s="390"/>
      <c r="KQ52" s="390"/>
      <c r="KR52" s="390"/>
      <c r="KS52" s="390"/>
      <c r="KT52" s="390"/>
      <c r="KU52" s="390"/>
      <c r="KV52" s="390"/>
      <c r="KW52" s="390"/>
      <c r="KX52" s="390"/>
      <c r="KY52" s="390"/>
      <c r="KZ52" s="390"/>
      <c r="LA52" s="390"/>
      <c r="LB52" s="390"/>
      <c r="LC52" s="390"/>
      <c r="LD52" s="390"/>
      <c r="LE52" s="390"/>
      <c r="LF52" s="390"/>
      <c r="LG52" s="390"/>
      <c r="LH52" s="390"/>
      <c r="LI52" s="390"/>
      <c r="LJ52" s="390"/>
      <c r="LK52" s="390"/>
      <c r="LL52" s="390"/>
      <c r="LM52" s="390"/>
      <c r="LN52" s="390"/>
      <c r="LO52" s="390"/>
      <c r="LP52" s="390"/>
      <c r="LQ52" s="390"/>
      <c r="LR52" s="390"/>
      <c r="LS52" s="390"/>
      <c r="LT52" s="390"/>
      <c r="LU52" s="390"/>
      <c r="LV52" s="390"/>
      <c r="LW52" s="390"/>
      <c r="LX52" s="390"/>
      <c r="LY52" s="390"/>
      <c r="LZ52" s="390"/>
      <c r="MA52" s="390"/>
      <c r="MB52" s="390"/>
      <c r="MC52" s="390"/>
      <c r="MD52" s="390"/>
      <c r="ME52" s="390"/>
      <c r="MF52" s="390"/>
      <c r="MG52" s="390"/>
      <c r="MH52" s="390"/>
      <c r="MI52" s="390"/>
      <c r="MJ52" s="390"/>
      <c r="MK52" s="390"/>
      <c r="ML52" s="390"/>
      <c r="MM52" s="390"/>
      <c r="MN52" s="390"/>
      <c r="MO52" s="390"/>
      <c r="MP52" s="390"/>
      <c r="MQ52" s="390"/>
      <c r="MR52" s="390"/>
      <c r="MS52" s="390"/>
      <c r="MT52" s="390"/>
      <c r="MU52" s="390"/>
      <c r="MV52" s="390"/>
      <c r="MW52" s="390"/>
      <c r="MX52" s="390"/>
      <c r="MY52" s="390"/>
      <c r="MZ52" s="390"/>
      <c r="NA52" s="390"/>
      <c r="NB52" s="390"/>
      <c r="NC52" s="390"/>
      <c r="ND52" s="390"/>
      <c r="NE52" s="390"/>
      <c r="NF52" s="390"/>
      <c r="NG52" s="390"/>
      <c r="NH52" s="390"/>
      <c r="NI52" s="390"/>
      <c r="NJ52" s="390"/>
      <c r="NK52" s="390"/>
      <c r="NL52" s="390"/>
      <c r="NM52" s="390"/>
      <c r="NN52" s="390"/>
      <c r="NO52" s="390"/>
      <c r="NP52" s="390"/>
      <c r="NQ52" s="390"/>
      <c r="NR52" s="390"/>
      <c r="NS52" s="390"/>
      <c r="NT52" s="390"/>
      <c r="NU52" s="390"/>
      <c r="NV52" s="390"/>
      <c r="NW52" s="390"/>
      <c r="NX52" s="390"/>
      <c r="NY52" s="390"/>
      <c r="NZ52" s="390"/>
      <c r="OA52" s="390"/>
      <c r="OB52" s="390"/>
      <c r="OC52" s="390"/>
      <c r="OD52" s="390"/>
      <c r="OE52" s="390"/>
      <c r="OF52" s="390"/>
      <c r="OG52" s="390"/>
      <c r="OH52" s="390"/>
      <c r="OI52" s="390"/>
      <c r="OJ52" s="390"/>
      <c r="OK52" s="390"/>
      <c r="OL52" s="390"/>
      <c r="OM52" s="390"/>
      <c r="ON52" s="390"/>
      <c r="OO52" s="390"/>
      <c r="OP52" s="390"/>
      <c r="OQ52" s="390"/>
      <c r="OR52" s="390"/>
      <c r="OS52" s="390"/>
      <c r="OT52" s="390"/>
      <c r="OU52" s="390"/>
      <c r="OV52" s="390"/>
      <c r="OW52" s="390"/>
      <c r="OX52" s="390"/>
      <c r="OY52" s="390"/>
      <c r="OZ52" s="390"/>
      <c r="PA52" s="390"/>
      <c r="PB52" s="390"/>
      <c r="PC52" s="390"/>
      <c r="PD52" s="390"/>
      <c r="PE52" s="390"/>
      <c r="PF52" s="390"/>
      <c r="PG52" s="390"/>
      <c r="PH52" s="390"/>
      <c r="PI52" s="390"/>
      <c r="PJ52" s="390"/>
      <c r="PK52" s="390"/>
      <c r="PL52" s="390"/>
      <c r="PM52" s="390"/>
      <c r="PN52" s="390"/>
      <c r="PO52" s="390"/>
      <c r="PP52" s="390"/>
      <c r="PQ52" s="390"/>
      <c r="PR52" s="390"/>
      <c r="PS52" s="390"/>
      <c r="PT52" s="390"/>
      <c r="PU52" s="390"/>
      <c r="PV52" s="390"/>
      <c r="PW52" s="390"/>
      <c r="PX52" s="390"/>
      <c r="PY52" s="390"/>
      <c r="PZ52" s="390"/>
      <c r="QA52" s="390"/>
      <c r="QB52" s="390"/>
      <c r="QC52" s="390"/>
      <c r="QD52" s="390"/>
      <c r="QE52" s="390"/>
      <c r="QF52" s="390"/>
      <c r="QG52" s="390"/>
      <c r="QH52" s="390"/>
      <c r="QI52" s="390"/>
      <c r="QJ52" s="390"/>
      <c r="QK52" s="390"/>
      <c r="QL52" s="390"/>
      <c r="QM52" s="390"/>
      <c r="QN52" s="390"/>
      <c r="QO52" s="390"/>
      <c r="QP52" s="390"/>
      <c r="QQ52" s="390"/>
      <c r="QR52" s="390"/>
      <c r="QS52" s="390"/>
      <c r="QT52" s="390"/>
      <c r="QU52" s="390"/>
      <c r="QV52" s="390"/>
      <c r="QW52" s="390"/>
      <c r="QX52" s="390"/>
      <c r="QY52" s="390"/>
      <c r="QZ52" s="390"/>
      <c r="RA52" s="390"/>
      <c r="RB52" s="390"/>
      <c r="RC52" s="390"/>
      <c r="RD52" s="390"/>
      <c r="RE52" s="390"/>
      <c r="RF52" s="390"/>
      <c r="RG52" s="390"/>
      <c r="RH52" s="390"/>
      <c r="RI52" s="390"/>
      <c r="RJ52" s="390"/>
      <c r="RK52" s="390"/>
      <c r="RL52" s="390"/>
      <c r="RM52" s="390"/>
      <c r="RN52" s="390"/>
      <c r="RO52" s="390"/>
      <c r="RP52" s="390"/>
      <c r="RQ52" s="390"/>
      <c r="RR52" s="390"/>
      <c r="RS52" s="390"/>
      <c r="RT52" s="390"/>
      <c r="RU52" s="390"/>
      <c r="RV52" s="390"/>
      <c r="RW52" s="390"/>
      <c r="RX52" s="390"/>
      <c r="RY52" s="390"/>
      <c r="RZ52" s="390"/>
      <c r="SA52" s="390"/>
      <c r="SB52" s="390"/>
      <c r="SC52" s="390"/>
      <c r="SD52" s="390"/>
      <c r="SE52" s="390"/>
      <c r="SF52" s="390"/>
      <c r="SG52" s="390"/>
      <c r="SH52" s="390"/>
      <c r="SI52" s="390"/>
      <c r="SJ52" s="390"/>
      <c r="SK52" s="390"/>
      <c r="SL52" s="390"/>
      <c r="SM52" s="390"/>
      <c r="SN52" s="390"/>
      <c r="SO52" s="390"/>
      <c r="SP52" s="390"/>
      <c r="SQ52" s="390"/>
      <c r="SR52" s="390"/>
      <c r="SS52" s="390"/>
      <c r="ST52" s="390"/>
      <c r="SU52" s="390"/>
      <c r="SV52" s="390"/>
      <c r="SW52" s="390"/>
      <c r="SX52" s="390"/>
      <c r="SY52" s="390"/>
      <c r="SZ52" s="390"/>
      <c r="TA52" s="390"/>
      <c r="TB52" s="390"/>
      <c r="TC52" s="390"/>
      <c r="TD52" s="390"/>
      <c r="TE52" s="390"/>
      <c r="TF52" s="390"/>
      <c r="TG52" s="390"/>
      <c r="TH52" s="390"/>
      <c r="TI52" s="390"/>
      <c r="TJ52" s="390"/>
      <c r="TK52" s="390"/>
      <c r="TL52" s="390"/>
      <c r="TM52" s="390"/>
      <c r="TN52" s="390"/>
      <c r="TO52" s="390"/>
      <c r="TP52" s="390"/>
      <c r="TQ52" s="390"/>
      <c r="TR52" s="390"/>
      <c r="TS52" s="390"/>
      <c r="TT52" s="390"/>
      <c r="TU52" s="390"/>
      <c r="TV52" s="390"/>
      <c r="TW52" s="390"/>
      <c r="TX52" s="390"/>
      <c r="TY52" s="390"/>
      <c r="TZ52" s="390"/>
      <c r="UA52" s="390"/>
      <c r="UB52" s="390"/>
      <c r="UC52" s="390"/>
      <c r="UD52" s="390"/>
      <c r="UE52" s="390"/>
      <c r="UF52" s="390"/>
      <c r="UG52" s="390"/>
      <c r="UH52" s="390"/>
      <c r="UI52" s="390"/>
      <c r="UJ52" s="390"/>
      <c r="UK52" s="390"/>
      <c r="UL52" s="390"/>
      <c r="UM52" s="390"/>
      <c r="UN52" s="390"/>
      <c r="UO52" s="390"/>
      <c r="UP52" s="390"/>
      <c r="UQ52" s="390"/>
      <c r="UR52" s="390"/>
      <c r="US52" s="390"/>
      <c r="UT52" s="390"/>
      <c r="UU52" s="390"/>
      <c r="UV52" s="390"/>
      <c r="UW52" s="390"/>
      <c r="UX52" s="390"/>
      <c r="UY52" s="390"/>
      <c r="UZ52" s="390"/>
      <c r="VA52" s="390"/>
      <c r="VB52" s="390"/>
      <c r="VC52" s="390"/>
      <c r="VD52" s="390"/>
      <c r="VE52" s="390"/>
      <c r="VF52" s="390"/>
      <c r="VG52" s="390"/>
      <c r="VH52" s="390"/>
      <c r="VI52" s="390"/>
      <c r="VJ52" s="390"/>
      <c r="VK52" s="390"/>
      <c r="VL52" s="390"/>
      <c r="VM52" s="390"/>
      <c r="VN52" s="390"/>
      <c r="VO52" s="390"/>
      <c r="VP52" s="390"/>
      <c r="VQ52" s="390"/>
      <c r="VR52" s="390"/>
      <c r="VS52" s="390"/>
      <c r="VT52" s="390"/>
      <c r="VU52" s="390"/>
      <c r="VV52" s="390"/>
      <c r="VW52" s="390"/>
      <c r="VX52" s="390"/>
      <c r="VY52" s="390"/>
      <c r="VZ52" s="390"/>
      <c r="WA52" s="390"/>
      <c r="WB52" s="390"/>
      <c r="WC52" s="390"/>
      <c r="WD52" s="390"/>
      <c r="WE52" s="390"/>
      <c r="WF52" s="390"/>
      <c r="WG52" s="390"/>
      <c r="WH52" s="390"/>
      <c r="WI52" s="390"/>
      <c r="WJ52" s="390"/>
      <c r="WK52" s="390"/>
      <c r="WL52" s="390"/>
      <c r="WM52" s="390"/>
      <c r="WN52" s="390"/>
      <c r="WO52" s="390"/>
      <c r="WP52" s="390"/>
      <c r="WQ52" s="390"/>
      <c r="WR52" s="390"/>
      <c r="WS52" s="390"/>
      <c r="WT52" s="390"/>
      <c r="WU52" s="390"/>
      <c r="WV52" s="390"/>
      <c r="WW52" s="390"/>
      <c r="WX52" s="390"/>
      <c r="WY52" s="390"/>
      <c r="WZ52" s="390"/>
      <c r="XA52" s="390"/>
      <c r="XB52" s="390"/>
      <c r="XC52" s="390"/>
      <c r="XD52" s="390"/>
      <c r="XE52" s="390"/>
      <c r="XF52" s="390"/>
      <c r="XG52" s="390"/>
      <c r="XH52" s="390"/>
      <c r="XI52" s="390"/>
      <c r="XJ52" s="390"/>
      <c r="XK52" s="390"/>
      <c r="XL52" s="390"/>
      <c r="XM52" s="390"/>
      <c r="XN52" s="390"/>
      <c r="XO52" s="390"/>
      <c r="XP52" s="390"/>
      <c r="XQ52" s="390"/>
      <c r="XR52" s="390"/>
      <c r="XS52" s="390"/>
      <c r="XT52" s="390"/>
      <c r="XU52" s="390"/>
      <c r="XV52" s="390"/>
      <c r="XW52" s="390"/>
      <c r="XX52" s="390"/>
      <c r="XY52" s="390"/>
      <c r="XZ52" s="390"/>
      <c r="YA52" s="390"/>
      <c r="YB52" s="390"/>
      <c r="YC52" s="390"/>
      <c r="YD52" s="390"/>
      <c r="YE52" s="390"/>
      <c r="YF52" s="390"/>
      <c r="YG52" s="390"/>
      <c r="YH52" s="390"/>
      <c r="YI52" s="390"/>
      <c r="YJ52" s="390"/>
      <c r="YK52" s="390"/>
      <c r="YL52" s="390"/>
      <c r="YM52" s="390"/>
      <c r="YN52" s="390"/>
      <c r="YO52" s="390"/>
      <c r="YP52" s="390"/>
      <c r="YQ52" s="390"/>
      <c r="YR52" s="390"/>
      <c r="YS52" s="390"/>
      <c r="YT52" s="390"/>
      <c r="YU52" s="390"/>
      <c r="YV52" s="390"/>
      <c r="YW52" s="390"/>
      <c r="YX52" s="390"/>
      <c r="YY52" s="390"/>
      <c r="YZ52" s="390"/>
      <c r="ZA52" s="390"/>
      <c r="ZB52" s="390"/>
      <c r="ZC52" s="390"/>
      <c r="ZD52" s="390"/>
      <c r="ZE52" s="390"/>
      <c r="ZF52" s="390"/>
      <c r="ZG52" s="390"/>
      <c r="ZH52" s="390"/>
      <c r="ZI52" s="390"/>
      <c r="ZJ52" s="390"/>
      <c r="ZK52" s="390"/>
      <c r="ZL52" s="390"/>
      <c r="ZM52" s="390"/>
      <c r="ZN52" s="390"/>
      <c r="ZO52" s="390"/>
      <c r="ZP52" s="390"/>
      <c r="ZQ52" s="390"/>
      <c r="ZR52" s="390"/>
      <c r="ZS52" s="390"/>
      <c r="ZT52" s="390"/>
      <c r="ZU52" s="390"/>
      <c r="ZV52" s="390"/>
      <c r="ZW52" s="390"/>
      <c r="ZX52" s="390"/>
      <c r="ZY52" s="390"/>
      <c r="ZZ52" s="390"/>
      <c r="AAA52" s="390"/>
      <c r="AAB52" s="390"/>
      <c r="AAC52" s="390"/>
      <c r="AAD52" s="390"/>
      <c r="AAE52" s="390"/>
      <c r="AAF52" s="390"/>
      <c r="AAG52" s="390"/>
      <c r="AAH52" s="390"/>
      <c r="AAI52" s="390"/>
      <c r="AAJ52" s="390"/>
      <c r="AAK52" s="390"/>
      <c r="AAL52" s="390"/>
      <c r="AAM52" s="390"/>
      <c r="AAN52" s="390"/>
      <c r="AAO52" s="390"/>
      <c r="AAP52" s="390"/>
      <c r="AAQ52" s="390"/>
      <c r="AAR52" s="390"/>
      <c r="AAS52" s="390"/>
      <c r="AAT52" s="390"/>
      <c r="AAU52" s="390"/>
      <c r="AAV52" s="390"/>
      <c r="AAW52" s="390"/>
      <c r="AAX52" s="390"/>
      <c r="AAY52" s="390"/>
      <c r="AAZ52" s="390"/>
      <c r="ABA52" s="390"/>
      <c r="ABB52" s="390"/>
      <c r="ABC52" s="390"/>
      <c r="ABD52" s="390"/>
      <c r="ABE52" s="390"/>
      <c r="ABF52" s="390"/>
      <c r="ABG52" s="390"/>
      <c r="ABH52" s="390"/>
      <c r="ABI52" s="390"/>
      <c r="ABJ52" s="390"/>
      <c r="ABK52" s="390"/>
      <c r="ABL52" s="390"/>
      <c r="ABM52" s="390"/>
      <c r="ABN52" s="390"/>
      <c r="ABO52" s="390"/>
      <c r="ABP52" s="390"/>
      <c r="ABQ52" s="390"/>
      <c r="ABR52" s="390"/>
      <c r="ABS52" s="390"/>
      <c r="ABT52" s="390"/>
      <c r="ABU52" s="390"/>
      <c r="ABV52" s="390"/>
      <c r="ABW52" s="390"/>
      <c r="ABX52" s="390"/>
      <c r="ABY52" s="390"/>
      <c r="ABZ52" s="390"/>
      <c r="ACA52" s="390"/>
      <c r="ACB52" s="390"/>
      <c r="ACC52" s="390"/>
      <c r="ACD52" s="390"/>
      <c r="ACE52" s="390"/>
      <c r="ACF52" s="390"/>
      <c r="ACG52" s="390"/>
      <c r="ACH52" s="390"/>
      <c r="ACI52" s="390"/>
      <c r="ACJ52" s="390"/>
      <c r="ACK52" s="390"/>
      <c r="ACL52" s="390"/>
      <c r="ACM52" s="390"/>
      <c r="ACN52" s="390"/>
      <c r="ACO52" s="390"/>
      <c r="ACP52" s="390"/>
      <c r="ACQ52" s="390"/>
      <c r="ACR52" s="390"/>
      <c r="ACS52" s="390"/>
      <c r="ACT52" s="390"/>
      <c r="ACU52" s="390"/>
      <c r="ACV52" s="390"/>
      <c r="ACW52" s="390"/>
      <c r="ACX52" s="390"/>
      <c r="ACY52" s="390"/>
      <c r="ACZ52" s="390"/>
      <c r="ADA52" s="390"/>
      <c r="ADB52" s="390"/>
      <c r="ADC52" s="390"/>
      <c r="ADD52" s="390"/>
      <c r="ADE52" s="390"/>
      <c r="ADF52" s="390"/>
      <c r="ADG52" s="390"/>
      <c r="ADH52" s="390"/>
      <c r="ADI52" s="390"/>
      <c r="ADJ52" s="390"/>
      <c r="ADK52" s="390"/>
      <c r="ADL52" s="390"/>
      <c r="ADM52" s="390"/>
      <c r="ADN52" s="390"/>
      <c r="ADO52" s="390"/>
      <c r="ADP52" s="390"/>
      <c r="ADQ52" s="390"/>
      <c r="ADR52" s="390"/>
      <c r="ADS52" s="390"/>
      <c r="ADT52" s="390"/>
      <c r="ADU52" s="390"/>
      <c r="ADV52" s="390"/>
      <c r="ADW52" s="390"/>
      <c r="ADX52" s="390"/>
      <c r="ADY52" s="390"/>
      <c r="ADZ52" s="390"/>
      <c r="AEA52" s="390"/>
      <c r="AEB52" s="390"/>
      <c r="AEC52" s="390"/>
      <c r="AED52" s="390"/>
      <c r="AEE52" s="390"/>
      <c r="AEF52" s="390"/>
      <c r="AEG52" s="390"/>
      <c r="AEH52" s="390"/>
      <c r="AEI52" s="390"/>
      <c r="AEJ52" s="390"/>
      <c r="AEK52" s="390"/>
      <c r="AEL52" s="390"/>
      <c r="AEM52" s="390"/>
      <c r="AEN52" s="390"/>
      <c r="AEO52" s="390"/>
      <c r="AEP52" s="390"/>
      <c r="AEQ52" s="390"/>
      <c r="AER52" s="390"/>
      <c r="AES52" s="390"/>
      <c r="AET52" s="390"/>
      <c r="AEU52" s="390"/>
      <c r="AEV52" s="390"/>
      <c r="AEW52" s="390"/>
      <c r="AEX52" s="390"/>
      <c r="AEY52" s="390"/>
      <c r="AEZ52" s="390"/>
      <c r="AFA52" s="390"/>
      <c r="AFB52" s="390"/>
      <c r="AFC52" s="390"/>
      <c r="AFD52" s="390"/>
      <c r="AFE52" s="390"/>
      <c r="AFF52" s="390"/>
      <c r="AFG52" s="390"/>
      <c r="AFH52" s="390"/>
      <c r="AFI52" s="390"/>
      <c r="AFJ52" s="390"/>
      <c r="AFK52" s="390"/>
      <c r="AFL52" s="390"/>
      <c r="AFM52" s="390"/>
      <c r="AFN52" s="390"/>
      <c r="AFO52" s="390"/>
      <c r="AFP52" s="390"/>
      <c r="AFQ52" s="390"/>
      <c r="AFR52" s="390"/>
      <c r="AFS52" s="390"/>
      <c r="AFT52" s="390"/>
      <c r="AFU52" s="390"/>
      <c r="AFV52" s="390"/>
      <c r="AFW52" s="390"/>
      <c r="AFX52" s="390"/>
      <c r="AFY52" s="390"/>
      <c r="AFZ52" s="390"/>
      <c r="AGA52" s="390"/>
      <c r="AGB52" s="390"/>
      <c r="AGC52" s="390"/>
      <c r="AGD52" s="390"/>
      <c r="AGE52" s="390"/>
      <c r="AGF52" s="390"/>
      <c r="AGG52" s="390"/>
      <c r="AGH52" s="390"/>
      <c r="AGI52" s="390"/>
      <c r="AGJ52" s="390"/>
      <c r="AGK52" s="390"/>
      <c r="AGL52" s="390"/>
      <c r="AGM52" s="390"/>
      <c r="AGN52" s="390"/>
      <c r="AGO52" s="390"/>
      <c r="AGP52" s="390"/>
      <c r="AGQ52" s="390"/>
      <c r="AGR52" s="390"/>
      <c r="AGS52" s="390"/>
      <c r="AGT52" s="390"/>
      <c r="AGU52" s="390"/>
      <c r="AGV52" s="390"/>
      <c r="AGW52" s="390"/>
      <c r="AGX52" s="390"/>
      <c r="AGY52" s="390"/>
      <c r="AGZ52" s="390"/>
      <c r="AHA52" s="390"/>
      <c r="AHB52" s="390"/>
      <c r="AHC52" s="390"/>
      <c r="AHD52" s="390"/>
      <c r="AHE52" s="390"/>
      <c r="AHF52" s="390"/>
      <c r="AHG52" s="390"/>
      <c r="AHH52" s="390"/>
      <c r="AHI52" s="390"/>
      <c r="AHJ52" s="390"/>
      <c r="AHK52" s="390"/>
      <c r="AHL52" s="390"/>
      <c r="AHM52" s="390"/>
      <c r="AHN52" s="390"/>
      <c r="AHO52" s="390"/>
      <c r="AHP52" s="390"/>
      <c r="AHQ52" s="390"/>
      <c r="AHR52" s="390"/>
      <c r="AHS52" s="390"/>
      <c r="AHT52" s="390"/>
      <c r="AHU52" s="390"/>
      <c r="AHV52" s="390"/>
      <c r="AHW52" s="390"/>
      <c r="AHX52" s="390"/>
      <c r="AHY52" s="390"/>
      <c r="AHZ52" s="390"/>
      <c r="AIA52" s="390"/>
      <c r="AIB52" s="390"/>
      <c r="AIC52" s="390"/>
      <c r="AID52" s="390"/>
      <c r="AIE52" s="390"/>
      <c r="AIF52" s="390"/>
      <c r="AIG52" s="390"/>
      <c r="AIH52" s="390"/>
      <c r="AII52" s="390"/>
      <c r="AIJ52" s="390"/>
      <c r="AIK52" s="390"/>
      <c r="AIL52" s="390"/>
      <c r="AIM52" s="390"/>
      <c r="AIN52" s="390"/>
      <c r="AIO52" s="390"/>
      <c r="AIP52" s="390"/>
      <c r="AIQ52" s="390"/>
      <c r="AIR52" s="390"/>
      <c r="AIS52" s="390"/>
      <c r="AIT52" s="390"/>
      <c r="AIU52" s="390"/>
      <c r="AIV52" s="390"/>
      <c r="AIW52" s="390"/>
      <c r="AIX52" s="390"/>
      <c r="AIY52" s="390"/>
      <c r="AIZ52" s="390"/>
      <c r="AJA52" s="390"/>
      <c r="AJB52" s="390"/>
      <c r="AJC52" s="390"/>
      <c r="AJD52" s="390"/>
      <c r="AJE52" s="390"/>
      <c r="AJF52" s="390"/>
      <c r="AJG52" s="390"/>
      <c r="AJH52" s="390"/>
      <c r="AJI52" s="390"/>
      <c r="AJJ52" s="390"/>
      <c r="AJK52" s="390"/>
      <c r="AJL52" s="390"/>
      <c r="AJM52" s="390"/>
      <c r="AJN52" s="390"/>
      <c r="AJO52" s="390"/>
      <c r="AJP52" s="390"/>
      <c r="AJQ52" s="390"/>
      <c r="AJR52" s="390"/>
      <c r="AJS52" s="390"/>
      <c r="AJT52" s="390"/>
      <c r="AJU52" s="390"/>
      <c r="AJV52" s="390"/>
      <c r="AJW52" s="390"/>
      <c r="AJX52" s="390"/>
      <c r="AJY52" s="390"/>
      <c r="AJZ52" s="390"/>
      <c r="AKA52" s="390"/>
      <c r="AKB52" s="390"/>
      <c r="AKC52" s="390"/>
      <c r="AKD52" s="390"/>
      <c r="AKE52" s="390"/>
      <c r="AKF52" s="390"/>
      <c r="AKG52" s="390"/>
      <c r="AKH52" s="390"/>
      <c r="AKI52" s="390"/>
      <c r="AKJ52" s="390"/>
      <c r="AKK52" s="390"/>
      <c r="AKL52" s="390"/>
      <c r="AKM52" s="390"/>
      <c r="AKN52" s="390"/>
      <c r="AKO52" s="390"/>
      <c r="AKP52" s="390"/>
      <c r="AKQ52" s="390"/>
      <c r="AKR52" s="390"/>
      <c r="AKS52" s="390"/>
      <c r="AKT52" s="390"/>
      <c r="AKU52" s="390"/>
      <c r="AKV52" s="390"/>
      <c r="AKW52" s="390"/>
      <c r="AKX52" s="390"/>
      <c r="AKY52" s="390"/>
      <c r="AKZ52" s="390"/>
      <c r="ALA52" s="390"/>
      <c r="ALB52" s="390"/>
      <c r="ALC52" s="390"/>
      <c r="ALD52" s="390"/>
      <c r="ALE52" s="390"/>
      <c r="ALF52" s="390"/>
      <c r="ALG52" s="390"/>
      <c r="ALH52" s="390"/>
      <c r="ALI52" s="390"/>
      <c r="ALJ52" s="390"/>
      <c r="ALK52" s="390"/>
      <c r="ALL52" s="390"/>
      <c r="ALM52" s="390"/>
      <c r="ALN52" s="390"/>
      <c r="ALO52" s="390"/>
      <c r="ALP52" s="390"/>
      <c r="ALQ52" s="390"/>
      <c r="ALR52" s="390"/>
      <c r="ALS52" s="390"/>
      <c r="ALT52" s="390"/>
      <c r="ALU52" s="390"/>
      <c r="ALV52" s="390"/>
      <c r="ALW52" s="390"/>
      <c r="ALX52" s="390"/>
      <c r="ALY52" s="390"/>
      <c r="ALZ52" s="390"/>
      <c r="AMA52" s="390"/>
      <c r="AMB52" s="390"/>
      <c r="AMC52" s="390"/>
      <c r="AMD52" s="390"/>
      <c r="AME52" s="390"/>
      <c r="AMF52" s="390"/>
      <c r="AMG52" s="390"/>
      <c r="AMH52" s="390"/>
      <c r="AMI52" s="390"/>
      <c r="AMJ52" s="390"/>
      <c r="AMK52" s="390"/>
      <c r="AML52" s="390"/>
      <c r="AMM52" s="390"/>
      <c r="AMN52" s="390"/>
      <c r="AMO52" s="390"/>
      <c r="AMP52" s="390"/>
      <c r="AMQ52" s="390"/>
      <c r="AMR52" s="390"/>
      <c r="AMS52" s="390"/>
      <c r="AMT52" s="390"/>
      <c r="AMU52" s="390"/>
      <c r="AMV52" s="390"/>
      <c r="AMW52" s="390"/>
      <c r="AMX52" s="390"/>
      <c r="AMY52" s="390"/>
      <c r="AMZ52" s="390"/>
      <c r="ANA52" s="390"/>
      <c r="ANB52" s="390"/>
      <c r="ANC52" s="390"/>
      <c r="AND52" s="390"/>
      <c r="ANE52" s="390"/>
      <c r="ANF52" s="390"/>
      <c r="ANG52" s="390"/>
      <c r="ANH52" s="390"/>
      <c r="ANI52" s="390"/>
      <c r="ANJ52" s="390"/>
      <c r="ANK52" s="390"/>
      <c r="ANL52" s="390"/>
      <c r="ANM52" s="390"/>
      <c r="ANN52" s="390"/>
      <c r="ANO52" s="390"/>
      <c r="ANP52" s="390"/>
      <c r="ANQ52" s="390"/>
      <c r="ANR52" s="390"/>
      <c r="ANS52" s="390"/>
      <c r="ANT52" s="390"/>
      <c r="ANU52" s="390"/>
      <c r="ANV52" s="390"/>
      <c r="ANW52" s="390"/>
      <c r="ANX52" s="390"/>
      <c r="ANY52" s="390"/>
      <c r="ANZ52" s="390"/>
      <c r="AOA52" s="390"/>
      <c r="AOB52" s="390"/>
      <c r="AOC52" s="390"/>
      <c r="AOD52" s="390"/>
      <c r="AOE52" s="390"/>
      <c r="AOF52" s="390"/>
      <c r="AOG52" s="390"/>
      <c r="AOH52" s="390"/>
      <c r="AOI52" s="390"/>
      <c r="AOJ52" s="390"/>
      <c r="AOK52" s="390"/>
      <c r="AOL52" s="390"/>
      <c r="AOM52" s="390"/>
      <c r="AON52" s="390"/>
      <c r="AOO52" s="390"/>
      <c r="AOP52" s="390"/>
      <c r="AOQ52" s="390"/>
      <c r="AOR52" s="390"/>
      <c r="AOS52" s="390"/>
      <c r="AOT52" s="390"/>
      <c r="AOU52" s="390"/>
      <c r="AOV52" s="390"/>
      <c r="AOW52" s="390"/>
      <c r="AOX52" s="390"/>
      <c r="AOY52" s="390"/>
      <c r="AOZ52" s="390"/>
      <c r="APA52" s="390"/>
      <c r="APB52" s="390"/>
      <c r="APC52" s="390"/>
      <c r="APD52" s="390"/>
      <c r="APE52" s="390"/>
      <c r="APF52" s="390"/>
      <c r="APG52" s="390"/>
      <c r="APH52" s="390"/>
      <c r="API52" s="390"/>
      <c r="APJ52" s="390"/>
      <c r="APK52" s="390"/>
      <c r="APL52" s="390"/>
      <c r="APM52" s="390"/>
      <c r="APN52" s="390"/>
      <c r="APO52" s="390"/>
      <c r="APP52" s="390"/>
      <c r="APQ52" s="390"/>
      <c r="APR52" s="390"/>
      <c r="APS52" s="390"/>
      <c r="APT52" s="390"/>
      <c r="APU52" s="390"/>
      <c r="APV52" s="390"/>
      <c r="APW52" s="390"/>
      <c r="APX52" s="390"/>
      <c r="APY52" s="390"/>
      <c r="APZ52" s="390"/>
      <c r="AQA52" s="390"/>
      <c r="AQB52" s="390"/>
      <c r="AQC52" s="390"/>
      <c r="AQD52" s="390"/>
      <c r="AQE52" s="390"/>
      <c r="AQF52" s="390"/>
      <c r="AQG52" s="390"/>
      <c r="AQH52" s="390"/>
      <c r="AQI52" s="390"/>
      <c r="AQJ52" s="390"/>
      <c r="AQK52" s="390"/>
      <c r="AQL52" s="390"/>
      <c r="AQM52" s="390"/>
      <c r="AQN52" s="390"/>
      <c r="AQO52" s="390"/>
      <c r="AQP52" s="390"/>
      <c r="AQQ52" s="390"/>
      <c r="AQR52" s="390"/>
      <c r="AQS52" s="390"/>
      <c r="AQT52" s="390"/>
      <c r="AQU52" s="390"/>
      <c r="AQV52" s="390"/>
      <c r="AQW52" s="390"/>
      <c r="AQX52" s="390"/>
      <c r="AQY52" s="390"/>
      <c r="AQZ52" s="390"/>
      <c r="ARA52" s="390"/>
      <c r="ARB52" s="390"/>
      <c r="ARC52" s="390"/>
      <c r="ARD52" s="390"/>
      <c r="ARE52" s="390"/>
      <c r="ARF52" s="390"/>
      <c r="ARG52" s="390"/>
      <c r="ARH52" s="390"/>
      <c r="ARI52" s="390"/>
      <c r="ARJ52" s="390"/>
      <c r="ARK52" s="390"/>
      <c r="ARL52" s="390"/>
      <c r="ARM52" s="390"/>
      <c r="ARN52" s="390"/>
      <c r="ARO52" s="390"/>
      <c r="ARP52" s="390"/>
      <c r="ARQ52" s="390"/>
      <c r="ARR52" s="390"/>
      <c r="ARS52" s="390"/>
      <c r="ART52" s="390"/>
      <c r="ARU52" s="390"/>
      <c r="ARV52" s="390"/>
      <c r="ARW52" s="390"/>
      <c r="ARX52" s="390"/>
      <c r="ARY52" s="390"/>
      <c r="ARZ52" s="390"/>
      <c r="ASA52" s="390"/>
      <c r="ASB52" s="390"/>
      <c r="ASC52" s="390"/>
      <c r="ASD52" s="390"/>
      <c r="ASE52" s="390"/>
      <c r="ASF52" s="390"/>
      <c r="ASG52" s="390"/>
      <c r="ASH52" s="390"/>
      <c r="ASI52" s="390"/>
      <c r="ASJ52" s="390"/>
      <c r="ASK52" s="390"/>
      <c r="ASL52" s="390"/>
      <c r="ASM52" s="390"/>
      <c r="ASN52" s="390"/>
      <c r="ASO52" s="390"/>
      <c r="ASP52" s="390"/>
      <c r="ASQ52" s="390"/>
      <c r="ASR52" s="390"/>
      <c r="ASS52" s="390"/>
      <c r="AST52" s="390"/>
      <c r="ASU52" s="390"/>
      <c r="ASV52" s="390"/>
      <c r="ASW52" s="390"/>
      <c r="ASX52" s="390"/>
      <c r="ASY52" s="390"/>
      <c r="ASZ52" s="390"/>
      <c r="ATA52" s="390"/>
      <c r="ATB52" s="390"/>
      <c r="ATC52" s="390"/>
      <c r="ATD52" s="390"/>
      <c r="ATE52" s="390"/>
      <c r="ATF52" s="390"/>
      <c r="ATG52" s="390"/>
      <c r="ATH52" s="390"/>
      <c r="ATI52" s="390"/>
      <c r="ATJ52" s="390"/>
      <c r="ATK52" s="390"/>
      <c r="ATL52" s="390"/>
      <c r="ATM52" s="390"/>
      <c r="ATN52" s="390"/>
      <c r="ATO52" s="390"/>
      <c r="ATP52" s="390"/>
      <c r="ATQ52" s="390"/>
      <c r="ATR52" s="390"/>
      <c r="ATS52" s="390"/>
      <c r="ATT52" s="390"/>
      <c r="ATU52" s="390"/>
      <c r="ATV52" s="390"/>
      <c r="ATW52" s="390"/>
      <c r="ATX52" s="390"/>
      <c r="ATY52" s="390"/>
      <c r="ATZ52" s="390"/>
      <c r="AUA52" s="390"/>
      <c r="AUB52" s="390"/>
      <c r="AUC52" s="390"/>
      <c r="AUD52" s="390"/>
      <c r="AUE52" s="390"/>
      <c r="AUF52" s="390"/>
      <c r="AUG52" s="390"/>
      <c r="AUH52" s="390"/>
      <c r="AUI52" s="390"/>
      <c r="AUJ52" s="390"/>
      <c r="AUK52" s="390"/>
      <c r="AUL52" s="390"/>
      <c r="AUM52" s="390"/>
      <c r="AUN52" s="390"/>
      <c r="AUO52" s="390"/>
      <c r="AUP52" s="390"/>
      <c r="AUQ52" s="390"/>
      <c r="AUR52" s="390"/>
      <c r="AUS52" s="390"/>
      <c r="AUT52" s="390"/>
      <c r="AUU52" s="390"/>
      <c r="AUV52" s="390"/>
      <c r="AUW52" s="390"/>
      <c r="AUX52" s="390"/>
      <c r="AUY52" s="390"/>
      <c r="AUZ52" s="390"/>
      <c r="AVA52" s="390"/>
      <c r="AVB52" s="390"/>
      <c r="AVC52" s="390"/>
      <c r="AVD52" s="390"/>
      <c r="AVE52" s="390"/>
      <c r="AVF52" s="390"/>
      <c r="AVG52" s="390"/>
      <c r="AVH52" s="390"/>
      <c r="AVI52" s="390"/>
      <c r="AVJ52" s="390"/>
      <c r="AVK52" s="390"/>
      <c r="AVL52" s="390"/>
      <c r="AVM52" s="390"/>
      <c r="AVN52" s="390"/>
      <c r="AVO52" s="390"/>
      <c r="AVP52" s="390"/>
      <c r="AVQ52" s="390"/>
      <c r="AVR52" s="390"/>
      <c r="AVS52" s="390"/>
      <c r="AVT52" s="390"/>
      <c r="AVU52" s="390"/>
      <c r="AVV52" s="390"/>
      <c r="AVW52" s="390"/>
      <c r="AVX52" s="390"/>
      <c r="AVY52" s="390"/>
      <c r="AVZ52" s="390"/>
      <c r="AWA52" s="390"/>
      <c r="AWB52" s="390"/>
      <c r="AWC52" s="390"/>
      <c r="AWD52" s="390"/>
      <c r="AWE52" s="390"/>
      <c r="AWF52" s="390"/>
      <c r="AWG52" s="390"/>
      <c r="AWH52" s="390"/>
      <c r="AWI52" s="390"/>
      <c r="AWJ52" s="390"/>
      <c r="AWK52" s="390"/>
      <c r="AWL52" s="390"/>
      <c r="AWM52" s="390"/>
      <c r="AWN52" s="390"/>
      <c r="AWO52" s="390"/>
      <c r="AWP52" s="390"/>
      <c r="AWQ52" s="390"/>
      <c r="AWR52" s="390"/>
      <c r="AWS52" s="390"/>
      <c r="AWT52" s="390"/>
      <c r="AWU52" s="390"/>
      <c r="AWV52" s="390"/>
      <c r="AWW52" s="390"/>
      <c r="AWX52" s="390"/>
      <c r="AWY52" s="390"/>
      <c r="AWZ52" s="390"/>
      <c r="AXA52" s="390"/>
      <c r="AXB52" s="390"/>
      <c r="AXC52" s="390"/>
      <c r="AXD52" s="390"/>
      <c r="AXE52" s="390"/>
      <c r="AXF52" s="390"/>
      <c r="AXG52" s="390"/>
      <c r="AXH52" s="390"/>
      <c r="AXI52" s="390"/>
      <c r="AXJ52" s="390"/>
      <c r="AXK52" s="390"/>
      <c r="AXL52" s="390"/>
      <c r="AXM52" s="390"/>
      <c r="AXN52" s="390"/>
      <c r="AXO52" s="390"/>
      <c r="AXP52" s="390"/>
      <c r="AXQ52" s="390"/>
      <c r="AXR52" s="390"/>
      <c r="AXS52" s="390"/>
      <c r="AXT52" s="390"/>
      <c r="AXU52" s="390"/>
      <c r="AXV52" s="390"/>
      <c r="AXW52" s="390"/>
      <c r="AXX52" s="390"/>
      <c r="AXY52" s="390"/>
      <c r="AXZ52" s="390"/>
      <c r="AYA52" s="390"/>
      <c r="AYB52" s="390"/>
      <c r="AYC52" s="390"/>
      <c r="AYD52" s="390"/>
      <c r="AYE52" s="390"/>
      <c r="AYF52" s="390"/>
      <c r="AYG52" s="390"/>
      <c r="AYH52" s="390"/>
      <c r="AYI52" s="390"/>
      <c r="AYJ52" s="390"/>
      <c r="AYK52" s="390"/>
      <c r="AYL52" s="390"/>
      <c r="AYM52" s="390"/>
      <c r="AYN52" s="390"/>
      <c r="AYO52" s="390"/>
      <c r="AYP52" s="390"/>
      <c r="AYQ52" s="390"/>
      <c r="AYR52" s="390"/>
      <c r="AYS52" s="390"/>
      <c r="AYT52" s="390"/>
      <c r="AYU52" s="390"/>
      <c r="AYV52" s="390"/>
      <c r="AYW52" s="390"/>
      <c r="AYX52" s="390"/>
      <c r="AYY52" s="390"/>
      <c r="AYZ52" s="390"/>
      <c r="AZA52" s="390"/>
      <c r="AZB52" s="390"/>
      <c r="AZC52" s="390"/>
      <c r="AZD52" s="390"/>
      <c r="AZE52" s="390"/>
      <c r="AZF52" s="390"/>
      <c r="AZG52" s="390"/>
      <c r="AZH52" s="390"/>
      <c r="AZI52" s="390"/>
      <c r="AZJ52" s="390"/>
      <c r="AZK52" s="390"/>
      <c r="AZL52" s="390"/>
      <c r="AZM52" s="390"/>
      <c r="AZN52" s="390"/>
      <c r="AZO52" s="390"/>
      <c r="AZP52" s="390"/>
      <c r="AZQ52" s="390"/>
      <c r="AZR52" s="390"/>
      <c r="AZS52" s="390"/>
      <c r="AZT52" s="390"/>
      <c r="AZU52" s="390"/>
      <c r="AZV52" s="390"/>
      <c r="AZW52" s="390"/>
      <c r="AZX52" s="390"/>
      <c r="AZY52" s="390"/>
      <c r="AZZ52" s="390"/>
      <c r="BAA52" s="390"/>
      <c r="BAB52" s="390"/>
      <c r="BAC52" s="390"/>
      <c r="BAD52" s="390"/>
      <c r="BAE52" s="390"/>
      <c r="BAF52" s="390"/>
      <c r="BAG52" s="390"/>
      <c r="BAH52" s="390"/>
      <c r="BAI52" s="390"/>
      <c r="BAJ52" s="390"/>
      <c r="BAK52" s="390"/>
      <c r="BAL52" s="390"/>
      <c r="BAM52" s="390"/>
      <c r="BAN52" s="390"/>
      <c r="BAO52" s="390"/>
      <c r="BAP52" s="390"/>
      <c r="BAQ52" s="390"/>
      <c r="BAR52" s="390"/>
      <c r="BAS52" s="390"/>
      <c r="BAT52" s="390"/>
      <c r="BAU52" s="390"/>
      <c r="BAV52" s="390"/>
      <c r="BAW52" s="390"/>
      <c r="BAX52" s="390"/>
      <c r="BAY52" s="390"/>
      <c r="BAZ52" s="390"/>
      <c r="BBA52" s="390"/>
      <c r="BBB52" s="390"/>
      <c r="BBC52" s="390"/>
      <c r="BBD52" s="390"/>
      <c r="BBE52" s="390"/>
      <c r="BBF52" s="390"/>
      <c r="BBG52" s="390"/>
      <c r="BBH52" s="390"/>
      <c r="BBI52" s="390"/>
      <c r="BBJ52" s="390"/>
      <c r="BBK52" s="390"/>
      <c r="BBL52" s="390"/>
      <c r="BBM52" s="390"/>
      <c r="BBN52" s="390"/>
      <c r="BBO52" s="390"/>
      <c r="BBP52" s="390"/>
      <c r="BBQ52" s="390"/>
      <c r="BBR52" s="390"/>
      <c r="BBS52" s="390"/>
      <c r="BBT52" s="390"/>
      <c r="BBU52" s="390"/>
      <c r="BBV52" s="390"/>
      <c r="BBW52" s="390"/>
      <c r="BBX52" s="390"/>
      <c r="BBY52" s="390"/>
      <c r="BBZ52" s="390"/>
      <c r="BCA52" s="390"/>
      <c r="BCB52" s="390"/>
      <c r="BCC52" s="390"/>
      <c r="BCD52" s="390"/>
      <c r="BCE52" s="390"/>
      <c r="BCF52" s="390"/>
      <c r="BCG52" s="390"/>
      <c r="BCH52" s="390"/>
      <c r="BCI52" s="390"/>
      <c r="BCJ52" s="390"/>
      <c r="BCK52" s="390"/>
      <c r="BCL52" s="390"/>
      <c r="BCM52" s="390"/>
      <c r="BCN52" s="390"/>
      <c r="BCO52" s="390"/>
      <c r="BCP52" s="390"/>
      <c r="BCQ52" s="390"/>
      <c r="BCR52" s="390"/>
      <c r="BCS52" s="390"/>
      <c r="BCT52" s="390"/>
      <c r="BCU52" s="390"/>
      <c r="BCV52" s="390"/>
      <c r="BCW52" s="390"/>
      <c r="BCX52" s="390"/>
      <c r="BCY52" s="390"/>
      <c r="BCZ52" s="390"/>
      <c r="BDA52" s="390"/>
      <c r="BDB52" s="390"/>
      <c r="BDC52" s="390"/>
      <c r="BDD52" s="390"/>
      <c r="BDE52" s="390"/>
      <c r="BDF52" s="390"/>
      <c r="BDG52" s="390"/>
      <c r="BDH52" s="390"/>
      <c r="BDI52" s="390"/>
      <c r="BDJ52" s="390"/>
      <c r="BDK52" s="390"/>
      <c r="BDL52" s="390"/>
      <c r="BDM52" s="390"/>
      <c r="BDN52" s="390"/>
      <c r="BDO52" s="390"/>
      <c r="BDP52" s="390"/>
      <c r="BDQ52" s="390"/>
      <c r="BDR52" s="390"/>
      <c r="BDS52" s="390"/>
      <c r="BDT52" s="390"/>
      <c r="BDU52" s="390"/>
      <c r="BDV52" s="390"/>
      <c r="BDW52" s="390"/>
      <c r="BDX52" s="390"/>
      <c r="BDY52" s="390"/>
      <c r="BDZ52" s="390"/>
      <c r="BEA52" s="390"/>
      <c r="BEB52" s="390"/>
      <c r="BEC52" s="390"/>
      <c r="BED52" s="390"/>
      <c r="BEE52" s="390"/>
      <c r="BEF52" s="390"/>
      <c r="BEG52" s="390"/>
      <c r="BEH52" s="390"/>
      <c r="BEI52" s="390"/>
      <c r="BEJ52" s="390"/>
      <c r="BEK52" s="390"/>
      <c r="BEL52" s="390"/>
      <c r="BEM52" s="390"/>
      <c r="BEN52" s="390"/>
      <c r="BEO52" s="390"/>
      <c r="BEP52" s="390"/>
      <c r="BEQ52" s="390"/>
      <c r="BER52" s="390"/>
      <c r="BES52" s="390"/>
      <c r="BET52" s="390"/>
      <c r="BEU52" s="390"/>
      <c r="BEV52" s="390"/>
      <c r="BEW52" s="390"/>
      <c r="BEX52" s="390"/>
      <c r="BEY52" s="390"/>
      <c r="BEZ52" s="390"/>
      <c r="BFA52" s="390"/>
      <c r="BFB52" s="390"/>
      <c r="BFC52" s="390"/>
      <c r="BFD52" s="390"/>
      <c r="BFE52" s="390"/>
      <c r="BFF52" s="390"/>
      <c r="BFG52" s="390"/>
      <c r="BFH52" s="390"/>
      <c r="BFI52" s="390"/>
      <c r="BFJ52" s="390"/>
      <c r="BFK52" s="390"/>
      <c r="BFL52" s="390"/>
      <c r="BFM52" s="390"/>
      <c r="BFN52" s="390"/>
      <c r="BFO52" s="390"/>
      <c r="BFP52" s="390"/>
      <c r="BFQ52" s="390"/>
      <c r="BFR52" s="390"/>
      <c r="BFS52" s="390"/>
      <c r="BFT52" s="390"/>
      <c r="BFU52" s="390"/>
      <c r="BFV52" s="390"/>
      <c r="BFW52" s="390"/>
      <c r="BFX52" s="390"/>
      <c r="BFY52" s="390"/>
      <c r="BFZ52" s="390"/>
      <c r="BGA52" s="390"/>
      <c r="BGB52" s="390"/>
      <c r="BGC52" s="390"/>
      <c r="BGD52" s="390"/>
      <c r="BGE52" s="390"/>
      <c r="BGF52" s="390"/>
      <c r="BGG52" s="390"/>
      <c r="BGH52" s="390"/>
      <c r="BGI52" s="390"/>
      <c r="BGJ52" s="390"/>
      <c r="BGK52" s="390"/>
      <c r="BGL52" s="390"/>
      <c r="BGM52" s="390"/>
      <c r="BGN52" s="390"/>
      <c r="BGO52" s="390"/>
      <c r="BGP52" s="390"/>
      <c r="BGQ52" s="390"/>
      <c r="BGR52" s="390"/>
      <c r="BGS52" s="390"/>
      <c r="BGT52" s="390"/>
      <c r="BGU52" s="390"/>
      <c r="BGV52" s="390"/>
      <c r="BGW52" s="390"/>
      <c r="BGX52" s="390"/>
      <c r="BGY52" s="390"/>
      <c r="BGZ52" s="390"/>
      <c r="BHA52" s="390"/>
      <c r="BHB52" s="390"/>
      <c r="BHC52" s="390"/>
      <c r="BHD52" s="390"/>
      <c r="BHE52" s="390"/>
      <c r="BHF52" s="390"/>
      <c r="BHG52" s="390"/>
      <c r="BHH52" s="390"/>
      <c r="BHI52" s="390"/>
      <c r="BHJ52" s="390"/>
      <c r="BHK52" s="390"/>
      <c r="BHL52" s="390"/>
      <c r="BHM52" s="390"/>
      <c r="BHN52" s="390"/>
      <c r="BHO52" s="390"/>
      <c r="BHP52" s="390"/>
      <c r="BHQ52" s="390"/>
      <c r="BHR52" s="390"/>
      <c r="BHS52" s="390"/>
      <c r="BHT52" s="390"/>
      <c r="BHU52" s="390"/>
      <c r="BHV52" s="390"/>
      <c r="BHW52" s="390"/>
      <c r="BHX52" s="390"/>
      <c r="BHY52" s="390"/>
      <c r="BHZ52" s="390"/>
      <c r="BIA52" s="390"/>
      <c r="BIB52" s="390"/>
      <c r="BIC52" s="390"/>
      <c r="BID52" s="390"/>
      <c r="BIE52" s="390"/>
      <c r="BIF52" s="390"/>
      <c r="BIG52" s="390"/>
      <c r="BIH52" s="390"/>
      <c r="BII52" s="390"/>
      <c r="BIJ52" s="390"/>
      <c r="BIK52" s="390"/>
      <c r="BIL52" s="390"/>
      <c r="BIM52" s="390"/>
      <c r="BIN52" s="390"/>
      <c r="BIO52" s="390"/>
      <c r="BIP52" s="390"/>
      <c r="BIQ52" s="390"/>
      <c r="BIR52" s="390"/>
      <c r="BIS52" s="390"/>
      <c r="BIT52" s="390"/>
      <c r="BIU52" s="390"/>
      <c r="BIV52" s="390"/>
      <c r="BIW52" s="390"/>
      <c r="BIX52" s="390"/>
      <c r="BIY52" s="390"/>
      <c r="BIZ52" s="390"/>
      <c r="BJA52" s="390"/>
      <c r="BJB52" s="390"/>
      <c r="BJC52" s="390"/>
      <c r="BJD52" s="390"/>
      <c r="BJE52" s="390"/>
      <c r="BJF52" s="390"/>
      <c r="BJG52" s="390"/>
      <c r="BJH52" s="390"/>
      <c r="BJI52" s="390"/>
      <c r="BJJ52" s="390"/>
      <c r="BJK52" s="390"/>
      <c r="BJL52" s="390"/>
      <c r="BJM52" s="390"/>
      <c r="BJN52" s="390"/>
      <c r="BJO52" s="390"/>
      <c r="BJP52" s="390"/>
      <c r="BJQ52" s="390"/>
      <c r="BJR52" s="390"/>
      <c r="BJS52" s="390"/>
      <c r="BJT52" s="390"/>
      <c r="BJU52" s="390"/>
      <c r="BJV52" s="390"/>
      <c r="BJW52" s="390"/>
      <c r="BJX52" s="390"/>
      <c r="BJY52" s="390"/>
      <c r="BJZ52" s="390"/>
      <c r="BKA52" s="390"/>
      <c r="BKB52" s="390"/>
      <c r="BKC52" s="390"/>
      <c r="BKD52" s="390"/>
      <c r="BKE52" s="390"/>
      <c r="BKF52" s="390"/>
      <c r="BKG52" s="390"/>
      <c r="BKH52" s="390"/>
      <c r="BKI52" s="390"/>
      <c r="BKJ52" s="390"/>
      <c r="BKK52" s="390"/>
      <c r="BKL52" s="390"/>
      <c r="BKM52" s="390"/>
      <c r="BKN52" s="390"/>
      <c r="BKO52" s="390"/>
      <c r="BKP52" s="390"/>
      <c r="BKQ52" s="390"/>
      <c r="BKR52" s="390"/>
      <c r="BKS52" s="390"/>
      <c r="BKT52" s="390"/>
      <c r="BKU52" s="390"/>
      <c r="BKV52" s="390"/>
      <c r="BKW52" s="390"/>
      <c r="BKX52" s="390"/>
      <c r="BKY52" s="390"/>
      <c r="BKZ52" s="390"/>
      <c r="BLA52" s="390"/>
      <c r="BLB52" s="390"/>
      <c r="BLC52" s="390"/>
      <c r="BLD52" s="390"/>
      <c r="BLE52" s="390"/>
      <c r="BLF52" s="390"/>
      <c r="BLG52" s="390"/>
      <c r="BLH52" s="390"/>
      <c r="BLI52" s="390"/>
      <c r="BLJ52" s="390"/>
      <c r="BLK52" s="390"/>
      <c r="BLL52" s="390"/>
      <c r="BLM52" s="390"/>
      <c r="BLN52" s="390"/>
      <c r="BLO52" s="390"/>
      <c r="BLP52" s="390"/>
      <c r="BLQ52" s="390"/>
      <c r="BLR52" s="390"/>
      <c r="BLS52" s="390"/>
      <c r="BLT52" s="390"/>
      <c r="BLU52" s="390"/>
      <c r="BLV52" s="390"/>
      <c r="BLW52" s="390"/>
      <c r="BLX52" s="390"/>
      <c r="BLY52" s="390"/>
      <c r="BLZ52" s="390"/>
      <c r="BMA52" s="390"/>
      <c r="BMB52" s="390"/>
      <c r="BMC52" s="390"/>
      <c r="BMD52" s="390"/>
      <c r="BME52" s="390"/>
      <c r="BMF52" s="390"/>
      <c r="BMG52" s="390"/>
      <c r="BMH52" s="390"/>
      <c r="BMI52" s="390"/>
      <c r="BMJ52" s="390"/>
      <c r="BMK52" s="390"/>
      <c r="BML52" s="390"/>
      <c r="BMM52" s="390"/>
      <c r="BMN52" s="390"/>
      <c r="BMO52" s="390"/>
      <c r="BMP52" s="390"/>
      <c r="BMQ52" s="390"/>
      <c r="BMR52" s="390"/>
      <c r="BMS52" s="390"/>
      <c r="BMT52" s="390"/>
      <c r="BMU52" s="390"/>
      <c r="BMV52" s="390"/>
      <c r="BMW52" s="390"/>
      <c r="BMX52" s="390"/>
      <c r="BMY52" s="390"/>
      <c r="BMZ52" s="390"/>
      <c r="BNA52" s="390"/>
      <c r="BNB52" s="390"/>
      <c r="BNC52" s="390"/>
      <c r="BND52" s="390"/>
      <c r="BNE52" s="390"/>
      <c r="BNF52" s="390"/>
      <c r="BNG52" s="390"/>
      <c r="BNH52" s="390"/>
      <c r="BNI52" s="390"/>
      <c r="BNJ52" s="390"/>
      <c r="BNK52" s="390"/>
      <c r="BNL52" s="390"/>
      <c r="BNM52" s="390"/>
      <c r="BNN52" s="390"/>
      <c r="BNO52" s="390"/>
      <c r="BNP52" s="390"/>
      <c r="BNQ52" s="390"/>
      <c r="BNR52" s="390"/>
      <c r="BNS52" s="390"/>
      <c r="BNT52" s="390"/>
      <c r="BNU52" s="390"/>
      <c r="BNV52" s="390"/>
      <c r="BNW52" s="390"/>
      <c r="BNX52" s="390"/>
      <c r="BNY52" s="390"/>
      <c r="BNZ52" s="390"/>
      <c r="BOA52" s="390"/>
      <c r="BOB52" s="390"/>
      <c r="BOC52" s="390"/>
      <c r="BOD52" s="390"/>
      <c r="BOE52" s="390"/>
      <c r="BOF52" s="390"/>
      <c r="BOG52" s="390"/>
      <c r="BOH52" s="390"/>
      <c r="BOI52" s="390"/>
      <c r="BOJ52" s="390"/>
      <c r="BOK52" s="390"/>
      <c r="BOL52" s="390"/>
      <c r="BOM52" s="390"/>
      <c r="BON52" s="390"/>
      <c r="BOO52" s="390"/>
      <c r="BOP52" s="390"/>
      <c r="BOQ52" s="390"/>
      <c r="BOR52" s="390"/>
      <c r="BOS52" s="390"/>
      <c r="BOT52" s="390"/>
      <c r="BOU52" s="390"/>
      <c r="BOV52" s="390"/>
      <c r="BOW52" s="390"/>
      <c r="BOX52" s="390"/>
      <c r="BOY52" s="390"/>
      <c r="BOZ52" s="390"/>
      <c r="BPA52" s="390"/>
      <c r="BPB52" s="390"/>
      <c r="BPC52" s="390"/>
      <c r="BPD52" s="390"/>
      <c r="BPE52" s="390"/>
      <c r="BPF52" s="390"/>
      <c r="BPG52" s="390"/>
      <c r="BPH52" s="390"/>
      <c r="BPI52" s="390"/>
      <c r="BPJ52" s="390"/>
      <c r="BPK52" s="390"/>
      <c r="BPL52" s="390"/>
      <c r="BPM52" s="390"/>
      <c r="BPN52" s="390"/>
      <c r="BPO52" s="390"/>
      <c r="BPP52" s="390"/>
      <c r="BPQ52" s="390"/>
      <c r="BPR52" s="390"/>
      <c r="BPS52" s="390"/>
      <c r="BPT52" s="390"/>
      <c r="BPU52" s="390"/>
      <c r="BPV52" s="390"/>
      <c r="BPW52" s="390"/>
      <c r="BPX52" s="390"/>
      <c r="BPY52" s="390"/>
      <c r="BPZ52" s="390"/>
      <c r="BQA52" s="390"/>
      <c r="BQB52" s="390"/>
      <c r="BQC52" s="390"/>
      <c r="BQD52" s="390"/>
      <c r="BQE52" s="390"/>
      <c r="BQF52" s="390"/>
      <c r="BQG52" s="390"/>
      <c r="BQH52" s="390"/>
      <c r="BQI52" s="390"/>
      <c r="BQJ52" s="390"/>
      <c r="BQK52" s="390"/>
      <c r="BQL52" s="390"/>
      <c r="BQM52" s="390"/>
      <c r="BQN52" s="390"/>
      <c r="BQO52" s="390"/>
      <c r="BQP52" s="390"/>
      <c r="BQQ52" s="390"/>
      <c r="BQR52" s="390"/>
      <c r="BQS52" s="390"/>
      <c r="BQT52" s="390"/>
      <c r="BQU52" s="390"/>
      <c r="BQV52" s="390"/>
      <c r="BQW52" s="390"/>
      <c r="BQX52" s="390"/>
      <c r="BQY52" s="390"/>
      <c r="BQZ52" s="390"/>
      <c r="BRA52" s="390"/>
      <c r="BRB52" s="390"/>
      <c r="BRC52" s="390"/>
      <c r="BRD52" s="390"/>
      <c r="BRE52" s="390"/>
      <c r="BRF52" s="390"/>
      <c r="BRG52" s="390"/>
      <c r="BRH52" s="390"/>
      <c r="BRI52" s="390"/>
      <c r="BRJ52" s="390"/>
      <c r="BRK52" s="390"/>
      <c r="BRL52" s="390"/>
      <c r="BRM52" s="390"/>
      <c r="BRN52" s="390"/>
      <c r="BRO52" s="390"/>
      <c r="BRP52" s="390"/>
      <c r="BRQ52" s="390"/>
      <c r="BRR52" s="390"/>
      <c r="BRS52" s="390"/>
      <c r="BRT52" s="390"/>
      <c r="BRU52" s="390"/>
      <c r="BRV52" s="390"/>
      <c r="BRW52" s="390"/>
      <c r="BRX52" s="390"/>
      <c r="BRY52" s="390"/>
      <c r="BRZ52" s="390"/>
      <c r="BSA52" s="390"/>
      <c r="BSB52" s="390"/>
      <c r="BSC52" s="390"/>
      <c r="BSD52" s="390"/>
      <c r="BSE52" s="390"/>
      <c r="BSF52" s="390"/>
      <c r="BSG52" s="390"/>
      <c r="BSH52" s="390"/>
      <c r="BSI52" s="390"/>
      <c r="BSJ52" s="390"/>
      <c r="BSK52" s="390"/>
      <c r="BSL52" s="390"/>
      <c r="BSM52" s="390"/>
      <c r="BSN52" s="390"/>
      <c r="BSO52" s="390"/>
      <c r="BSP52" s="390"/>
      <c r="BSQ52" s="390"/>
      <c r="BSR52" s="390"/>
      <c r="BSS52" s="390"/>
      <c r="BST52" s="390"/>
      <c r="BSU52" s="390"/>
      <c r="BSV52" s="390"/>
      <c r="BSW52" s="390"/>
      <c r="BSX52" s="390"/>
      <c r="BSY52" s="390"/>
      <c r="BSZ52" s="390"/>
      <c r="BTA52" s="390"/>
      <c r="BTB52" s="390"/>
      <c r="BTC52" s="390"/>
      <c r="BTD52" s="390"/>
      <c r="BTE52" s="390"/>
      <c r="BTF52" s="390"/>
      <c r="BTG52" s="390"/>
      <c r="BTH52" s="390"/>
      <c r="BTI52" s="390"/>
      <c r="BTJ52" s="390"/>
      <c r="BTK52" s="390"/>
      <c r="BTL52" s="390"/>
      <c r="BTM52" s="390"/>
      <c r="BTN52" s="390"/>
      <c r="BTO52" s="390"/>
      <c r="BTP52" s="390"/>
      <c r="BTQ52" s="390"/>
      <c r="BTR52" s="390"/>
      <c r="BTS52" s="390"/>
      <c r="BTT52" s="390"/>
      <c r="BTU52" s="390"/>
      <c r="BTV52" s="390"/>
      <c r="BTW52" s="390"/>
      <c r="BTX52" s="390"/>
      <c r="BTY52" s="390"/>
      <c r="BTZ52" s="390"/>
      <c r="BUA52" s="390"/>
      <c r="BUB52" s="390"/>
      <c r="BUC52" s="390"/>
      <c r="BUD52" s="390"/>
      <c r="BUE52" s="390"/>
      <c r="BUF52" s="390"/>
      <c r="BUG52" s="390"/>
      <c r="BUH52" s="390"/>
      <c r="BUI52" s="390"/>
      <c r="BUJ52" s="390"/>
      <c r="BUK52" s="390"/>
      <c r="BUL52" s="390"/>
      <c r="BUM52" s="390"/>
      <c r="BUN52" s="390"/>
      <c r="BUO52" s="390"/>
      <c r="BUP52" s="390"/>
      <c r="BUQ52" s="390"/>
      <c r="BUR52" s="390"/>
      <c r="BUS52" s="390"/>
      <c r="BUT52" s="390"/>
      <c r="BUU52" s="390"/>
      <c r="BUV52" s="390"/>
      <c r="BUW52" s="390"/>
      <c r="BUX52" s="390"/>
      <c r="BUY52" s="390"/>
      <c r="BUZ52" s="390"/>
      <c r="BVA52" s="390"/>
      <c r="BVB52" s="390"/>
      <c r="BVC52" s="390"/>
      <c r="BVD52" s="390"/>
      <c r="BVE52" s="390"/>
      <c r="BVF52" s="390"/>
      <c r="BVG52" s="390"/>
      <c r="BVH52" s="390"/>
      <c r="BVI52" s="390"/>
      <c r="BVJ52" s="390"/>
      <c r="BVK52" s="390"/>
      <c r="BVL52" s="390"/>
      <c r="BVM52" s="390"/>
      <c r="BVN52" s="390"/>
      <c r="BVO52" s="390"/>
      <c r="BVP52" s="390"/>
      <c r="BVQ52" s="390"/>
      <c r="BVR52" s="390"/>
      <c r="BVS52" s="390"/>
      <c r="BVT52" s="390"/>
      <c r="BVU52" s="390"/>
      <c r="BVV52" s="390"/>
      <c r="BVW52" s="390"/>
      <c r="BVX52" s="390"/>
      <c r="BVY52" s="390"/>
      <c r="BVZ52" s="390"/>
      <c r="BWA52" s="390"/>
      <c r="BWB52" s="390"/>
      <c r="BWC52" s="390"/>
      <c r="BWD52" s="390"/>
      <c r="BWE52" s="390"/>
      <c r="BWF52" s="390"/>
      <c r="BWG52" s="390"/>
      <c r="BWH52" s="390"/>
      <c r="BWI52" s="390"/>
      <c r="BWJ52" s="390"/>
      <c r="BWK52" s="390"/>
      <c r="BWL52" s="390"/>
      <c r="BWM52" s="390"/>
      <c r="BWN52" s="390"/>
      <c r="BWO52" s="390"/>
      <c r="BWP52" s="390"/>
      <c r="BWQ52" s="390"/>
      <c r="BWR52" s="390"/>
      <c r="BWS52" s="390"/>
      <c r="BWT52" s="390"/>
      <c r="BWU52" s="390"/>
      <c r="BWV52" s="390"/>
      <c r="BWW52" s="390"/>
      <c r="BWX52" s="390"/>
      <c r="BWY52" s="390"/>
      <c r="BWZ52" s="390"/>
      <c r="BXA52" s="390"/>
      <c r="BXB52" s="390"/>
      <c r="BXC52" s="390"/>
      <c r="BXD52" s="390"/>
      <c r="BXE52" s="390"/>
      <c r="BXF52" s="390"/>
      <c r="BXG52" s="390"/>
      <c r="BXH52" s="390"/>
      <c r="BXI52" s="390"/>
      <c r="BXJ52" s="390"/>
      <c r="BXK52" s="390"/>
      <c r="BXL52" s="390"/>
      <c r="BXM52" s="390"/>
      <c r="BXN52" s="390"/>
      <c r="BXO52" s="390"/>
      <c r="BXP52" s="390"/>
      <c r="BXQ52" s="390"/>
      <c r="BXR52" s="390"/>
      <c r="BXS52" s="390"/>
      <c r="BXT52" s="390"/>
      <c r="BXU52" s="390"/>
      <c r="BXV52" s="390"/>
      <c r="BXW52" s="390"/>
      <c r="BXX52" s="390"/>
      <c r="BXY52" s="390"/>
      <c r="BXZ52" s="390"/>
      <c r="BYA52" s="390"/>
      <c r="BYB52" s="390"/>
      <c r="BYC52" s="390"/>
      <c r="BYD52" s="390"/>
      <c r="BYE52" s="390"/>
      <c r="BYF52" s="390"/>
      <c r="BYG52" s="390"/>
      <c r="BYH52" s="390"/>
      <c r="BYI52" s="390"/>
      <c r="BYJ52" s="390"/>
      <c r="BYK52" s="390"/>
      <c r="BYL52" s="390"/>
      <c r="BYM52" s="390"/>
      <c r="BYN52" s="390"/>
      <c r="BYO52" s="390"/>
      <c r="BYP52" s="390"/>
      <c r="BYQ52" s="390"/>
      <c r="BYR52" s="390"/>
      <c r="BYS52" s="390"/>
      <c r="BYT52" s="390"/>
      <c r="BYU52" s="390"/>
      <c r="BYV52" s="390"/>
      <c r="BYW52" s="390"/>
      <c r="BYX52" s="390"/>
      <c r="BYY52" s="390"/>
      <c r="BYZ52" s="390"/>
      <c r="BZA52" s="390"/>
      <c r="BZB52" s="390"/>
      <c r="BZC52" s="390"/>
      <c r="BZD52" s="390"/>
      <c r="BZE52" s="390"/>
      <c r="BZF52" s="390"/>
      <c r="BZG52" s="390"/>
      <c r="BZH52" s="390"/>
      <c r="BZI52" s="390"/>
      <c r="BZJ52" s="390"/>
      <c r="BZK52" s="390"/>
      <c r="BZL52" s="390"/>
      <c r="BZM52" s="390"/>
      <c r="BZN52" s="390"/>
      <c r="BZO52" s="390"/>
      <c r="BZP52" s="390"/>
      <c r="BZQ52" s="390"/>
      <c r="BZR52" s="390"/>
      <c r="BZS52" s="390"/>
      <c r="BZT52" s="390"/>
      <c r="BZU52" s="390"/>
      <c r="BZV52" s="390"/>
      <c r="BZW52" s="390"/>
      <c r="BZX52" s="390"/>
      <c r="BZY52" s="390"/>
      <c r="BZZ52" s="390"/>
      <c r="CAA52" s="390"/>
      <c r="CAB52" s="390"/>
      <c r="CAC52" s="390"/>
      <c r="CAD52" s="390"/>
      <c r="CAE52" s="390"/>
      <c r="CAF52" s="390"/>
      <c r="CAG52" s="390"/>
      <c r="CAH52" s="390"/>
      <c r="CAI52" s="390"/>
      <c r="CAJ52" s="390"/>
      <c r="CAK52" s="390"/>
      <c r="CAL52" s="390"/>
      <c r="CAM52" s="390"/>
      <c r="CAN52" s="390"/>
      <c r="CAO52" s="390"/>
      <c r="CAP52" s="390"/>
      <c r="CAQ52" s="390"/>
      <c r="CAR52" s="390"/>
      <c r="CAS52" s="390"/>
      <c r="CAT52" s="390"/>
      <c r="CAU52" s="390"/>
      <c r="CAV52" s="390"/>
      <c r="CAW52" s="390"/>
      <c r="CAX52" s="390"/>
      <c r="CAY52" s="390"/>
      <c r="CAZ52" s="390"/>
      <c r="CBA52" s="390"/>
      <c r="CBB52" s="390"/>
      <c r="CBC52" s="390"/>
      <c r="CBD52" s="390"/>
      <c r="CBE52" s="390"/>
      <c r="CBF52" s="390"/>
      <c r="CBG52" s="390"/>
      <c r="CBH52" s="390"/>
      <c r="CBI52" s="390"/>
      <c r="CBJ52" s="390"/>
      <c r="CBK52" s="390"/>
      <c r="CBL52" s="390"/>
      <c r="CBM52" s="390"/>
      <c r="CBN52" s="390"/>
      <c r="CBO52" s="390"/>
      <c r="CBP52" s="390"/>
      <c r="CBQ52" s="390"/>
      <c r="CBR52" s="390"/>
      <c r="CBS52" s="390"/>
      <c r="CBT52" s="390"/>
      <c r="CBU52" s="390"/>
      <c r="CBV52" s="390"/>
      <c r="CBW52" s="390"/>
      <c r="CBX52" s="390"/>
      <c r="CBY52" s="390"/>
      <c r="CBZ52" s="390"/>
      <c r="CCA52" s="390"/>
      <c r="CCB52" s="390"/>
      <c r="CCC52" s="390"/>
      <c r="CCD52" s="390"/>
      <c r="CCE52" s="390"/>
      <c r="CCF52" s="390"/>
      <c r="CCG52" s="390"/>
      <c r="CCH52" s="390"/>
      <c r="CCI52" s="390"/>
      <c r="CCJ52" s="390"/>
      <c r="CCK52" s="390"/>
      <c r="CCL52" s="390"/>
      <c r="CCM52" s="390"/>
      <c r="CCN52" s="390"/>
      <c r="CCO52" s="390"/>
      <c r="CCP52" s="390"/>
      <c r="CCQ52" s="390"/>
      <c r="CCR52" s="390"/>
      <c r="CCS52" s="390"/>
      <c r="CCT52" s="390"/>
      <c r="CCU52" s="390"/>
      <c r="CCV52" s="390"/>
      <c r="CCW52" s="390"/>
      <c r="CCX52" s="390"/>
      <c r="CCY52" s="390"/>
      <c r="CCZ52" s="390"/>
      <c r="CDA52" s="390"/>
      <c r="CDB52" s="390"/>
      <c r="CDC52" s="390"/>
      <c r="CDD52" s="390"/>
      <c r="CDE52" s="390"/>
      <c r="CDF52" s="390"/>
      <c r="CDG52" s="390"/>
      <c r="CDH52" s="390"/>
      <c r="CDI52" s="390"/>
      <c r="CDJ52" s="390"/>
      <c r="CDK52" s="390"/>
      <c r="CDL52" s="390"/>
      <c r="CDM52" s="390"/>
      <c r="CDN52" s="390"/>
      <c r="CDO52" s="390"/>
      <c r="CDP52" s="390"/>
      <c r="CDQ52" s="390"/>
      <c r="CDR52" s="390"/>
      <c r="CDS52" s="390"/>
      <c r="CDT52" s="390"/>
      <c r="CDU52" s="390"/>
      <c r="CDV52" s="390"/>
      <c r="CDW52" s="390"/>
      <c r="CDX52" s="390"/>
      <c r="CDY52" s="390"/>
      <c r="CDZ52" s="390"/>
      <c r="CEA52" s="390"/>
      <c r="CEB52" s="390"/>
      <c r="CEC52" s="390"/>
      <c r="CED52" s="390"/>
      <c r="CEE52" s="390"/>
      <c r="CEF52" s="390"/>
      <c r="CEG52" s="390"/>
      <c r="CEH52" s="390"/>
      <c r="CEI52" s="390"/>
      <c r="CEJ52" s="390"/>
      <c r="CEK52" s="390"/>
      <c r="CEL52" s="390"/>
      <c r="CEM52" s="390"/>
      <c r="CEN52" s="390"/>
      <c r="CEO52" s="390"/>
      <c r="CEP52" s="390"/>
      <c r="CEQ52" s="390"/>
      <c r="CER52" s="390"/>
      <c r="CES52" s="390"/>
      <c r="CET52" s="390"/>
      <c r="CEU52" s="390"/>
      <c r="CEV52" s="390"/>
      <c r="CEW52" s="390"/>
      <c r="CEX52" s="390"/>
      <c r="CEY52" s="390"/>
      <c r="CEZ52" s="390"/>
      <c r="CFA52" s="390"/>
      <c r="CFB52" s="390"/>
      <c r="CFC52" s="390"/>
      <c r="CFD52" s="390"/>
      <c r="CFE52" s="390"/>
      <c r="CFF52" s="390"/>
      <c r="CFG52" s="390"/>
      <c r="CFH52" s="390"/>
      <c r="CFI52" s="390"/>
      <c r="CFJ52" s="390"/>
      <c r="CFK52" s="390"/>
      <c r="CFL52" s="390"/>
      <c r="CFM52" s="390"/>
      <c r="CFN52" s="390"/>
      <c r="CFO52" s="390"/>
      <c r="CFP52" s="390"/>
      <c r="CFQ52" s="390"/>
      <c r="CFR52" s="390"/>
      <c r="CFS52" s="390"/>
      <c r="CFT52" s="390"/>
      <c r="CFU52" s="390"/>
      <c r="CFV52" s="390"/>
      <c r="CFW52" s="390"/>
      <c r="CFX52" s="390"/>
      <c r="CFY52" s="390"/>
      <c r="CFZ52" s="390"/>
      <c r="CGA52" s="390"/>
      <c r="CGB52" s="390"/>
      <c r="CGC52" s="390"/>
      <c r="CGD52" s="390"/>
      <c r="CGE52" s="390"/>
      <c r="CGF52" s="390"/>
      <c r="CGG52" s="390"/>
      <c r="CGH52" s="390"/>
      <c r="CGI52" s="390"/>
      <c r="CGJ52" s="390"/>
      <c r="CGK52" s="390"/>
      <c r="CGL52" s="390"/>
      <c r="CGM52" s="390"/>
      <c r="CGN52" s="390"/>
      <c r="CGO52" s="390"/>
      <c r="CGP52" s="390"/>
      <c r="CGQ52" s="390"/>
      <c r="CGR52" s="390"/>
      <c r="CGS52" s="390"/>
      <c r="CGT52" s="390"/>
      <c r="CGU52" s="390"/>
      <c r="CGV52" s="390"/>
      <c r="CGW52" s="390"/>
      <c r="CGX52" s="390"/>
      <c r="CGY52" s="390"/>
      <c r="CGZ52" s="390"/>
      <c r="CHA52" s="390"/>
      <c r="CHB52" s="390"/>
      <c r="CHC52" s="390"/>
      <c r="CHD52" s="390"/>
      <c r="CHE52" s="390"/>
      <c r="CHF52" s="390"/>
      <c r="CHG52" s="390"/>
      <c r="CHH52" s="390"/>
      <c r="CHI52" s="390"/>
      <c r="CHJ52" s="390"/>
      <c r="CHK52" s="390"/>
      <c r="CHL52" s="390"/>
      <c r="CHM52" s="390"/>
      <c r="CHN52" s="390"/>
      <c r="CHO52" s="390"/>
      <c r="CHP52" s="390"/>
      <c r="CHQ52" s="390"/>
      <c r="CHR52" s="390"/>
      <c r="CHS52" s="390"/>
      <c r="CHT52" s="390"/>
      <c r="CHU52" s="390"/>
      <c r="CHV52" s="390"/>
      <c r="CHW52" s="390"/>
      <c r="CHX52" s="390"/>
      <c r="CHY52" s="390"/>
      <c r="CHZ52" s="390"/>
      <c r="CIA52" s="390"/>
      <c r="CIB52" s="390"/>
      <c r="CIC52" s="390"/>
      <c r="CID52" s="390"/>
      <c r="CIE52" s="390"/>
      <c r="CIF52" s="390"/>
      <c r="CIG52" s="390"/>
      <c r="CIH52" s="390"/>
      <c r="CII52" s="390"/>
      <c r="CIJ52" s="390"/>
      <c r="CIK52" s="390"/>
      <c r="CIL52" s="390"/>
      <c r="CIM52" s="390"/>
      <c r="CIN52" s="390"/>
      <c r="CIO52" s="390"/>
      <c r="CIP52" s="390"/>
      <c r="CIQ52" s="390"/>
      <c r="CIR52" s="390"/>
      <c r="CIS52" s="390"/>
      <c r="CIT52" s="390"/>
      <c r="CIU52" s="390"/>
      <c r="CIV52" s="390"/>
      <c r="CIW52" s="390"/>
      <c r="CIX52" s="390"/>
      <c r="CIY52" s="390"/>
      <c r="CIZ52" s="390"/>
      <c r="CJA52" s="390"/>
      <c r="CJB52" s="390"/>
      <c r="CJC52" s="390"/>
      <c r="CJD52" s="390"/>
      <c r="CJE52" s="390"/>
      <c r="CJF52" s="390"/>
      <c r="CJG52" s="390"/>
      <c r="CJH52" s="390"/>
      <c r="CJI52" s="390"/>
      <c r="CJJ52" s="390"/>
      <c r="CJK52" s="390"/>
      <c r="CJL52" s="390"/>
      <c r="CJM52" s="390"/>
      <c r="CJN52" s="390"/>
      <c r="CJO52" s="390"/>
      <c r="CJP52" s="390"/>
      <c r="CJQ52" s="390"/>
      <c r="CJR52" s="390"/>
      <c r="CJS52" s="390"/>
      <c r="CJT52" s="390"/>
      <c r="CJU52" s="390"/>
      <c r="CJV52" s="390"/>
      <c r="CJW52" s="390"/>
      <c r="CJX52" s="390"/>
      <c r="CJY52" s="390"/>
      <c r="CJZ52" s="390"/>
      <c r="CKA52" s="390"/>
      <c r="CKB52" s="390"/>
      <c r="CKC52" s="390"/>
      <c r="CKD52" s="390"/>
      <c r="CKE52" s="390"/>
      <c r="CKF52" s="390"/>
      <c r="CKG52" s="390"/>
      <c r="CKH52" s="390"/>
      <c r="CKI52" s="390"/>
      <c r="CKJ52" s="390"/>
      <c r="CKK52" s="390"/>
      <c r="CKL52" s="390"/>
      <c r="CKM52" s="390"/>
      <c r="CKN52" s="390"/>
      <c r="CKO52" s="390"/>
      <c r="CKP52" s="390"/>
      <c r="CKQ52" s="390"/>
      <c r="CKR52" s="390"/>
      <c r="CKS52" s="390"/>
      <c r="CKT52" s="390"/>
      <c r="CKU52" s="390"/>
      <c r="CKV52" s="390"/>
      <c r="CKW52" s="390"/>
      <c r="CKX52" s="390"/>
      <c r="CKY52" s="390"/>
      <c r="CKZ52" s="390"/>
      <c r="CLA52" s="390"/>
      <c r="CLB52" s="390"/>
      <c r="CLC52" s="390"/>
      <c r="CLD52" s="390"/>
      <c r="CLE52" s="390"/>
      <c r="CLF52" s="390"/>
      <c r="CLG52" s="390"/>
      <c r="CLH52" s="390"/>
      <c r="CLI52" s="390"/>
      <c r="CLJ52" s="390"/>
      <c r="CLK52" s="390"/>
      <c r="CLL52" s="390"/>
      <c r="CLM52" s="390"/>
      <c r="CLN52" s="390"/>
      <c r="CLO52" s="390"/>
      <c r="CLP52" s="390"/>
      <c r="CLQ52" s="390"/>
      <c r="CLR52" s="390"/>
      <c r="CLS52" s="390"/>
      <c r="CLT52" s="390"/>
      <c r="CLU52" s="390"/>
      <c r="CLV52" s="390"/>
      <c r="CLW52" s="390"/>
      <c r="CLX52" s="390"/>
      <c r="CLY52" s="390"/>
      <c r="CLZ52" s="390"/>
      <c r="CMA52" s="390"/>
      <c r="CMB52" s="390"/>
      <c r="CMC52" s="390"/>
      <c r="CMD52" s="390"/>
      <c r="CME52" s="390"/>
      <c r="CMF52" s="390"/>
      <c r="CMG52" s="390"/>
      <c r="CMH52" s="390"/>
      <c r="CMI52" s="390"/>
      <c r="CMJ52" s="390"/>
      <c r="CMK52" s="390"/>
      <c r="CML52" s="390"/>
      <c r="CMM52" s="390"/>
      <c r="CMN52" s="390"/>
      <c r="CMO52" s="390"/>
      <c r="CMP52" s="390"/>
      <c r="CMQ52" s="390"/>
      <c r="CMR52" s="390"/>
      <c r="CMS52" s="390"/>
      <c r="CMT52" s="390"/>
      <c r="CMU52" s="390"/>
      <c r="CMV52" s="390"/>
      <c r="CMW52" s="390"/>
      <c r="CMX52" s="390"/>
      <c r="CMY52" s="390"/>
      <c r="CMZ52" s="390"/>
      <c r="CNA52" s="390"/>
      <c r="CNB52" s="390"/>
      <c r="CNC52" s="390"/>
      <c r="CND52" s="390"/>
      <c r="CNE52" s="390"/>
      <c r="CNF52" s="390"/>
      <c r="CNG52" s="390"/>
      <c r="CNH52" s="390"/>
      <c r="CNI52" s="390"/>
      <c r="CNJ52" s="390"/>
      <c r="CNK52" s="390"/>
      <c r="CNL52" s="390"/>
      <c r="CNM52" s="390"/>
      <c r="CNN52" s="390"/>
      <c r="CNO52" s="390"/>
      <c r="CNP52" s="390"/>
      <c r="CNQ52" s="390"/>
      <c r="CNR52" s="390"/>
      <c r="CNS52" s="390"/>
      <c r="CNT52" s="390"/>
      <c r="CNU52" s="390"/>
      <c r="CNV52" s="390"/>
      <c r="CNW52" s="390"/>
      <c r="CNX52" s="390"/>
      <c r="CNY52" s="390"/>
      <c r="CNZ52" s="390"/>
      <c r="COA52" s="390"/>
      <c r="COB52" s="390"/>
      <c r="COC52" s="390"/>
      <c r="COD52" s="390"/>
      <c r="COE52" s="390"/>
      <c r="COF52" s="390"/>
      <c r="COG52" s="390"/>
      <c r="COH52" s="390"/>
      <c r="COI52" s="390"/>
      <c r="COJ52" s="390"/>
      <c r="COK52" s="390"/>
      <c r="COL52" s="390"/>
      <c r="COM52" s="390"/>
      <c r="CON52" s="390"/>
      <c r="COO52" s="390"/>
      <c r="COP52" s="390"/>
      <c r="COQ52" s="390"/>
      <c r="COR52" s="390"/>
      <c r="COS52" s="390"/>
      <c r="COT52" s="390"/>
      <c r="COU52" s="390"/>
      <c r="COV52" s="390"/>
      <c r="COW52" s="390"/>
      <c r="COX52" s="390"/>
      <c r="COY52" s="390"/>
      <c r="COZ52" s="390"/>
      <c r="CPA52" s="390"/>
      <c r="CPB52" s="390"/>
      <c r="CPC52" s="390"/>
      <c r="CPD52" s="390"/>
      <c r="CPE52" s="390"/>
      <c r="CPF52" s="390"/>
      <c r="CPG52" s="390"/>
      <c r="CPH52" s="390"/>
      <c r="CPI52" s="390"/>
      <c r="CPJ52" s="390"/>
      <c r="CPK52" s="390"/>
      <c r="CPL52" s="390"/>
      <c r="CPM52" s="390"/>
      <c r="CPN52" s="390"/>
      <c r="CPO52" s="390"/>
      <c r="CPP52" s="390"/>
      <c r="CPQ52" s="390"/>
      <c r="CPR52" s="390"/>
      <c r="CPS52" s="390"/>
      <c r="CPT52" s="390"/>
      <c r="CPU52" s="390"/>
      <c r="CPV52" s="390"/>
      <c r="CPW52" s="390"/>
      <c r="CPX52" s="390"/>
      <c r="CPY52" s="390"/>
      <c r="CPZ52" s="390"/>
      <c r="CQA52" s="390"/>
      <c r="CQB52" s="390"/>
      <c r="CQC52" s="390"/>
      <c r="CQD52" s="390"/>
      <c r="CQE52" s="390"/>
      <c r="CQF52" s="390"/>
      <c r="CQG52" s="390"/>
      <c r="CQH52" s="390"/>
      <c r="CQI52" s="390"/>
      <c r="CQJ52" s="390"/>
      <c r="CQK52" s="390"/>
      <c r="CQL52" s="390"/>
      <c r="CQM52" s="390"/>
      <c r="CQN52" s="390"/>
      <c r="CQO52" s="390"/>
      <c r="CQP52" s="390"/>
      <c r="CQQ52" s="390"/>
      <c r="CQR52" s="390"/>
      <c r="CQS52" s="390"/>
      <c r="CQT52" s="390"/>
      <c r="CQU52" s="390"/>
      <c r="CQV52" s="390"/>
      <c r="CQW52" s="390"/>
      <c r="CQX52" s="390"/>
      <c r="CQY52" s="390"/>
      <c r="CQZ52" s="390"/>
      <c r="CRA52" s="390"/>
      <c r="CRB52" s="390"/>
      <c r="CRC52" s="390"/>
      <c r="CRD52" s="390"/>
      <c r="CRE52" s="390"/>
      <c r="CRF52" s="390"/>
      <c r="CRG52" s="390"/>
      <c r="CRH52" s="390"/>
      <c r="CRI52" s="390"/>
      <c r="CRJ52" s="390"/>
      <c r="CRK52" s="390"/>
      <c r="CRL52" s="390"/>
      <c r="CRM52" s="390"/>
      <c r="CRN52" s="390"/>
      <c r="CRO52" s="390"/>
      <c r="CRP52" s="390"/>
      <c r="CRQ52" s="390"/>
      <c r="CRR52" s="390"/>
      <c r="CRS52" s="390"/>
      <c r="CRT52" s="390"/>
      <c r="CRU52" s="390"/>
      <c r="CRV52" s="390"/>
      <c r="CRW52" s="390"/>
      <c r="CRX52" s="390"/>
      <c r="CRY52" s="390"/>
      <c r="CRZ52" s="390"/>
      <c r="CSA52" s="390"/>
      <c r="CSB52" s="390"/>
      <c r="CSC52" s="390"/>
      <c r="CSD52" s="390"/>
      <c r="CSE52" s="390"/>
      <c r="CSF52" s="390"/>
      <c r="CSG52" s="390"/>
      <c r="CSH52" s="390"/>
      <c r="CSI52" s="390"/>
      <c r="CSJ52" s="390"/>
      <c r="CSK52" s="390"/>
      <c r="CSL52" s="390"/>
      <c r="CSM52" s="390"/>
      <c r="CSN52" s="390"/>
      <c r="CSO52" s="390"/>
      <c r="CSP52" s="390"/>
      <c r="CSQ52" s="390"/>
      <c r="CSR52" s="390"/>
      <c r="CSS52" s="390"/>
      <c r="CST52" s="390"/>
      <c r="CSU52" s="390"/>
      <c r="CSV52" s="390"/>
      <c r="CSW52" s="390"/>
      <c r="CSX52" s="390"/>
      <c r="CSY52" s="390"/>
      <c r="CSZ52" s="390"/>
      <c r="CTA52" s="390"/>
      <c r="CTB52" s="390"/>
      <c r="CTC52" s="390"/>
      <c r="CTD52" s="390"/>
      <c r="CTE52" s="390"/>
      <c r="CTF52" s="390"/>
      <c r="CTG52" s="390"/>
      <c r="CTH52" s="390"/>
      <c r="CTI52" s="390"/>
      <c r="CTJ52" s="390"/>
      <c r="CTK52" s="390"/>
      <c r="CTL52" s="390"/>
      <c r="CTM52" s="390"/>
      <c r="CTN52" s="390"/>
      <c r="CTO52" s="390"/>
      <c r="CTP52" s="390"/>
      <c r="CTQ52" s="390"/>
      <c r="CTR52" s="390"/>
      <c r="CTS52" s="390"/>
      <c r="CTT52" s="390"/>
      <c r="CTU52" s="390"/>
      <c r="CTV52" s="390"/>
      <c r="CTW52" s="390"/>
      <c r="CTX52" s="390"/>
      <c r="CTY52" s="390"/>
      <c r="CTZ52" s="390"/>
      <c r="CUA52" s="390"/>
      <c r="CUB52" s="390"/>
      <c r="CUC52" s="390"/>
      <c r="CUD52" s="390"/>
      <c r="CUE52" s="390"/>
      <c r="CUF52" s="390"/>
      <c r="CUG52" s="390"/>
      <c r="CUH52" s="390"/>
      <c r="CUI52" s="390"/>
      <c r="CUJ52" s="390"/>
      <c r="CUK52" s="390"/>
      <c r="CUL52" s="390"/>
      <c r="CUM52" s="390"/>
      <c r="CUN52" s="390"/>
      <c r="CUO52" s="390"/>
      <c r="CUP52" s="390"/>
      <c r="CUQ52" s="390"/>
      <c r="CUR52" s="390"/>
      <c r="CUS52" s="390"/>
      <c r="CUT52" s="390"/>
      <c r="CUU52" s="390"/>
      <c r="CUV52" s="390"/>
      <c r="CUW52" s="390"/>
      <c r="CUX52" s="390"/>
      <c r="CUY52" s="390"/>
      <c r="CUZ52" s="390"/>
      <c r="CVA52" s="390"/>
      <c r="CVB52" s="390"/>
      <c r="CVC52" s="390"/>
      <c r="CVD52" s="390"/>
      <c r="CVE52" s="390"/>
      <c r="CVF52" s="390"/>
      <c r="CVG52" s="390"/>
      <c r="CVH52" s="390"/>
      <c r="CVI52" s="390"/>
      <c r="CVJ52" s="390"/>
      <c r="CVK52" s="390"/>
      <c r="CVL52" s="390"/>
      <c r="CVM52" s="390"/>
      <c r="CVN52" s="390"/>
      <c r="CVO52" s="390"/>
      <c r="CVP52" s="390"/>
      <c r="CVQ52" s="390"/>
      <c r="CVR52" s="390"/>
      <c r="CVS52" s="390"/>
      <c r="CVT52" s="390"/>
      <c r="CVU52" s="390"/>
      <c r="CVV52" s="390"/>
      <c r="CVW52" s="390"/>
      <c r="CVX52" s="390"/>
      <c r="CVY52" s="390"/>
      <c r="CVZ52" s="390"/>
      <c r="CWA52" s="390"/>
      <c r="CWB52" s="390"/>
      <c r="CWC52" s="390"/>
      <c r="CWD52" s="390"/>
      <c r="CWE52" s="390"/>
      <c r="CWF52" s="390"/>
      <c r="CWG52" s="390"/>
      <c r="CWH52" s="390"/>
      <c r="CWI52" s="390"/>
      <c r="CWJ52" s="390"/>
      <c r="CWK52" s="390"/>
      <c r="CWL52" s="390"/>
      <c r="CWM52" s="390"/>
      <c r="CWN52" s="390"/>
      <c r="CWO52" s="390"/>
      <c r="CWP52" s="390"/>
      <c r="CWQ52" s="390"/>
      <c r="CWR52" s="390"/>
      <c r="CWS52" s="390"/>
      <c r="CWT52" s="390"/>
      <c r="CWU52" s="390"/>
      <c r="CWV52" s="390"/>
      <c r="CWW52" s="390"/>
      <c r="CWX52" s="390"/>
      <c r="CWY52" s="390"/>
      <c r="CWZ52" s="390"/>
      <c r="CXA52" s="390"/>
      <c r="CXB52" s="390"/>
      <c r="CXC52" s="390"/>
      <c r="CXD52" s="390"/>
      <c r="CXE52" s="390"/>
      <c r="CXF52" s="390"/>
      <c r="CXG52" s="390"/>
      <c r="CXH52" s="390"/>
      <c r="CXI52" s="390"/>
      <c r="CXJ52" s="390"/>
      <c r="CXK52" s="390"/>
      <c r="CXL52" s="390"/>
      <c r="CXM52" s="390"/>
      <c r="CXN52" s="390"/>
      <c r="CXO52" s="390"/>
      <c r="CXP52" s="390"/>
      <c r="CXQ52" s="390"/>
      <c r="CXR52" s="390"/>
      <c r="CXS52" s="390"/>
      <c r="CXT52" s="390"/>
      <c r="CXU52" s="390"/>
      <c r="CXV52" s="390"/>
      <c r="CXW52" s="390"/>
      <c r="CXX52" s="390"/>
      <c r="CXY52" s="390"/>
      <c r="CXZ52" s="390"/>
      <c r="CYA52" s="390"/>
      <c r="CYB52" s="390"/>
      <c r="CYC52" s="390"/>
      <c r="CYD52" s="390"/>
      <c r="CYE52" s="390"/>
      <c r="CYF52" s="390"/>
      <c r="CYG52" s="390"/>
      <c r="CYH52" s="390"/>
      <c r="CYI52" s="390"/>
      <c r="CYJ52" s="390"/>
      <c r="CYK52" s="390"/>
      <c r="CYL52" s="390"/>
      <c r="CYM52" s="390"/>
      <c r="CYN52" s="390"/>
      <c r="CYO52" s="390"/>
      <c r="CYP52" s="390"/>
      <c r="CYQ52" s="390"/>
      <c r="CYR52" s="390"/>
      <c r="CYS52" s="390"/>
      <c r="CYT52" s="390"/>
      <c r="CYU52" s="390"/>
      <c r="CYV52" s="390"/>
      <c r="CYW52" s="390"/>
      <c r="CYX52" s="390"/>
      <c r="CYY52" s="390"/>
      <c r="CYZ52" s="390"/>
      <c r="CZA52" s="390"/>
      <c r="CZB52" s="390"/>
      <c r="CZC52" s="390"/>
      <c r="CZD52" s="390"/>
      <c r="CZE52" s="390"/>
      <c r="CZF52" s="390"/>
      <c r="CZG52" s="390"/>
      <c r="CZH52" s="390"/>
      <c r="CZI52" s="390"/>
      <c r="CZJ52" s="390"/>
      <c r="CZK52" s="390"/>
      <c r="CZL52" s="390"/>
      <c r="CZM52" s="390"/>
      <c r="CZN52" s="390"/>
      <c r="CZO52" s="390"/>
      <c r="CZP52" s="390"/>
      <c r="CZQ52" s="390"/>
      <c r="CZR52" s="390"/>
      <c r="CZS52" s="390"/>
      <c r="CZT52" s="390"/>
      <c r="CZU52" s="390"/>
      <c r="CZV52" s="390"/>
      <c r="CZW52" s="390"/>
      <c r="CZX52" s="390"/>
      <c r="CZY52" s="390"/>
      <c r="CZZ52" s="390"/>
      <c r="DAA52" s="390"/>
      <c r="DAB52" s="390"/>
      <c r="DAC52" s="390"/>
      <c r="DAD52" s="390"/>
      <c r="DAE52" s="390"/>
      <c r="DAF52" s="390"/>
      <c r="DAG52" s="390"/>
      <c r="DAH52" s="390"/>
      <c r="DAI52" s="390"/>
      <c r="DAJ52" s="390"/>
      <c r="DAK52" s="390"/>
      <c r="DAL52" s="390"/>
      <c r="DAM52" s="390"/>
      <c r="DAN52" s="390"/>
      <c r="DAO52" s="390"/>
      <c r="DAP52" s="390"/>
      <c r="DAQ52" s="390"/>
      <c r="DAR52" s="390"/>
      <c r="DAS52" s="390"/>
      <c r="DAT52" s="390"/>
      <c r="DAU52" s="390"/>
      <c r="DAV52" s="390"/>
      <c r="DAW52" s="390"/>
      <c r="DAX52" s="390"/>
      <c r="DAY52" s="390"/>
      <c r="DAZ52" s="390"/>
      <c r="DBA52" s="390"/>
      <c r="DBB52" s="390"/>
      <c r="DBC52" s="390"/>
      <c r="DBD52" s="390"/>
      <c r="DBE52" s="390"/>
      <c r="DBF52" s="390"/>
      <c r="DBG52" s="390"/>
      <c r="DBH52" s="390"/>
      <c r="DBI52" s="390"/>
      <c r="DBJ52" s="390"/>
      <c r="DBK52" s="390"/>
      <c r="DBL52" s="390"/>
      <c r="DBM52" s="390"/>
      <c r="DBN52" s="390"/>
      <c r="DBO52" s="390"/>
      <c r="DBP52" s="390"/>
      <c r="DBQ52" s="390"/>
      <c r="DBR52" s="390"/>
      <c r="DBS52" s="390"/>
      <c r="DBT52" s="390"/>
      <c r="DBU52" s="390"/>
      <c r="DBV52" s="390"/>
      <c r="DBW52" s="390"/>
      <c r="DBX52" s="390"/>
      <c r="DBY52" s="390"/>
      <c r="DBZ52" s="390"/>
      <c r="DCA52" s="390"/>
      <c r="DCB52" s="390"/>
      <c r="DCC52" s="390"/>
      <c r="DCD52" s="390"/>
      <c r="DCE52" s="390"/>
      <c r="DCF52" s="390"/>
      <c r="DCG52" s="390"/>
      <c r="DCH52" s="390"/>
      <c r="DCI52" s="390"/>
      <c r="DCJ52" s="390"/>
      <c r="DCK52" s="390"/>
      <c r="DCL52" s="390"/>
      <c r="DCM52" s="390"/>
      <c r="DCN52" s="390"/>
      <c r="DCO52" s="390"/>
      <c r="DCP52" s="390"/>
      <c r="DCQ52" s="390"/>
      <c r="DCR52" s="390"/>
      <c r="DCS52" s="390"/>
      <c r="DCT52" s="390"/>
      <c r="DCU52" s="390"/>
      <c r="DCV52" s="390"/>
      <c r="DCW52" s="390"/>
      <c r="DCX52" s="390"/>
      <c r="DCY52" s="390"/>
      <c r="DCZ52" s="390"/>
      <c r="DDA52" s="390"/>
      <c r="DDB52" s="390"/>
      <c r="DDC52" s="390"/>
      <c r="DDD52" s="390"/>
      <c r="DDE52" s="390"/>
      <c r="DDF52" s="390"/>
      <c r="DDG52" s="390"/>
      <c r="DDH52" s="390"/>
      <c r="DDI52" s="390"/>
      <c r="DDJ52" s="390"/>
      <c r="DDK52" s="390"/>
      <c r="DDL52" s="390"/>
      <c r="DDM52" s="390"/>
      <c r="DDN52" s="390"/>
      <c r="DDO52" s="390"/>
      <c r="DDP52" s="390"/>
      <c r="DDQ52" s="390"/>
      <c r="DDR52" s="390"/>
      <c r="DDS52" s="390"/>
      <c r="DDT52" s="390"/>
      <c r="DDU52" s="390"/>
      <c r="DDV52" s="390"/>
      <c r="DDW52" s="390"/>
      <c r="DDX52" s="390"/>
      <c r="DDY52" s="390"/>
      <c r="DDZ52" s="390"/>
      <c r="DEA52" s="390"/>
      <c r="DEB52" s="390"/>
      <c r="DEC52" s="390"/>
      <c r="DED52" s="390"/>
      <c r="DEE52" s="390"/>
      <c r="DEF52" s="390"/>
      <c r="DEG52" s="390"/>
      <c r="DEH52" s="390"/>
      <c r="DEI52" s="390"/>
      <c r="DEJ52" s="390"/>
      <c r="DEK52" s="390"/>
      <c r="DEL52" s="390"/>
      <c r="DEM52" s="390"/>
      <c r="DEN52" s="390"/>
      <c r="DEO52" s="390"/>
      <c r="DEP52" s="390"/>
      <c r="DEQ52" s="390"/>
      <c r="DER52" s="390"/>
      <c r="DES52" s="390"/>
      <c r="DET52" s="390"/>
      <c r="DEU52" s="390"/>
      <c r="DEV52" s="390"/>
      <c r="DEW52" s="390"/>
      <c r="DEX52" s="390"/>
      <c r="DEY52" s="390"/>
      <c r="DEZ52" s="390"/>
      <c r="DFA52" s="390"/>
      <c r="DFB52" s="390"/>
      <c r="DFC52" s="390"/>
      <c r="DFD52" s="390"/>
      <c r="DFE52" s="390"/>
      <c r="DFF52" s="390"/>
      <c r="DFG52" s="390"/>
      <c r="DFH52" s="390"/>
      <c r="DFI52" s="390"/>
      <c r="DFJ52" s="390"/>
      <c r="DFK52" s="390"/>
      <c r="DFL52" s="390"/>
      <c r="DFM52" s="390"/>
      <c r="DFN52" s="390"/>
      <c r="DFO52" s="390"/>
      <c r="DFP52" s="390"/>
      <c r="DFQ52" s="390"/>
      <c r="DFR52" s="390"/>
      <c r="DFS52" s="390"/>
      <c r="DFT52" s="390"/>
      <c r="DFU52" s="390"/>
      <c r="DFV52" s="390"/>
      <c r="DFW52" s="390"/>
      <c r="DFX52" s="390"/>
      <c r="DFY52" s="390"/>
      <c r="DFZ52" s="390"/>
      <c r="DGA52" s="390"/>
      <c r="DGB52" s="390"/>
      <c r="DGC52" s="390"/>
      <c r="DGD52" s="390"/>
      <c r="DGE52" s="390"/>
      <c r="DGF52" s="390"/>
      <c r="DGG52" s="390"/>
      <c r="DGH52" s="390"/>
      <c r="DGI52" s="390"/>
      <c r="DGJ52" s="390"/>
      <c r="DGK52" s="390"/>
      <c r="DGL52" s="390"/>
      <c r="DGM52" s="390"/>
      <c r="DGN52" s="390"/>
      <c r="DGO52" s="390"/>
      <c r="DGP52" s="390"/>
      <c r="DGQ52" s="390"/>
      <c r="DGR52" s="390"/>
      <c r="DGS52" s="390"/>
      <c r="DGT52" s="390"/>
      <c r="DGU52" s="390"/>
      <c r="DGV52" s="390"/>
      <c r="DGW52" s="390"/>
      <c r="DGX52" s="390"/>
      <c r="DGY52" s="390"/>
      <c r="DGZ52" s="390"/>
      <c r="DHA52" s="390"/>
      <c r="DHB52" s="390"/>
      <c r="DHC52" s="390"/>
      <c r="DHD52" s="390"/>
      <c r="DHE52" s="390"/>
      <c r="DHF52" s="390"/>
      <c r="DHG52" s="390"/>
      <c r="DHH52" s="390"/>
      <c r="DHI52" s="390"/>
      <c r="DHJ52" s="390"/>
      <c r="DHK52" s="390"/>
      <c r="DHL52" s="390"/>
      <c r="DHM52" s="390"/>
      <c r="DHN52" s="390"/>
      <c r="DHO52" s="390"/>
      <c r="DHP52" s="390"/>
      <c r="DHQ52" s="390"/>
      <c r="DHR52" s="390"/>
      <c r="DHS52" s="390"/>
      <c r="DHT52" s="390"/>
      <c r="DHU52" s="390"/>
      <c r="DHV52" s="390"/>
      <c r="DHW52" s="390"/>
      <c r="DHX52" s="390"/>
      <c r="DHY52" s="390"/>
      <c r="DHZ52" s="390"/>
      <c r="DIA52" s="390"/>
      <c r="DIB52" s="390"/>
      <c r="DIC52" s="390"/>
      <c r="DID52" s="390"/>
      <c r="DIE52" s="390"/>
      <c r="DIF52" s="390"/>
      <c r="DIG52" s="390"/>
      <c r="DIH52" s="390"/>
      <c r="DII52" s="390"/>
      <c r="DIJ52" s="390"/>
      <c r="DIK52" s="390"/>
      <c r="DIL52" s="390"/>
      <c r="DIM52" s="390"/>
      <c r="DIN52" s="390"/>
      <c r="DIO52" s="390"/>
      <c r="DIP52" s="390"/>
      <c r="DIQ52" s="390"/>
      <c r="DIR52" s="390"/>
      <c r="DIS52" s="390"/>
      <c r="DIT52" s="390"/>
      <c r="DIU52" s="390"/>
      <c r="DIV52" s="390"/>
      <c r="DIW52" s="390"/>
      <c r="DIX52" s="390"/>
      <c r="DIY52" s="390"/>
      <c r="DIZ52" s="390"/>
      <c r="DJA52" s="390"/>
      <c r="DJB52" s="390"/>
      <c r="DJC52" s="390"/>
      <c r="DJD52" s="390"/>
      <c r="DJE52" s="390"/>
      <c r="DJF52" s="390"/>
      <c r="DJG52" s="390"/>
      <c r="DJH52" s="390"/>
      <c r="DJI52" s="390"/>
      <c r="DJJ52" s="390"/>
      <c r="DJK52" s="390"/>
      <c r="DJL52" s="390"/>
      <c r="DJM52" s="390"/>
      <c r="DJN52" s="390"/>
      <c r="DJO52" s="390"/>
      <c r="DJP52" s="390"/>
      <c r="DJQ52" s="390"/>
      <c r="DJR52" s="390"/>
      <c r="DJS52" s="390"/>
      <c r="DJT52" s="390"/>
      <c r="DJU52" s="390"/>
      <c r="DJV52" s="390"/>
      <c r="DJW52" s="390"/>
      <c r="DJX52" s="390"/>
      <c r="DJY52" s="390"/>
      <c r="DJZ52" s="390"/>
      <c r="DKA52" s="390"/>
      <c r="DKB52" s="390"/>
      <c r="DKC52" s="390"/>
      <c r="DKD52" s="390"/>
      <c r="DKE52" s="390"/>
      <c r="DKF52" s="390"/>
      <c r="DKG52" s="390"/>
      <c r="DKH52" s="390"/>
      <c r="DKI52" s="390"/>
      <c r="DKJ52" s="390"/>
      <c r="DKK52" s="390"/>
      <c r="DKL52" s="390"/>
      <c r="DKM52" s="390"/>
      <c r="DKN52" s="390"/>
      <c r="DKO52" s="390"/>
      <c r="DKP52" s="390"/>
      <c r="DKQ52" s="390"/>
      <c r="DKR52" s="390"/>
      <c r="DKS52" s="390"/>
      <c r="DKT52" s="390"/>
      <c r="DKU52" s="390"/>
      <c r="DKV52" s="390"/>
      <c r="DKW52" s="390"/>
      <c r="DKX52" s="390"/>
      <c r="DKY52" s="390"/>
      <c r="DKZ52" s="390"/>
      <c r="DLA52" s="390"/>
      <c r="DLB52" s="390"/>
      <c r="DLC52" s="390"/>
      <c r="DLD52" s="390"/>
      <c r="DLE52" s="390"/>
      <c r="DLF52" s="390"/>
      <c r="DLG52" s="390"/>
      <c r="DLH52" s="390"/>
      <c r="DLI52" s="390"/>
      <c r="DLJ52" s="390"/>
      <c r="DLK52" s="390"/>
      <c r="DLL52" s="390"/>
      <c r="DLM52" s="390"/>
      <c r="DLN52" s="390"/>
      <c r="DLO52" s="390"/>
      <c r="DLP52" s="390"/>
      <c r="DLQ52" s="390"/>
      <c r="DLR52" s="390"/>
      <c r="DLS52" s="390"/>
      <c r="DLT52" s="390"/>
      <c r="DLU52" s="390"/>
      <c r="DLV52" s="390"/>
      <c r="DLW52" s="390"/>
      <c r="DLX52" s="390"/>
      <c r="DLY52" s="390"/>
      <c r="DLZ52" s="390"/>
      <c r="DMA52" s="390"/>
      <c r="DMB52" s="390"/>
      <c r="DMC52" s="390"/>
      <c r="DMD52" s="390"/>
      <c r="DME52" s="390"/>
      <c r="DMF52" s="390"/>
      <c r="DMG52" s="390"/>
      <c r="DMH52" s="390"/>
      <c r="DMI52" s="390"/>
      <c r="DMJ52" s="390"/>
      <c r="DMK52" s="390"/>
      <c r="DML52" s="390"/>
      <c r="DMM52" s="390"/>
      <c r="DMN52" s="390"/>
      <c r="DMO52" s="390"/>
      <c r="DMP52" s="390"/>
      <c r="DMQ52" s="390"/>
      <c r="DMR52" s="390"/>
      <c r="DMS52" s="390"/>
      <c r="DMT52" s="390"/>
      <c r="DMU52" s="390"/>
      <c r="DMV52" s="390"/>
      <c r="DMW52" s="390"/>
      <c r="DMX52" s="390"/>
      <c r="DMY52" s="390"/>
      <c r="DMZ52" s="390"/>
      <c r="DNA52" s="390"/>
      <c r="DNB52" s="390"/>
      <c r="DNC52" s="390"/>
      <c r="DND52" s="390"/>
      <c r="DNE52" s="390"/>
      <c r="DNF52" s="390"/>
      <c r="DNG52" s="390"/>
      <c r="DNH52" s="390"/>
      <c r="DNI52" s="390"/>
      <c r="DNJ52" s="390"/>
      <c r="DNK52" s="390"/>
      <c r="DNL52" s="390"/>
      <c r="DNM52" s="390"/>
      <c r="DNN52" s="390"/>
      <c r="DNO52" s="390"/>
      <c r="DNP52" s="390"/>
      <c r="DNQ52" s="390"/>
      <c r="DNR52" s="390"/>
      <c r="DNS52" s="390"/>
      <c r="DNT52" s="390"/>
      <c r="DNU52" s="390"/>
      <c r="DNV52" s="390"/>
      <c r="DNW52" s="390"/>
      <c r="DNX52" s="390"/>
      <c r="DNY52" s="390"/>
      <c r="DNZ52" s="390"/>
      <c r="DOA52" s="390"/>
      <c r="DOB52" s="390"/>
      <c r="DOC52" s="390"/>
      <c r="DOD52" s="390"/>
      <c r="DOE52" s="390"/>
      <c r="DOF52" s="390"/>
      <c r="DOG52" s="390"/>
      <c r="DOH52" s="390"/>
      <c r="DOI52" s="390"/>
      <c r="DOJ52" s="390"/>
      <c r="DOK52" s="390"/>
      <c r="DOL52" s="390"/>
      <c r="DOM52" s="390"/>
      <c r="DON52" s="390"/>
      <c r="DOO52" s="390"/>
      <c r="DOP52" s="390"/>
      <c r="DOQ52" s="390"/>
      <c r="DOR52" s="390"/>
      <c r="DOS52" s="390"/>
      <c r="DOT52" s="390"/>
      <c r="DOU52" s="390"/>
      <c r="DOV52" s="390"/>
      <c r="DOW52" s="390"/>
      <c r="DOX52" s="390"/>
      <c r="DOY52" s="390"/>
      <c r="DOZ52" s="390"/>
      <c r="DPA52" s="390"/>
      <c r="DPB52" s="390"/>
      <c r="DPC52" s="390"/>
      <c r="DPD52" s="390"/>
      <c r="DPE52" s="390"/>
      <c r="DPF52" s="390"/>
      <c r="DPG52" s="390"/>
      <c r="DPH52" s="390"/>
      <c r="DPI52" s="390"/>
      <c r="DPJ52" s="390"/>
      <c r="DPK52" s="390"/>
      <c r="DPL52" s="390"/>
      <c r="DPM52" s="390"/>
      <c r="DPN52" s="390"/>
      <c r="DPO52" s="390"/>
      <c r="DPP52" s="390"/>
      <c r="DPQ52" s="390"/>
      <c r="DPR52" s="390"/>
      <c r="DPS52" s="390"/>
      <c r="DPT52" s="390"/>
      <c r="DPU52" s="390"/>
      <c r="DPV52" s="390"/>
      <c r="DPW52" s="390"/>
      <c r="DPX52" s="390"/>
      <c r="DPY52" s="390"/>
      <c r="DPZ52" s="390"/>
      <c r="DQA52" s="390"/>
      <c r="DQB52" s="390"/>
      <c r="DQC52" s="390"/>
      <c r="DQD52" s="390"/>
      <c r="DQE52" s="390"/>
      <c r="DQF52" s="390"/>
      <c r="DQG52" s="390"/>
      <c r="DQH52" s="390"/>
      <c r="DQI52" s="390"/>
      <c r="DQJ52" s="390"/>
      <c r="DQK52" s="390"/>
      <c r="DQL52" s="390"/>
      <c r="DQM52" s="390"/>
      <c r="DQN52" s="390"/>
      <c r="DQO52" s="390"/>
      <c r="DQP52" s="390"/>
      <c r="DQQ52" s="390"/>
      <c r="DQR52" s="390"/>
      <c r="DQS52" s="390"/>
      <c r="DQT52" s="390"/>
      <c r="DQU52" s="390"/>
      <c r="DQV52" s="390"/>
      <c r="DQW52" s="390"/>
      <c r="DQX52" s="390"/>
      <c r="DQY52" s="390"/>
      <c r="DQZ52" s="390"/>
      <c r="DRA52" s="390"/>
      <c r="DRB52" s="390"/>
      <c r="DRC52" s="390"/>
      <c r="DRD52" s="390"/>
      <c r="DRE52" s="390"/>
      <c r="DRF52" s="390"/>
      <c r="DRG52" s="390"/>
      <c r="DRH52" s="390"/>
      <c r="DRI52" s="390"/>
      <c r="DRJ52" s="390"/>
      <c r="DRK52" s="390"/>
      <c r="DRL52" s="390"/>
      <c r="DRM52" s="390"/>
      <c r="DRN52" s="390"/>
      <c r="DRO52" s="390"/>
      <c r="DRP52" s="390"/>
      <c r="DRQ52" s="390"/>
      <c r="DRR52" s="390"/>
      <c r="DRS52" s="390"/>
      <c r="DRT52" s="390"/>
      <c r="DRU52" s="390"/>
      <c r="DRV52" s="390"/>
      <c r="DRW52" s="390"/>
      <c r="DRX52" s="390"/>
      <c r="DRY52" s="390"/>
      <c r="DRZ52" s="390"/>
      <c r="DSA52" s="390"/>
      <c r="DSB52" s="390"/>
      <c r="DSC52" s="390"/>
      <c r="DSD52" s="390"/>
      <c r="DSE52" s="390"/>
      <c r="DSF52" s="390"/>
      <c r="DSG52" s="390"/>
      <c r="DSH52" s="390"/>
      <c r="DSI52" s="390"/>
      <c r="DSJ52" s="390"/>
      <c r="DSK52" s="390"/>
      <c r="DSL52" s="390"/>
      <c r="DSM52" s="390"/>
      <c r="DSN52" s="390"/>
      <c r="DSO52" s="390"/>
      <c r="DSP52" s="390"/>
      <c r="DSQ52" s="390"/>
      <c r="DSR52" s="390"/>
      <c r="DSS52" s="390"/>
      <c r="DST52" s="390"/>
      <c r="DSU52" s="390"/>
      <c r="DSV52" s="390"/>
      <c r="DSW52" s="390"/>
      <c r="DSX52" s="390"/>
      <c r="DSY52" s="390"/>
      <c r="DSZ52" s="390"/>
      <c r="DTA52" s="390"/>
      <c r="DTB52" s="390"/>
      <c r="DTC52" s="390"/>
      <c r="DTD52" s="390"/>
      <c r="DTE52" s="390"/>
      <c r="DTF52" s="390"/>
      <c r="DTG52" s="390"/>
      <c r="DTH52" s="390"/>
      <c r="DTI52" s="390"/>
      <c r="DTJ52" s="390"/>
      <c r="DTK52" s="390"/>
      <c r="DTL52" s="390"/>
      <c r="DTM52" s="390"/>
      <c r="DTN52" s="390"/>
      <c r="DTO52" s="390"/>
      <c r="DTP52" s="390"/>
      <c r="DTQ52" s="390"/>
      <c r="DTR52" s="390"/>
      <c r="DTS52" s="390"/>
      <c r="DTT52" s="390"/>
      <c r="DTU52" s="390"/>
      <c r="DTV52" s="390"/>
      <c r="DTW52" s="390"/>
      <c r="DTX52" s="390"/>
      <c r="DTY52" s="390"/>
      <c r="DTZ52" s="390"/>
      <c r="DUA52" s="390"/>
      <c r="DUB52" s="390"/>
      <c r="DUC52" s="390"/>
      <c r="DUD52" s="390"/>
      <c r="DUE52" s="390"/>
      <c r="DUF52" s="390"/>
      <c r="DUG52" s="390"/>
      <c r="DUH52" s="390"/>
      <c r="DUI52" s="390"/>
      <c r="DUJ52" s="390"/>
      <c r="DUK52" s="390"/>
      <c r="DUL52" s="390"/>
      <c r="DUM52" s="390"/>
      <c r="DUN52" s="390"/>
      <c r="DUO52" s="390"/>
      <c r="DUP52" s="390"/>
      <c r="DUQ52" s="390"/>
      <c r="DUR52" s="390"/>
      <c r="DUS52" s="390"/>
      <c r="DUT52" s="390"/>
      <c r="DUU52" s="390"/>
      <c r="DUV52" s="390"/>
      <c r="DUW52" s="390"/>
      <c r="DUX52" s="390"/>
      <c r="DUY52" s="390"/>
      <c r="DUZ52" s="390"/>
      <c r="DVA52" s="390"/>
      <c r="DVB52" s="390"/>
      <c r="DVC52" s="390"/>
      <c r="DVD52" s="390"/>
      <c r="DVE52" s="390"/>
      <c r="DVF52" s="390"/>
      <c r="DVG52" s="390"/>
      <c r="DVH52" s="390"/>
      <c r="DVI52" s="390"/>
      <c r="DVJ52" s="390"/>
      <c r="DVK52" s="390"/>
      <c r="DVL52" s="390"/>
      <c r="DVM52" s="390"/>
      <c r="DVN52" s="390"/>
      <c r="DVO52" s="390"/>
      <c r="DVP52" s="390"/>
      <c r="DVQ52" s="390"/>
      <c r="DVR52" s="390"/>
      <c r="DVS52" s="390"/>
      <c r="DVT52" s="390"/>
      <c r="DVU52" s="390"/>
      <c r="DVV52" s="390"/>
      <c r="DVW52" s="390"/>
      <c r="DVX52" s="390"/>
      <c r="DVY52" s="390"/>
      <c r="DVZ52" s="390"/>
      <c r="DWA52" s="390"/>
      <c r="DWB52" s="390"/>
      <c r="DWC52" s="390"/>
      <c r="DWD52" s="390"/>
      <c r="DWE52" s="390"/>
      <c r="DWF52" s="390"/>
      <c r="DWG52" s="390"/>
      <c r="DWH52" s="390"/>
      <c r="DWI52" s="390"/>
      <c r="DWJ52" s="390"/>
      <c r="DWK52" s="390"/>
      <c r="DWL52" s="390"/>
      <c r="DWM52" s="390"/>
      <c r="DWN52" s="390"/>
      <c r="DWO52" s="390"/>
      <c r="DWP52" s="390"/>
      <c r="DWQ52" s="390"/>
      <c r="DWR52" s="390"/>
      <c r="DWS52" s="390"/>
      <c r="DWT52" s="390"/>
      <c r="DWU52" s="390"/>
      <c r="DWV52" s="390"/>
      <c r="DWW52" s="390"/>
      <c r="DWX52" s="390"/>
      <c r="DWY52" s="390"/>
      <c r="DWZ52" s="390"/>
      <c r="DXA52" s="390"/>
      <c r="DXB52" s="390"/>
      <c r="DXC52" s="390"/>
      <c r="DXD52" s="390"/>
      <c r="DXE52" s="390"/>
      <c r="DXF52" s="390"/>
      <c r="DXG52" s="390"/>
      <c r="DXH52" s="390"/>
      <c r="DXI52" s="390"/>
      <c r="DXJ52" s="390"/>
      <c r="DXK52" s="390"/>
      <c r="DXL52" s="390"/>
      <c r="DXM52" s="390"/>
      <c r="DXN52" s="390"/>
      <c r="DXO52" s="390"/>
      <c r="DXP52" s="390"/>
      <c r="DXQ52" s="390"/>
      <c r="DXR52" s="390"/>
      <c r="DXS52" s="390"/>
      <c r="DXT52" s="390"/>
      <c r="DXU52" s="390"/>
      <c r="DXV52" s="390"/>
      <c r="DXW52" s="390"/>
      <c r="DXX52" s="390"/>
      <c r="DXY52" s="390"/>
      <c r="DXZ52" s="390"/>
      <c r="DYA52" s="390"/>
      <c r="DYB52" s="390"/>
      <c r="DYC52" s="390"/>
      <c r="DYD52" s="390"/>
      <c r="DYE52" s="390"/>
      <c r="DYF52" s="390"/>
      <c r="DYG52" s="390"/>
      <c r="DYH52" s="390"/>
      <c r="DYI52" s="390"/>
      <c r="DYJ52" s="390"/>
      <c r="DYK52" s="390"/>
      <c r="DYL52" s="390"/>
      <c r="DYM52" s="390"/>
      <c r="DYN52" s="390"/>
      <c r="DYO52" s="390"/>
      <c r="DYP52" s="390"/>
      <c r="DYQ52" s="390"/>
      <c r="DYR52" s="390"/>
      <c r="DYS52" s="390"/>
      <c r="DYT52" s="390"/>
      <c r="DYU52" s="390"/>
      <c r="DYV52" s="390"/>
      <c r="DYW52" s="390"/>
      <c r="DYX52" s="390"/>
      <c r="DYY52" s="390"/>
      <c r="DYZ52" s="390"/>
      <c r="DZA52" s="390"/>
      <c r="DZB52" s="390"/>
      <c r="DZC52" s="390"/>
      <c r="DZD52" s="390"/>
      <c r="DZE52" s="390"/>
      <c r="DZF52" s="390"/>
      <c r="DZG52" s="390"/>
      <c r="DZH52" s="390"/>
      <c r="DZI52" s="390"/>
      <c r="DZJ52" s="390"/>
      <c r="DZK52" s="390"/>
      <c r="DZL52" s="390"/>
      <c r="DZM52" s="390"/>
      <c r="DZN52" s="390"/>
      <c r="DZO52" s="390"/>
      <c r="DZP52" s="390"/>
      <c r="DZQ52" s="390"/>
      <c r="DZR52" s="390"/>
      <c r="DZS52" s="390"/>
      <c r="DZT52" s="390"/>
      <c r="DZU52" s="390"/>
      <c r="DZV52" s="390"/>
      <c r="DZW52" s="390"/>
      <c r="DZX52" s="390"/>
      <c r="DZY52" s="390"/>
      <c r="DZZ52" s="390"/>
      <c r="EAA52" s="390"/>
      <c r="EAB52" s="390"/>
      <c r="EAC52" s="390"/>
      <c r="EAD52" s="390"/>
      <c r="EAE52" s="390"/>
      <c r="EAF52" s="390"/>
      <c r="EAG52" s="390"/>
      <c r="EAH52" s="390"/>
      <c r="EAI52" s="390"/>
      <c r="EAJ52" s="390"/>
      <c r="EAK52" s="390"/>
      <c r="EAL52" s="390"/>
      <c r="EAM52" s="390"/>
      <c r="EAN52" s="390"/>
      <c r="EAO52" s="390"/>
      <c r="EAP52" s="390"/>
      <c r="EAQ52" s="390"/>
      <c r="EAR52" s="390"/>
      <c r="EAS52" s="390"/>
      <c r="EAT52" s="390"/>
      <c r="EAU52" s="390"/>
      <c r="EAV52" s="390"/>
      <c r="EAW52" s="390"/>
      <c r="EAX52" s="390"/>
      <c r="EAY52" s="390"/>
      <c r="EAZ52" s="390"/>
      <c r="EBA52" s="390"/>
      <c r="EBB52" s="390"/>
      <c r="EBC52" s="390"/>
      <c r="EBD52" s="390"/>
      <c r="EBE52" s="390"/>
      <c r="EBF52" s="390"/>
      <c r="EBG52" s="390"/>
      <c r="EBH52" s="390"/>
      <c r="EBI52" s="390"/>
      <c r="EBJ52" s="390"/>
      <c r="EBK52" s="390"/>
      <c r="EBL52" s="390"/>
      <c r="EBM52" s="390"/>
      <c r="EBN52" s="390"/>
      <c r="EBO52" s="390"/>
      <c r="EBP52" s="390"/>
      <c r="EBQ52" s="390"/>
      <c r="EBR52" s="390"/>
      <c r="EBS52" s="390"/>
      <c r="EBT52" s="390"/>
      <c r="EBU52" s="390"/>
      <c r="EBV52" s="390"/>
      <c r="EBW52" s="390"/>
      <c r="EBX52" s="390"/>
      <c r="EBY52" s="390"/>
      <c r="EBZ52" s="390"/>
      <c r="ECA52" s="390"/>
      <c r="ECB52" s="390"/>
      <c r="ECC52" s="390"/>
      <c r="ECD52" s="390"/>
      <c r="ECE52" s="390"/>
      <c r="ECF52" s="390"/>
      <c r="ECG52" s="390"/>
      <c r="ECH52" s="390"/>
      <c r="ECI52" s="390"/>
      <c r="ECJ52" s="390"/>
      <c r="ECK52" s="390"/>
      <c r="ECL52" s="390"/>
      <c r="ECM52" s="390"/>
      <c r="ECN52" s="390"/>
      <c r="ECO52" s="390"/>
      <c r="ECP52" s="390"/>
      <c r="ECQ52" s="390"/>
      <c r="ECR52" s="390"/>
      <c r="ECS52" s="390"/>
      <c r="ECT52" s="390"/>
      <c r="ECU52" s="390"/>
      <c r="ECV52" s="390"/>
      <c r="ECW52" s="390"/>
      <c r="ECX52" s="390"/>
      <c r="ECY52" s="390"/>
      <c r="ECZ52" s="390"/>
      <c r="EDA52" s="390"/>
      <c r="EDB52" s="390"/>
      <c r="EDC52" s="390"/>
      <c r="EDD52" s="390"/>
      <c r="EDE52" s="390"/>
      <c r="EDF52" s="390"/>
      <c r="EDG52" s="390"/>
      <c r="EDH52" s="390"/>
      <c r="EDI52" s="390"/>
      <c r="EDJ52" s="390"/>
      <c r="EDK52" s="390"/>
      <c r="EDL52" s="390"/>
      <c r="EDM52" s="390"/>
      <c r="EDN52" s="390"/>
      <c r="EDO52" s="390"/>
      <c r="EDP52" s="390"/>
      <c r="EDQ52" s="390"/>
      <c r="EDR52" s="390"/>
      <c r="EDS52" s="390"/>
      <c r="EDT52" s="390"/>
      <c r="EDU52" s="390"/>
      <c r="EDV52" s="390"/>
      <c r="EDW52" s="390"/>
      <c r="EDX52" s="390"/>
      <c r="EDY52" s="390"/>
      <c r="EDZ52" s="390"/>
      <c r="EEA52" s="390"/>
      <c r="EEB52" s="390"/>
      <c r="EEC52" s="390"/>
      <c r="EED52" s="390"/>
      <c r="EEE52" s="390"/>
      <c r="EEF52" s="390"/>
      <c r="EEG52" s="390"/>
      <c r="EEH52" s="390"/>
      <c r="EEI52" s="390"/>
      <c r="EEJ52" s="390"/>
      <c r="EEK52" s="390"/>
      <c r="EEL52" s="390"/>
      <c r="EEM52" s="390"/>
      <c r="EEN52" s="390"/>
      <c r="EEO52" s="390"/>
      <c r="EEP52" s="390"/>
      <c r="EEQ52" s="390"/>
      <c r="EER52" s="390"/>
      <c r="EES52" s="390"/>
      <c r="EET52" s="390"/>
      <c r="EEU52" s="390"/>
      <c r="EEV52" s="390"/>
      <c r="EEW52" s="390"/>
      <c r="EEX52" s="390"/>
      <c r="EEY52" s="390"/>
      <c r="EEZ52" s="390"/>
      <c r="EFA52" s="390"/>
      <c r="EFB52" s="390"/>
      <c r="EFC52" s="390"/>
      <c r="EFD52" s="390"/>
      <c r="EFE52" s="390"/>
      <c r="EFF52" s="390"/>
      <c r="EFG52" s="390"/>
      <c r="EFH52" s="390"/>
      <c r="EFI52" s="390"/>
      <c r="EFJ52" s="390"/>
      <c r="EFK52" s="390"/>
      <c r="EFL52" s="390"/>
      <c r="EFM52" s="390"/>
      <c r="EFN52" s="390"/>
      <c r="EFO52" s="390"/>
      <c r="EFP52" s="390"/>
      <c r="EFQ52" s="390"/>
      <c r="EFR52" s="390"/>
      <c r="EFS52" s="390"/>
      <c r="EFT52" s="390"/>
      <c r="EFU52" s="390"/>
      <c r="EFV52" s="390"/>
      <c r="EFW52" s="390"/>
      <c r="EFX52" s="390"/>
      <c r="EFY52" s="390"/>
      <c r="EFZ52" s="390"/>
      <c r="EGA52" s="390"/>
      <c r="EGB52" s="390"/>
      <c r="EGC52" s="390"/>
      <c r="EGD52" s="390"/>
      <c r="EGE52" s="390"/>
      <c r="EGF52" s="390"/>
      <c r="EGG52" s="390"/>
      <c r="EGH52" s="390"/>
      <c r="EGI52" s="390"/>
      <c r="EGJ52" s="390"/>
      <c r="EGK52" s="390"/>
      <c r="EGL52" s="390"/>
      <c r="EGM52" s="390"/>
      <c r="EGN52" s="390"/>
      <c r="EGO52" s="390"/>
      <c r="EGP52" s="390"/>
      <c r="EGQ52" s="390"/>
      <c r="EGR52" s="390"/>
      <c r="EGS52" s="390"/>
      <c r="EGT52" s="390"/>
      <c r="EGU52" s="390"/>
      <c r="EGV52" s="390"/>
      <c r="EGW52" s="390"/>
      <c r="EGX52" s="390"/>
      <c r="EGY52" s="390"/>
      <c r="EGZ52" s="390"/>
      <c r="EHA52" s="390"/>
      <c r="EHB52" s="390"/>
      <c r="EHC52" s="390"/>
      <c r="EHD52" s="390"/>
      <c r="EHE52" s="390"/>
      <c r="EHF52" s="390"/>
      <c r="EHG52" s="390"/>
      <c r="EHH52" s="390"/>
      <c r="EHI52" s="390"/>
      <c r="EHJ52" s="390"/>
      <c r="EHK52" s="390"/>
      <c r="EHL52" s="390"/>
      <c r="EHM52" s="390"/>
      <c r="EHN52" s="390"/>
      <c r="EHO52" s="390"/>
      <c r="EHP52" s="390"/>
      <c r="EHQ52" s="390"/>
      <c r="EHR52" s="390"/>
      <c r="EHS52" s="390"/>
      <c r="EHT52" s="390"/>
      <c r="EHU52" s="390"/>
      <c r="EHV52" s="390"/>
      <c r="EHW52" s="390"/>
      <c r="EHX52" s="390"/>
      <c r="EHY52" s="390"/>
      <c r="EHZ52" s="390"/>
      <c r="EIA52" s="390"/>
      <c r="EIB52" s="390"/>
      <c r="EIC52" s="390"/>
      <c r="EID52" s="390"/>
      <c r="EIE52" s="390"/>
      <c r="EIF52" s="390"/>
      <c r="EIG52" s="390"/>
      <c r="EIH52" s="390"/>
      <c r="EII52" s="390"/>
      <c r="EIJ52" s="390"/>
      <c r="EIK52" s="390"/>
      <c r="EIL52" s="390"/>
      <c r="EIM52" s="390"/>
      <c r="EIN52" s="390"/>
      <c r="EIO52" s="390"/>
      <c r="EIP52" s="390"/>
      <c r="EIQ52" s="390"/>
      <c r="EIR52" s="390"/>
      <c r="EIS52" s="390"/>
      <c r="EIT52" s="390"/>
      <c r="EIU52" s="390"/>
      <c r="EIV52" s="390"/>
      <c r="EIW52" s="390"/>
      <c r="EIX52" s="390"/>
      <c r="EIY52" s="390"/>
      <c r="EIZ52" s="390"/>
      <c r="EJA52" s="390"/>
      <c r="EJB52" s="390"/>
      <c r="EJC52" s="390"/>
      <c r="EJD52" s="390"/>
      <c r="EJE52" s="390"/>
      <c r="EJF52" s="390"/>
      <c r="EJG52" s="390"/>
      <c r="EJH52" s="390"/>
      <c r="EJI52" s="390"/>
      <c r="EJJ52" s="390"/>
      <c r="EJK52" s="390"/>
      <c r="EJL52" s="390"/>
      <c r="EJM52" s="390"/>
      <c r="EJN52" s="390"/>
      <c r="EJO52" s="390"/>
      <c r="EJP52" s="390"/>
      <c r="EJQ52" s="390"/>
      <c r="EJR52" s="390"/>
      <c r="EJS52" s="390"/>
      <c r="EJT52" s="390"/>
      <c r="EJU52" s="390"/>
      <c r="EJV52" s="390"/>
      <c r="EJW52" s="390"/>
      <c r="EJX52" s="390"/>
      <c r="EJY52" s="390"/>
      <c r="EJZ52" s="390"/>
      <c r="EKA52" s="390"/>
      <c r="EKB52" s="390"/>
      <c r="EKC52" s="390"/>
      <c r="EKD52" s="390"/>
      <c r="EKE52" s="390"/>
      <c r="EKF52" s="390"/>
      <c r="EKG52" s="390"/>
      <c r="EKH52" s="390"/>
      <c r="EKI52" s="390"/>
      <c r="EKJ52" s="390"/>
      <c r="EKK52" s="390"/>
      <c r="EKL52" s="390"/>
      <c r="EKM52" s="390"/>
      <c r="EKN52" s="390"/>
      <c r="EKO52" s="390"/>
      <c r="EKP52" s="390"/>
      <c r="EKQ52" s="390"/>
      <c r="EKR52" s="390"/>
      <c r="EKS52" s="390"/>
      <c r="EKT52" s="390"/>
      <c r="EKU52" s="390"/>
      <c r="EKV52" s="390"/>
      <c r="EKW52" s="390"/>
      <c r="EKX52" s="390"/>
      <c r="EKY52" s="390"/>
      <c r="EKZ52" s="390"/>
      <c r="ELA52" s="390"/>
      <c r="ELB52" s="390"/>
      <c r="ELC52" s="390"/>
      <c r="ELD52" s="390"/>
      <c r="ELE52" s="390"/>
      <c r="ELF52" s="390"/>
      <c r="ELG52" s="390"/>
      <c r="ELH52" s="390"/>
      <c r="ELI52" s="390"/>
      <c r="ELJ52" s="390"/>
      <c r="ELK52" s="390"/>
      <c r="ELL52" s="390"/>
      <c r="ELM52" s="390"/>
      <c r="ELN52" s="390"/>
      <c r="ELO52" s="390"/>
      <c r="ELP52" s="390"/>
      <c r="ELQ52" s="390"/>
      <c r="ELR52" s="390"/>
      <c r="ELS52" s="390"/>
      <c r="ELT52" s="390"/>
      <c r="ELU52" s="390"/>
      <c r="ELV52" s="390"/>
      <c r="ELW52" s="390"/>
      <c r="ELX52" s="390"/>
      <c r="ELY52" s="390"/>
      <c r="ELZ52" s="390"/>
      <c r="EMA52" s="390"/>
      <c r="EMB52" s="390"/>
      <c r="EMC52" s="390"/>
      <c r="EMD52" s="390"/>
      <c r="EME52" s="390"/>
      <c r="EMF52" s="390"/>
      <c r="EMG52" s="390"/>
      <c r="EMH52" s="390"/>
      <c r="EMI52" s="390"/>
      <c r="EMJ52" s="390"/>
      <c r="EMK52" s="390"/>
      <c r="EML52" s="390"/>
      <c r="EMM52" s="390"/>
      <c r="EMN52" s="390"/>
      <c r="EMO52" s="390"/>
      <c r="EMP52" s="390"/>
      <c r="EMQ52" s="390"/>
      <c r="EMR52" s="390"/>
      <c r="EMS52" s="390"/>
      <c r="EMT52" s="390"/>
      <c r="EMU52" s="390"/>
      <c r="EMV52" s="390"/>
      <c r="EMW52" s="390"/>
      <c r="EMX52" s="390"/>
      <c r="EMY52" s="390"/>
      <c r="EMZ52" s="390"/>
      <c r="ENA52" s="390"/>
      <c r="ENB52" s="390"/>
      <c r="ENC52" s="390"/>
      <c r="END52" s="390"/>
      <c r="ENE52" s="390"/>
      <c r="ENF52" s="390"/>
      <c r="ENG52" s="390"/>
      <c r="ENH52" s="390"/>
      <c r="ENI52" s="390"/>
      <c r="ENJ52" s="390"/>
      <c r="ENK52" s="390"/>
      <c r="ENL52" s="390"/>
      <c r="ENM52" s="390"/>
      <c r="ENN52" s="390"/>
      <c r="ENO52" s="390"/>
      <c r="ENP52" s="390"/>
      <c r="ENQ52" s="390"/>
      <c r="ENR52" s="390"/>
      <c r="ENS52" s="390"/>
      <c r="ENT52" s="390"/>
      <c r="ENU52" s="390"/>
      <c r="ENV52" s="390"/>
      <c r="ENW52" s="390"/>
      <c r="ENX52" s="390"/>
      <c r="ENY52" s="390"/>
      <c r="ENZ52" s="390"/>
      <c r="EOA52" s="390"/>
      <c r="EOB52" s="390"/>
      <c r="EOC52" s="390"/>
      <c r="EOD52" s="390"/>
      <c r="EOE52" s="390"/>
      <c r="EOF52" s="390"/>
      <c r="EOG52" s="390"/>
      <c r="EOH52" s="390"/>
      <c r="EOI52" s="390"/>
      <c r="EOJ52" s="390"/>
      <c r="EOK52" s="390"/>
      <c r="EOL52" s="390"/>
      <c r="EOM52" s="390"/>
      <c r="EON52" s="390"/>
      <c r="EOO52" s="390"/>
      <c r="EOP52" s="390"/>
      <c r="EOQ52" s="390"/>
      <c r="EOR52" s="390"/>
      <c r="EOS52" s="390"/>
      <c r="EOT52" s="390"/>
      <c r="EOU52" s="390"/>
      <c r="EOV52" s="390"/>
      <c r="EOW52" s="390"/>
      <c r="EOX52" s="390"/>
      <c r="EOY52" s="390"/>
      <c r="EOZ52" s="390"/>
      <c r="EPA52" s="390"/>
      <c r="EPB52" s="390"/>
      <c r="EPC52" s="390"/>
      <c r="EPD52" s="390"/>
      <c r="EPE52" s="390"/>
      <c r="EPF52" s="390"/>
      <c r="EPG52" s="390"/>
      <c r="EPH52" s="390"/>
      <c r="EPI52" s="390"/>
      <c r="EPJ52" s="390"/>
      <c r="EPK52" s="390"/>
      <c r="EPL52" s="390"/>
      <c r="EPM52" s="390"/>
      <c r="EPN52" s="390"/>
      <c r="EPO52" s="390"/>
      <c r="EPP52" s="390"/>
      <c r="EPQ52" s="390"/>
      <c r="EPR52" s="390"/>
      <c r="EPS52" s="390"/>
      <c r="EPT52" s="390"/>
      <c r="EPU52" s="390"/>
      <c r="EPV52" s="390"/>
      <c r="EPW52" s="390"/>
      <c r="EPX52" s="390"/>
      <c r="EPY52" s="390"/>
      <c r="EPZ52" s="390"/>
      <c r="EQA52" s="390"/>
      <c r="EQB52" s="390"/>
      <c r="EQC52" s="390"/>
      <c r="EQD52" s="390"/>
      <c r="EQE52" s="390"/>
      <c r="EQF52" s="390"/>
      <c r="EQG52" s="390"/>
      <c r="EQH52" s="390"/>
      <c r="EQI52" s="390"/>
      <c r="EQJ52" s="390"/>
      <c r="EQK52" s="390"/>
      <c r="EQL52" s="390"/>
      <c r="EQM52" s="390"/>
      <c r="EQN52" s="390"/>
      <c r="EQO52" s="390"/>
      <c r="EQP52" s="390"/>
      <c r="EQQ52" s="390"/>
      <c r="EQR52" s="390"/>
      <c r="EQS52" s="390"/>
      <c r="EQT52" s="390"/>
      <c r="EQU52" s="390"/>
      <c r="EQV52" s="390"/>
      <c r="EQW52" s="390"/>
      <c r="EQX52" s="390"/>
      <c r="EQY52" s="390"/>
      <c r="EQZ52" s="390"/>
      <c r="ERA52" s="390"/>
      <c r="ERB52" s="390"/>
      <c r="ERC52" s="390"/>
      <c r="ERD52" s="390"/>
      <c r="ERE52" s="390"/>
      <c r="ERF52" s="390"/>
      <c r="ERG52" s="390"/>
      <c r="ERH52" s="390"/>
      <c r="ERI52" s="390"/>
      <c r="ERJ52" s="390"/>
      <c r="ERK52" s="390"/>
      <c r="ERL52" s="390"/>
      <c r="ERM52" s="390"/>
      <c r="ERN52" s="390"/>
      <c r="ERO52" s="390"/>
      <c r="ERP52" s="390"/>
      <c r="ERQ52" s="390"/>
      <c r="ERR52" s="390"/>
      <c r="ERS52" s="390"/>
      <c r="ERT52" s="390"/>
      <c r="ERU52" s="390"/>
      <c r="ERV52" s="390"/>
      <c r="ERW52" s="390"/>
      <c r="ERX52" s="390"/>
      <c r="ERY52" s="390"/>
      <c r="ERZ52" s="390"/>
      <c r="ESA52" s="390"/>
      <c r="ESB52" s="390"/>
      <c r="ESC52" s="390"/>
      <c r="ESD52" s="390"/>
      <c r="ESE52" s="390"/>
      <c r="ESF52" s="390"/>
      <c r="ESG52" s="390"/>
      <c r="ESH52" s="390"/>
      <c r="ESI52" s="390"/>
      <c r="ESJ52" s="390"/>
      <c r="ESK52" s="390"/>
      <c r="ESL52" s="390"/>
      <c r="ESM52" s="390"/>
      <c r="ESN52" s="390"/>
      <c r="ESO52" s="390"/>
      <c r="ESP52" s="390"/>
      <c r="ESQ52" s="390"/>
      <c r="ESR52" s="390"/>
      <c r="ESS52" s="390"/>
      <c r="EST52" s="390"/>
      <c r="ESU52" s="390"/>
      <c r="ESV52" s="390"/>
      <c r="ESW52" s="390"/>
      <c r="ESX52" s="390"/>
      <c r="ESY52" s="390"/>
      <c r="ESZ52" s="390"/>
      <c r="ETA52" s="390"/>
      <c r="ETB52" s="390"/>
      <c r="ETC52" s="390"/>
      <c r="ETD52" s="390"/>
      <c r="ETE52" s="390"/>
      <c r="ETF52" s="390"/>
      <c r="ETG52" s="390"/>
      <c r="ETH52" s="390"/>
      <c r="ETI52" s="390"/>
      <c r="ETJ52" s="390"/>
      <c r="ETK52" s="390"/>
      <c r="ETL52" s="390"/>
      <c r="ETM52" s="390"/>
      <c r="ETN52" s="390"/>
      <c r="ETO52" s="390"/>
      <c r="ETP52" s="390"/>
      <c r="ETQ52" s="390"/>
      <c r="ETR52" s="390"/>
      <c r="ETS52" s="390"/>
      <c r="ETT52" s="390"/>
      <c r="ETU52" s="390"/>
      <c r="ETV52" s="390"/>
      <c r="ETW52" s="390"/>
      <c r="ETX52" s="390"/>
      <c r="ETY52" s="390"/>
      <c r="ETZ52" s="390"/>
      <c r="EUA52" s="390"/>
      <c r="EUB52" s="390"/>
      <c r="EUC52" s="390"/>
      <c r="EUD52" s="390"/>
      <c r="EUE52" s="390"/>
      <c r="EUF52" s="390"/>
      <c r="EUG52" s="390"/>
      <c r="EUH52" s="390"/>
      <c r="EUI52" s="390"/>
      <c r="EUJ52" s="390"/>
      <c r="EUK52" s="390"/>
      <c r="EUL52" s="390"/>
      <c r="EUM52" s="390"/>
      <c r="EUN52" s="390"/>
      <c r="EUO52" s="390"/>
      <c r="EUP52" s="390"/>
      <c r="EUQ52" s="390"/>
      <c r="EUR52" s="390"/>
      <c r="EUS52" s="390"/>
      <c r="EUT52" s="390"/>
      <c r="EUU52" s="390"/>
      <c r="EUV52" s="390"/>
      <c r="EUW52" s="390"/>
      <c r="EUX52" s="390"/>
      <c r="EUY52" s="390"/>
      <c r="EUZ52" s="390"/>
      <c r="EVA52" s="390"/>
      <c r="EVB52" s="390"/>
      <c r="EVC52" s="390"/>
      <c r="EVD52" s="390"/>
      <c r="EVE52" s="390"/>
      <c r="EVF52" s="390"/>
      <c r="EVG52" s="390"/>
      <c r="EVH52" s="390"/>
      <c r="EVI52" s="390"/>
      <c r="EVJ52" s="390"/>
      <c r="EVK52" s="390"/>
      <c r="EVL52" s="390"/>
      <c r="EVM52" s="390"/>
      <c r="EVN52" s="390"/>
      <c r="EVO52" s="390"/>
      <c r="EVP52" s="390"/>
      <c r="EVQ52" s="390"/>
      <c r="EVR52" s="390"/>
      <c r="EVS52" s="390"/>
      <c r="EVT52" s="390"/>
      <c r="EVU52" s="390"/>
      <c r="EVV52" s="390"/>
      <c r="EVW52" s="390"/>
      <c r="EVX52" s="390"/>
      <c r="EVY52" s="390"/>
      <c r="EVZ52" s="390"/>
      <c r="EWA52" s="390"/>
      <c r="EWB52" s="390"/>
      <c r="EWC52" s="390"/>
      <c r="EWD52" s="390"/>
      <c r="EWE52" s="390"/>
      <c r="EWF52" s="390"/>
      <c r="EWG52" s="390"/>
      <c r="EWH52" s="390"/>
      <c r="EWI52" s="390"/>
      <c r="EWJ52" s="390"/>
      <c r="EWK52" s="390"/>
      <c r="EWL52" s="390"/>
      <c r="EWM52" s="390"/>
      <c r="EWN52" s="390"/>
      <c r="EWO52" s="390"/>
      <c r="EWP52" s="390"/>
      <c r="EWQ52" s="390"/>
      <c r="EWR52" s="390"/>
      <c r="EWS52" s="390"/>
      <c r="EWT52" s="390"/>
      <c r="EWU52" s="390"/>
      <c r="EWV52" s="390"/>
      <c r="EWW52" s="390"/>
      <c r="EWX52" s="390"/>
      <c r="EWY52" s="390"/>
      <c r="EWZ52" s="390"/>
      <c r="EXA52" s="390"/>
      <c r="EXB52" s="390"/>
      <c r="EXC52" s="390"/>
      <c r="EXD52" s="390"/>
      <c r="EXE52" s="390"/>
      <c r="EXF52" s="390"/>
      <c r="EXG52" s="390"/>
      <c r="EXH52" s="390"/>
      <c r="EXI52" s="390"/>
      <c r="EXJ52" s="390"/>
      <c r="EXK52" s="390"/>
      <c r="EXL52" s="390"/>
      <c r="EXM52" s="390"/>
      <c r="EXN52" s="390"/>
      <c r="EXO52" s="390"/>
      <c r="EXP52" s="390"/>
      <c r="EXQ52" s="390"/>
      <c r="EXR52" s="390"/>
      <c r="EXS52" s="390"/>
      <c r="EXT52" s="390"/>
      <c r="EXU52" s="390"/>
      <c r="EXV52" s="390"/>
      <c r="EXW52" s="390"/>
      <c r="EXX52" s="390"/>
      <c r="EXY52" s="390"/>
      <c r="EXZ52" s="390"/>
      <c r="EYA52" s="390"/>
      <c r="EYB52" s="390"/>
      <c r="EYC52" s="390"/>
      <c r="EYD52" s="390"/>
      <c r="EYE52" s="390"/>
      <c r="EYF52" s="390"/>
      <c r="EYG52" s="390"/>
      <c r="EYH52" s="390"/>
      <c r="EYI52" s="390"/>
      <c r="EYJ52" s="390"/>
      <c r="EYK52" s="390"/>
      <c r="EYL52" s="390"/>
      <c r="EYM52" s="390"/>
      <c r="EYN52" s="390"/>
      <c r="EYO52" s="390"/>
      <c r="EYP52" s="390"/>
      <c r="EYQ52" s="390"/>
      <c r="EYR52" s="390"/>
      <c r="EYS52" s="390"/>
      <c r="EYT52" s="390"/>
      <c r="EYU52" s="390"/>
      <c r="EYV52" s="390"/>
      <c r="EYW52" s="390"/>
      <c r="EYX52" s="390"/>
      <c r="EYY52" s="390"/>
      <c r="EYZ52" s="390"/>
      <c r="EZA52" s="390"/>
      <c r="EZB52" s="390"/>
      <c r="EZC52" s="390"/>
      <c r="EZD52" s="390"/>
      <c r="EZE52" s="390"/>
      <c r="EZF52" s="390"/>
      <c r="EZG52" s="390"/>
      <c r="EZH52" s="390"/>
      <c r="EZI52" s="390"/>
      <c r="EZJ52" s="390"/>
      <c r="EZK52" s="390"/>
      <c r="EZL52" s="390"/>
      <c r="EZM52" s="390"/>
      <c r="EZN52" s="390"/>
      <c r="EZO52" s="390"/>
      <c r="EZP52" s="390"/>
      <c r="EZQ52" s="390"/>
      <c r="EZR52" s="390"/>
      <c r="EZS52" s="390"/>
      <c r="EZT52" s="390"/>
      <c r="EZU52" s="390"/>
      <c r="EZV52" s="390"/>
      <c r="EZW52" s="390"/>
      <c r="EZX52" s="390"/>
      <c r="EZY52" s="390"/>
      <c r="EZZ52" s="390"/>
      <c r="FAA52" s="390"/>
      <c r="FAB52" s="390"/>
      <c r="FAC52" s="390"/>
      <c r="FAD52" s="390"/>
      <c r="FAE52" s="390"/>
      <c r="FAF52" s="390"/>
      <c r="FAG52" s="390"/>
      <c r="FAH52" s="390"/>
      <c r="FAI52" s="390"/>
      <c r="FAJ52" s="390"/>
      <c r="FAK52" s="390"/>
      <c r="FAL52" s="390"/>
      <c r="FAM52" s="390"/>
      <c r="FAN52" s="390"/>
      <c r="FAO52" s="390"/>
      <c r="FAP52" s="390"/>
      <c r="FAQ52" s="390"/>
      <c r="FAR52" s="390"/>
      <c r="FAS52" s="390"/>
      <c r="FAT52" s="390"/>
      <c r="FAU52" s="390"/>
      <c r="FAV52" s="390"/>
      <c r="FAW52" s="390"/>
      <c r="FAX52" s="390"/>
      <c r="FAY52" s="390"/>
      <c r="FAZ52" s="390"/>
      <c r="FBA52" s="390"/>
      <c r="FBB52" s="390"/>
      <c r="FBC52" s="390"/>
      <c r="FBD52" s="390"/>
      <c r="FBE52" s="390"/>
      <c r="FBF52" s="390"/>
      <c r="FBG52" s="390"/>
      <c r="FBH52" s="390"/>
      <c r="FBI52" s="390"/>
      <c r="FBJ52" s="390"/>
      <c r="FBK52" s="390"/>
      <c r="FBL52" s="390"/>
      <c r="FBM52" s="390"/>
      <c r="FBN52" s="390"/>
      <c r="FBO52" s="390"/>
      <c r="FBP52" s="390"/>
      <c r="FBQ52" s="390"/>
      <c r="FBR52" s="390"/>
      <c r="FBS52" s="390"/>
      <c r="FBT52" s="390"/>
      <c r="FBU52" s="390"/>
      <c r="FBV52" s="390"/>
      <c r="FBW52" s="390"/>
      <c r="FBX52" s="390"/>
      <c r="FBY52" s="390"/>
      <c r="FBZ52" s="390"/>
      <c r="FCA52" s="390"/>
      <c r="FCB52" s="390"/>
      <c r="FCC52" s="390"/>
      <c r="FCD52" s="390"/>
      <c r="FCE52" s="390"/>
      <c r="FCF52" s="390"/>
      <c r="FCG52" s="390"/>
      <c r="FCH52" s="390"/>
      <c r="FCI52" s="390"/>
      <c r="FCJ52" s="390"/>
      <c r="FCK52" s="390"/>
      <c r="FCL52" s="390"/>
      <c r="FCM52" s="390"/>
      <c r="FCN52" s="390"/>
      <c r="FCO52" s="390"/>
      <c r="FCP52" s="390"/>
      <c r="FCQ52" s="390"/>
      <c r="FCR52" s="390"/>
      <c r="FCS52" s="390"/>
      <c r="FCT52" s="390"/>
      <c r="FCU52" s="390"/>
      <c r="FCV52" s="390"/>
      <c r="FCW52" s="390"/>
      <c r="FCX52" s="390"/>
      <c r="FCY52" s="390"/>
      <c r="FCZ52" s="390"/>
      <c r="FDA52" s="390"/>
      <c r="FDB52" s="390"/>
      <c r="FDC52" s="390"/>
      <c r="FDD52" s="390"/>
      <c r="FDE52" s="390"/>
      <c r="FDF52" s="390"/>
      <c r="FDG52" s="390"/>
      <c r="FDH52" s="390"/>
      <c r="FDI52" s="390"/>
      <c r="FDJ52" s="390"/>
      <c r="FDK52" s="390"/>
      <c r="FDL52" s="390"/>
      <c r="FDM52" s="390"/>
      <c r="FDN52" s="390"/>
      <c r="FDO52" s="390"/>
      <c r="FDP52" s="390"/>
      <c r="FDQ52" s="390"/>
      <c r="FDR52" s="390"/>
      <c r="FDS52" s="390"/>
      <c r="FDT52" s="390"/>
      <c r="FDU52" s="390"/>
      <c r="FDV52" s="390"/>
      <c r="FDW52" s="390"/>
      <c r="FDX52" s="390"/>
      <c r="FDY52" s="390"/>
      <c r="FDZ52" s="390"/>
      <c r="FEA52" s="390"/>
      <c r="FEB52" s="390"/>
      <c r="FEC52" s="390"/>
      <c r="FED52" s="390"/>
      <c r="FEE52" s="390"/>
      <c r="FEF52" s="390"/>
      <c r="FEG52" s="390"/>
      <c r="FEH52" s="390"/>
      <c r="FEI52" s="390"/>
      <c r="FEJ52" s="390"/>
      <c r="FEK52" s="390"/>
      <c r="FEL52" s="390"/>
      <c r="FEM52" s="390"/>
      <c r="FEN52" s="390"/>
      <c r="FEO52" s="390"/>
      <c r="FEP52" s="390"/>
      <c r="FEQ52" s="390"/>
      <c r="FER52" s="390"/>
      <c r="FES52" s="390"/>
      <c r="FET52" s="390"/>
      <c r="FEU52" s="390"/>
      <c r="FEV52" s="390"/>
      <c r="FEW52" s="390"/>
      <c r="FEX52" s="390"/>
      <c r="FEY52" s="390"/>
      <c r="FEZ52" s="390"/>
      <c r="FFA52" s="390"/>
      <c r="FFB52" s="390"/>
      <c r="FFC52" s="390"/>
      <c r="FFD52" s="390"/>
      <c r="FFE52" s="390"/>
      <c r="FFF52" s="390"/>
      <c r="FFG52" s="390"/>
      <c r="FFH52" s="390"/>
      <c r="FFI52" s="390"/>
      <c r="FFJ52" s="390"/>
      <c r="FFK52" s="390"/>
      <c r="FFL52" s="390"/>
      <c r="FFM52" s="390"/>
      <c r="FFN52" s="390"/>
      <c r="FFO52" s="390"/>
      <c r="FFP52" s="390"/>
      <c r="FFQ52" s="390"/>
      <c r="FFR52" s="390"/>
      <c r="FFS52" s="390"/>
      <c r="FFT52" s="390"/>
      <c r="FFU52" s="390"/>
      <c r="FFV52" s="390"/>
      <c r="FFW52" s="390"/>
      <c r="FFX52" s="390"/>
      <c r="FFY52" s="390"/>
      <c r="FFZ52" s="390"/>
      <c r="FGA52" s="390"/>
      <c r="FGB52" s="390"/>
      <c r="FGC52" s="390"/>
      <c r="FGD52" s="390"/>
      <c r="FGE52" s="390"/>
      <c r="FGF52" s="390"/>
      <c r="FGG52" s="390"/>
      <c r="FGH52" s="390"/>
      <c r="FGI52" s="390"/>
      <c r="FGJ52" s="390"/>
      <c r="FGK52" s="390"/>
      <c r="FGL52" s="390"/>
      <c r="FGM52" s="390"/>
      <c r="FGN52" s="390"/>
      <c r="FGO52" s="390"/>
      <c r="FGP52" s="390"/>
      <c r="FGQ52" s="390"/>
      <c r="FGR52" s="390"/>
      <c r="FGS52" s="390"/>
      <c r="FGT52" s="390"/>
      <c r="FGU52" s="390"/>
      <c r="FGV52" s="390"/>
      <c r="FGW52" s="390"/>
      <c r="FGX52" s="390"/>
      <c r="FGY52" s="390"/>
      <c r="FGZ52" s="390"/>
      <c r="FHA52" s="390"/>
      <c r="FHB52" s="390"/>
      <c r="FHC52" s="390"/>
      <c r="FHD52" s="390"/>
      <c r="FHE52" s="390"/>
      <c r="FHF52" s="390"/>
      <c r="FHG52" s="390"/>
      <c r="FHH52" s="390"/>
      <c r="FHI52" s="390"/>
      <c r="FHJ52" s="390"/>
      <c r="FHK52" s="390"/>
      <c r="FHL52" s="390"/>
      <c r="FHM52" s="390"/>
      <c r="FHN52" s="390"/>
      <c r="FHO52" s="390"/>
      <c r="FHP52" s="390"/>
      <c r="FHQ52" s="390"/>
      <c r="FHR52" s="390"/>
      <c r="FHS52" s="390"/>
      <c r="FHT52" s="390"/>
      <c r="FHU52" s="390"/>
      <c r="FHV52" s="390"/>
      <c r="FHW52" s="390"/>
      <c r="FHX52" s="390"/>
      <c r="FHY52" s="390"/>
      <c r="FHZ52" s="390"/>
      <c r="FIA52" s="390"/>
      <c r="FIB52" s="390"/>
      <c r="FIC52" s="390"/>
      <c r="FID52" s="390"/>
      <c r="FIE52" s="390"/>
      <c r="FIF52" s="390"/>
      <c r="FIG52" s="390"/>
      <c r="FIH52" s="390"/>
      <c r="FII52" s="390"/>
      <c r="FIJ52" s="390"/>
      <c r="FIK52" s="390"/>
      <c r="FIL52" s="390"/>
      <c r="FIM52" s="390"/>
      <c r="FIN52" s="390"/>
      <c r="FIO52" s="390"/>
      <c r="FIP52" s="390"/>
      <c r="FIQ52" s="390"/>
      <c r="FIR52" s="390"/>
      <c r="FIS52" s="390"/>
      <c r="FIT52" s="390"/>
      <c r="FIU52" s="390"/>
      <c r="FIV52" s="390"/>
      <c r="FIW52" s="390"/>
      <c r="FIX52" s="390"/>
      <c r="FIY52" s="390"/>
      <c r="FIZ52" s="390"/>
      <c r="FJA52" s="390"/>
      <c r="FJB52" s="390"/>
      <c r="FJC52" s="390"/>
      <c r="FJD52" s="390"/>
      <c r="FJE52" s="390"/>
      <c r="FJF52" s="390"/>
      <c r="FJG52" s="390"/>
      <c r="FJH52" s="390"/>
      <c r="FJI52" s="390"/>
      <c r="FJJ52" s="390"/>
      <c r="FJK52" s="390"/>
      <c r="FJL52" s="390"/>
      <c r="FJM52" s="390"/>
      <c r="FJN52" s="390"/>
      <c r="FJO52" s="390"/>
      <c r="FJP52" s="390"/>
      <c r="FJQ52" s="390"/>
      <c r="FJR52" s="390"/>
      <c r="FJS52" s="390"/>
      <c r="FJT52" s="390"/>
      <c r="FJU52" s="390"/>
      <c r="FJV52" s="390"/>
      <c r="FJW52" s="390"/>
      <c r="FJX52" s="390"/>
      <c r="FJY52" s="390"/>
      <c r="FJZ52" s="390"/>
      <c r="FKA52" s="390"/>
      <c r="FKB52" s="390"/>
      <c r="FKC52" s="390"/>
      <c r="FKD52" s="390"/>
      <c r="FKE52" s="390"/>
      <c r="FKF52" s="390"/>
      <c r="FKG52" s="390"/>
      <c r="FKH52" s="390"/>
      <c r="FKI52" s="390"/>
      <c r="FKJ52" s="390"/>
      <c r="FKK52" s="390"/>
      <c r="FKL52" s="390"/>
      <c r="FKM52" s="390"/>
      <c r="FKN52" s="390"/>
      <c r="FKO52" s="390"/>
      <c r="FKP52" s="390"/>
      <c r="FKQ52" s="390"/>
      <c r="FKR52" s="390"/>
      <c r="FKS52" s="390"/>
      <c r="FKT52" s="390"/>
      <c r="FKU52" s="390"/>
      <c r="FKV52" s="390"/>
      <c r="FKW52" s="390"/>
      <c r="FKX52" s="390"/>
      <c r="FKY52" s="390"/>
      <c r="FKZ52" s="390"/>
      <c r="FLA52" s="390"/>
      <c r="FLB52" s="390"/>
      <c r="FLC52" s="390"/>
      <c r="FLD52" s="390"/>
      <c r="FLE52" s="390"/>
      <c r="FLF52" s="390"/>
      <c r="FLG52" s="390"/>
      <c r="FLH52" s="390"/>
      <c r="FLI52" s="390"/>
      <c r="FLJ52" s="390"/>
      <c r="FLK52" s="390"/>
      <c r="FLL52" s="390"/>
      <c r="FLM52" s="390"/>
      <c r="FLN52" s="390"/>
      <c r="FLO52" s="390"/>
      <c r="FLP52" s="390"/>
      <c r="FLQ52" s="390"/>
      <c r="FLR52" s="390"/>
      <c r="FLS52" s="390"/>
      <c r="FLT52" s="390"/>
      <c r="FLU52" s="390"/>
      <c r="FLV52" s="390"/>
      <c r="FLW52" s="390"/>
      <c r="FLX52" s="390"/>
      <c r="FLY52" s="390"/>
      <c r="FLZ52" s="390"/>
      <c r="FMA52" s="390"/>
      <c r="FMB52" s="390"/>
      <c r="FMC52" s="390"/>
      <c r="FMD52" s="390"/>
      <c r="FME52" s="390"/>
      <c r="FMF52" s="390"/>
      <c r="FMG52" s="390"/>
      <c r="FMH52" s="390"/>
      <c r="FMI52" s="390"/>
      <c r="FMJ52" s="390"/>
      <c r="FMK52" s="390"/>
      <c r="FML52" s="390"/>
      <c r="FMM52" s="390"/>
      <c r="FMN52" s="390"/>
      <c r="FMO52" s="390"/>
      <c r="FMP52" s="390"/>
      <c r="FMQ52" s="390"/>
      <c r="FMR52" s="390"/>
      <c r="FMS52" s="390"/>
      <c r="FMT52" s="390"/>
      <c r="FMU52" s="390"/>
      <c r="FMV52" s="390"/>
      <c r="FMW52" s="390"/>
      <c r="FMX52" s="390"/>
      <c r="FMY52" s="390"/>
      <c r="FMZ52" s="390"/>
      <c r="FNA52" s="390"/>
      <c r="FNB52" s="390"/>
      <c r="FNC52" s="390"/>
      <c r="FND52" s="390"/>
      <c r="FNE52" s="390"/>
      <c r="FNF52" s="390"/>
      <c r="FNG52" s="390"/>
      <c r="FNH52" s="390"/>
      <c r="FNI52" s="390"/>
      <c r="FNJ52" s="390"/>
      <c r="FNK52" s="390"/>
      <c r="FNL52" s="390"/>
      <c r="FNM52" s="390"/>
      <c r="FNN52" s="390"/>
      <c r="FNO52" s="390"/>
      <c r="FNP52" s="390"/>
      <c r="FNQ52" s="390"/>
      <c r="FNR52" s="390"/>
      <c r="FNS52" s="390"/>
      <c r="FNT52" s="390"/>
      <c r="FNU52" s="390"/>
      <c r="FNV52" s="390"/>
      <c r="FNW52" s="390"/>
      <c r="FNX52" s="390"/>
      <c r="FNY52" s="390"/>
      <c r="FNZ52" s="390"/>
      <c r="FOA52" s="390"/>
      <c r="FOB52" s="390"/>
      <c r="FOC52" s="390"/>
      <c r="FOD52" s="390"/>
      <c r="FOE52" s="390"/>
      <c r="FOF52" s="390"/>
      <c r="FOG52" s="390"/>
      <c r="FOH52" s="390"/>
      <c r="FOI52" s="390"/>
      <c r="FOJ52" s="390"/>
      <c r="FOK52" s="390"/>
      <c r="FOL52" s="390"/>
      <c r="FOM52" s="390"/>
      <c r="FON52" s="390"/>
      <c r="FOO52" s="390"/>
      <c r="FOP52" s="390"/>
      <c r="FOQ52" s="390"/>
      <c r="FOR52" s="390"/>
      <c r="FOS52" s="390"/>
      <c r="FOT52" s="390"/>
      <c r="FOU52" s="390"/>
      <c r="FOV52" s="390"/>
      <c r="FOW52" s="390"/>
      <c r="FOX52" s="390"/>
      <c r="FOY52" s="390"/>
      <c r="FOZ52" s="390"/>
      <c r="FPA52" s="390"/>
      <c r="FPB52" s="390"/>
      <c r="FPC52" s="390"/>
      <c r="FPD52" s="390"/>
      <c r="FPE52" s="390"/>
      <c r="FPF52" s="390"/>
      <c r="FPG52" s="390"/>
      <c r="FPH52" s="390"/>
      <c r="FPI52" s="390"/>
      <c r="FPJ52" s="390"/>
      <c r="FPK52" s="390"/>
      <c r="FPL52" s="390"/>
      <c r="FPM52" s="390"/>
      <c r="FPN52" s="390"/>
      <c r="FPO52" s="390"/>
      <c r="FPP52" s="390"/>
      <c r="FPQ52" s="390"/>
      <c r="FPR52" s="390"/>
      <c r="FPS52" s="390"/>
      <c r="FPT52" s="390"/>
      <c r="FPU52" s="390"/>
      <c r="FPV52" s="390"/>
      <c r="FPW52" s="390"/>
      <c r="FPX52" s="390"/>
      <c r="FPY52" s="390"/>
      <c r="FPZ52" s="390"/>
      <c r="FQA52" s="390"/>
      <c r="FQB52" s="390"/>
      <c r="FQC52" s="390"/>
      <c r="FQD52" s="390"/>
      <c r="FQE52" s="390"/>
      <c r="FQF52" s="390"/>
      <c r="FQG52" s="390"/>
      <c r="FQH52" s="390"/>
      <c r="FQI52" s="390"/>
      <c r="FQJ52" s="390"/>
      <c r="FQK52" s="390"/>
      <c r="FQL52" s="390"/>
      <c r="FQM52" s="390"/>
      <c r="FQN52" s="390"/>
      <c r="FQO52" s="390"/>
      <c r="FQP52" s="390"/>
      <c r="FQQ52" s="390"/>
      <c r="FQR52" s="390"/>
      <c r="FQS52" s="390"/>
      <c r="FQT52" s="390"/>
      <c r="FQU52" s="390"/>
      <c r="FQV52" s="390"/>
      <c r="FQW52" s="390"/>
      <c r="FQX52" s="390"/>
      <c r="FQY52" s="390"/>
      <c r="FQZ52" s="390"/>
      <c r="FRA52" s="390"/>
      <c r="FRB52" s="390"/>
      <c r="FRC52" s="390"/>
      <c r="FRD52" s="390"/>
      <c r="FRE52" s="390"/>
      <c r="FRF52" s="390"/>
      <c r="FRG52" s="390"/>
      <c r="FRH52" s="390"/>
      <c r="FRI52" s="390"/>
      <c r="FRJ52" s="390"/>
      <c r="FRK52" s="390"/>
      <c r="FRL52" s="390"/>
      <c r="FRM52" s="390"/>
      <c r="FRN52" s="390"/>
      <c r="FRO52" s="390"/>
      <c r="FRP52" s="390"/>
      <c r="FRQ52" s="390"/>
      <c r="FRR52" s="390"/>
      <c r="FRS52" s="390"/>
      <c r="FRT52" s="390"/>
      <c r="FRU52" s="390"/>
      <c r="FRV52" s="390"/>
      <c r="FRW52" s="390"/>
      <c r="FRX52" s="390"/>
      <c r="FRY52" s="390"/>
      <c r="FRZ52" s="390"/>
      <c r="FSA52" s="390"/>
      <c r="FSB52" s="390"/>
      <c r="FSC52" s="390"/>
      <c r="FSD52" s="390"/>
      <c r="FSE52" s="390"/>
      <c r="FSF52" s="390"/>
      <c r="FSG52" s="390"/>
      <c r="FSH52" s="390"/>
      <c r="FSI52" s="390"/>
      <c r="FSJ52" s="390"/>
      <c r="FSK52" s="390"/>
      <c r="FSL52" s="390"/>
      <c r="FSM52" s="390"/>
      <c r="FSN52" s="390"/>
      <c r="FSO52" s="390"/>
      <c r="FSP52" s="390"/>
      <c r="FSQ52" s="390"/>
      <c r="FSR52" s="390"/>
      <c r="FSS52" s="390"/>
      <c r="FST52" s="390"/>
      <c r="FSU52" s="390"/>
      <c r="FSV52" s="390"/>
      <c r="FSW52" s="390"/>
      <c r="FSX52" s="390"/>
      <c r="FSY52" s="390"/>
      <c r="FSZ52" s="390"/>
      <c r="FTA52" s="390"/>
      <c r="FTB52" s="390"/>
      <c r="FTC52" s="390"/>
      <c r="FTD52" s="390"/>
      <c r="FTE52" s="390"/>
      <c r="FTF52" s="390"/>
      <c r="FTG52" s="390"/>
      <c r="FTH52" s="390"/>
      <c r="FTI52" s="390"/>
      <c r="FTJ52" s="390"/>
      <c r="FTK52" s="390"/>
      <c r="FTL52" s="390"/>
      <c r="FTM52" s="390"/>
      <c r="FTN52" s="390"/>
      <c r="FTO52" s="390"/>
      <c r="FTP52" s="390"/>
      <c r="FTQ52" s="390"/>
      <c r="FTR52" s="390"/>
      <c r="FTS52" s="390"/>
      <c r="FTT52" s="390"/>
      <c r="FTU52" s="390"/>
      <c r="FTV52" s="390"/>
      <c r="FTW52" s="390"/>
      <c r="FTX52" s="390"/>
      <c r="FTY52" s="390"/>
      <c r="FTZ52" s="390"/>
      <c r="FUA52" s="390"/>
      <c r="FUB52" s="390"/>
      <c r="FUC52" s="390"/>
      <c r="FUD52" s="390"/>
      <c r="FUE52" s="390"/>
      <c r="FUF52" s="390"/>
      <c r="FUG52" s="390"/>
      <c r="FUH52" s="390"/>
      <c r="FUI52" s="390"/>
      <c r="FUJ52" s="390"/>
      <c r="FUK52" s="390"/>
      <c r="FUL52" s="390"/>
      <c r="FUM52" s="390"/>
      <c r="FUN52" s="390"/>
      <c r="FUO52" s="390"/>
      <c r="FUP52" s="390"/>
      <c r="FUQ52" s="390"/>
      <c r="FUR52" s="390"/>
      <c r="FUS52" s="390"/>
      <c r="FUT52" s="390"/>
      <c r="FUU52" s="390"/>
      <c r="FUV52" s="390"/>
      <c r="FUW52" s="390"/>
      <c r="FUX52" s="390"/>
      <c r="FUY52" s="390"/>
      <c r="FUZ52" s="390"/>
      <c r="FVA52" s="390"/>
      <c r="FVB52" s="390"/>
      <c r="FVC52" s="390"/>
      <c r="FVD52" s="390"/>
      <c r="FVE52" s="390"/>
      <c r="FVF52" s="390"/>
      <c r="FVG52" s="390"/>
      <c r="FVH52" s="390"/>
      <c r="FVI52" s="390"/>
      <c r="FVJ52" s="390"/>
      <c r="FVK52" s="390"/>
      <c r="FVL52" s="390"/>
      <c r="FVM52" s="390"/>
      <c r="FVN52" s="390"/>
      <c r="FVO52" s="390"/>
      <c r="FVP52" s="390"/>
      <c r="FVQ52" s="390"/>
      <c r="FVR52" s="390"/>
      <c r="FVS52" s="390"/>
      <c r="FVT52" s="390"/>
      <c r="FVU52" s="390"/>
      <c r="FVV52" s="390"/>
      <c r="FVW52" s="390"/>
      <c r="FVX52" s="390"/>
      <c r="FVY52" s="390"/>
      <c r="FVZ52" s="390"/>
      <c r="FWA52" s="390"/>
      <c r="FWB52" s="390"/>
      <c r="FWC52" s="390"/>
      <c r="FWD52" s="390"/>
      <c r="FWE52" s="390"/>
      <c r="FWF52" s="390"/>
      <c r="FWG52" s="390"/>
      <c r="FWH52" s="390"/>
      <c r="FWI52" s="390"/>
      <c r="FWJ52" s="390"/>
      <c r="FWK52" s="390"/>
      <c r="FWL52" s="390"/>
      <c r="FWM52" s="390"/>
      <c r="FWN52" s="390"/>
      <c r="FWO52" s="390"/>
      <c r="FWP52" s="390"/>
      <c r="FWQ52" s="390"/>
      <c r="FWR52" s="390"/>
      <c r="FWS52" s="390"/>
      <c r="FWT52" s="390"/>
      <c r="FWU52" s="390"/>
      <c r="FWV52" s="390"/>
      <c r="FWW52" s="390"/>
      <c r="FWX52" s="390"/>
      <c r="FWY52" s="390"/>
      <c r="FWZ52" s="390"/>
      <c r="FXA52" s="390"/>
      <c r="FXB52" s="390"/>
      <c r="FXC52" s="390"/>
      <c r="FXD52" s="390"/>
      <c r="FXE52" s="390"/>
      <c r="FXF52" s="390"/>
      <c r="FXG52" s="390"/>
      <c r="FXH52" s="390"/>
      <c r="FXI52" s="390"/>
      <c r="FXJ52" s="390"/>
      <c r="FXK52" s="390"/>
      <c r="FXL52" s="390"/>
      <c r="FXM52" s="390"/>
      <c r="FXN52" s="390"/>
      <c r="FXO52" s="390"/>
      <c r="FXP52" s="390"/>
      <c r="FXQ52" s="390"/>
      <c r="FXR52" s="390"/>
      <c r="FXS52" s="390"/>
      <c r="FXT52" s="390"/>
      <c r="FXU52" s="390"/>
      <c r="FXV52" s="390"/>
      <c r="FXW52" s="390"/>
      <c r="FXX52" s="390"/>
      <c r="FXY52" s="390"/>
      <c r="FXZ52" s="390"/>
      <c r="FYA52" s="390"/>
      <c r="FYB52" s="390"/>
      <c r="FYC52" s="390"/>
      <c r="FYD52" s="390"/>
      <c r="FYE52" s="390"/>
      <c r="FYF52" s="390"/>
      <c r="FYG52" s="390"/>
      <c r="FYH52" s="390"/>
      <c r="FYI52" s="390"/>
      <c r="FYJ52" s="390"/>
      <c r="FYK52" s="390"/>
      <c r="FYL52" s="390"/>
      <c r="FYM52" s="390"/>
      <c r="FYN52" s="390"/>
      <c r="FYO52" s="390"/>
      <c r="FYP52" s="390"/>
      <c r="FYQ52" s="390"/>
      <c r="FYR52" s="390"/>
      <c r="FYS52" s="390"/>
      <c r="FYT52" s="390"/>
      <c r="FYU52" s="390"/>
      <c r="FYV52" s="390"/>
      <c r="FYW52" s="390"/>
      <c r="FYX52" s="390"/>
      <c r="FYY52" s="390"/>
      <c r="FYZ52" s="390"/>
      <c r="FZA52" s="390"/>
      <c r="FZB52" s="390"/>
      <c r="FZC52" s="390"/>
      <c r="FZD52" s="390"/>
      <c r="FZE52" s="390"/>
      <c r="FZF52" s="390"/>
      <c r="FZG52" s="390"/>
      <c r="FZH52" s="390"/>
      <c r="FZI52" s="390"/>
      <c r="FZJ52" s="390"/>
      <c r="FZK52" s="390"/>
      <c r="FZL52" s="390"/>
      <c r="FZM52" s="390"/>
      <c r="FZN52" s="390"/>
      <c r="FZO52" s="390"/>
      <c r="FZP52" s="390"/>
      <c r="FZQ52" s="390"/>
      <c r="FZR52" s="390"/>
      <c r="FZS52" s="390"/>
      <c r="FZT52" s="390"/>
      <c r="FZU52" s="390"/>
      <c r="FZV52" s="390"/>
      <c r="FZW52" s="390"/>
      <c r="FZX52" s="390"/>
      <c r="FZY52" s="390"/>
      <c r="FZZ52" s="390"/>
      <c r="GAA52" s="390"/>
      <c r="GAB52" s="390"/>
      <c r="GAC52" s="390"/>
      <c r="GAD52" s="390"/>
      <c r="GAE52" s="390"/>
      <c r="GAF52" s="390"/>
      <c r="GAG52" s="390"/>
      <c r="GAH52" s="390"/>
      <c r="GAI52" s="390"/>
      <c r="GAJ52" s="390"/>
      <c r="GAK52" s="390"/>
      <c r="GAL52" s="390"/>
      <c r="GAM52" s="390"/>
      <c r="GAN52" s="390"/>
      <c r="GAO52" s="390"/>
      <c r="GAP52" s="390"/>
      <c r="GAQ52" s="390"/>
      <c r="GAR52" s="390"/>
      <c r="GAS52" s="390"/>
      <c r="GAT52" s="390"/>
      <c r="GAU52" s="390"/>
      <c r="GAV52" s="390"/>
      <c r="GAW52" s="390"/>
      <c r="GAX52" s="390"/>
      <c r="GAY52" s="390"/>
      <c r="GAZ52" s="390"/>
      <c r="GBA52" s="390"/>
      <c r="GBB52" s="390"/>
      <c r="GBC52" s="390"/>
      <c r="GBD52" s="390"/>
      <c r="GBE52" s="390"/>
      <c r="GBF52" s="390"/>
      <c r="GBG52" s="390"/>
      <c r="GBH52" s="390"/>
      <c r="GBI52" s="390"/>
      <c r="GBJ52" s="390"/>
      <c r="GBK52" s="390"/>
      <c r="GBL52" s="390"/>
      <c r="GBM52" s="390"/>
      <c r="GBN52" s="390"/>
      <c r="GBO52" s="390"/>
      <c r="GBP52" s="390"/>
      <c r="GBQ52" s="390"/>
      <c r="GBR52" s="390"/>
      <c r="GBS52" s="390"/>
      <c r="GBT52" s="390"/>
      <c r="GBU52" s="390"/>
      <c r="GBV52" s="390"/>
      <c r="GBW52" s="390"/>
      <c r="GBX52" s="390"/>
      <c r="GBY52" s="390"/>
      <c r="GBZ52" s="390"/>
      <c r="GCA52" s="390"/>
      <c r="GCB52" s="390"/>
      <c r="GCC52" s="390"/>
      <c r="GCD52" s="390"/>
      <c r="GCE52" s="390"/>
      <c r="GCF52" s="390"/>
      <c r="GCG52" s="390"/>
      <c r="GCH52" s="390"/>
      <c r="GCI52" s="390"/>
      <c r="GCJ52" s="390"/>
      <c r="GCK52" s="390"/>
      <c r="GCL52" s="390"/>
      <c r="GCM52" s="390"/>
      <c r="GCN52" s="390"/>
      <c r="GCO52" s="390"/>
      <c r="GCP52" s="390"/>
      <c r="GCQ52" s="390"/>
      <c r="GCR52" s="390"/>
      <c r="GCS52" s="390"/>
      <c r="GCT52" s="390"/>
      <c r="GCU52" s="390"/>
      <c r="GCV52" s="390"/>
      <c r="GCW52" s="390"/>
      <c r="GCX52" s="390"/>
      <c r="GCY52" s="390"/>
      <c r="GCZ52" s="390"/>
      <c r="GDA52" s="390"/>
      <c r="GDB52" s="390"/>
      <c r="GDC52" s="390"/>
      <c r="GDD52" s="390"/>
      <c r="GDE52" s="390"/>
      <c r="GDF52" s="390"/>
      <c r="GDG52" s="390"/>
      <c r="GDH52" s="390"/>
      <c r="GDI52" s="390"/>
      <c r="GDJ52" s="390"/>
      <c r="GDK52" s="390"/>
      <c r="GDL52" s="390"/>
      <c r="GDM52" s="390"/>
      <c r="GDN52" s="390"/>
      <c r="GDO52" s="390"/>
      <c r="GDP52" s="390"/>
      <c r="GDQ52" s="390"/>
      <c r="GDR52" s="390"/>
      <c r="GDS52" s="390"/>
      <c r="GDT52" s="390"/>
      <c r="GDU52" s="390"/>
      <c r="GDV52" s="390"/>
      <c r="GDW52" s="390"/>
      <c r="GDX52" s="390"/>
      <c r="GDY52" s="390"/>
      <c r="GDZ52" s="390"/>
      <c r="GEA52" s="390"/>
      <c r="GEB52" s="390"/>
      <c r="GEC52" s="390"/>
      <c r="GED52" s="390"/>
      <c r="GEE52" s="390"/>
      <c r="GEF52" s="390"/>
      <c r="GEG52" s="390"/>
      <c r="GEH52" s="390"/>
      <c r="GEI52" s="390"/>
      <c r="GEJ52" s="390"/>
      <c r="GEK52" s="390"/>
      <c r="GEL52" s="390"/>
      <c r="GEM52" s="390"/>
      <c r="GEN52" s="390"/>
      <c r="GEO52" s="390"/>
      <c r="GEP52" s="390"/>
      <c r="GEQ52" s="390"/>
      <c r="GER52" s="390"/>
      <c r="GES52" s="390"/>
      <c r="GET52" s="390"/>
      <c r="GEU52" s="390"/>
      <c r="GEV52" s="390"/>
      <c r="GEW52" s="390"/>
      <c r="GEX52" s="390"/>
      <c r="GEY52" s="390"/>
      <c r="GEZ52" s="390"/>
      <c r="GFA52" s="390"/>
      <c r="GFB52" s="390"/>
      <c r="GFC52" s="390"/>
      <c r="GFD52" s="390"/>
      <c r="GFE52" s="390"/>
      <c r="GFF52" s="390"/>
      <c r="GFG52" s="390"/>
      <c r="GFH52" s="390"/>
      <c r="GFI52" s="390"/>
      <c r="GFJ52" s="390"/>
      <c r="GFK52" s="390"/>
      <c r="GFL52" s="390"/>
      <c r="GFM52" s="390"/>
      <c r="GFN52" s="390"/>
      <c r="GFO52" s="390"/>
      <c r="GFP52" s="390"/>
      <c r="GFQ52" s="390"/>
      <c r="GFR52" s="390"/>
      <c r="GFS52" s="390"/>
      <c r="GFT52" s="390"/>
      <c r="GFU52" s="390"/>
      <c r="GFV52" s="390"/>
      <c r="GFW52" s="390"/>
      <c r="GFX52" s="390"/>
      <c r="GFY52" s="390"/>
      <c r="GFZ52" s="390"/>
      <c r="GGA52" s="390"/>
      <c r="GGB52" s="390"/>
      <c r="GGC52" s="390"/>
      <c r="GGD52" s="390"/>
      <c r="GGE52" s="390"/>
      <c r="GGF52" s="390"/>
      <c r="GGG52" s="390"/>
      <c r="GGH52" s="390"/>
      <c r="GGI52" s="390"/>
      <c r="GGJ52" s="390"/>
      <c r="GGK52" s="390"/>
      <c r="GGL52" s="390"/>
      <c r="GGM52" s="390"/>
      <c r="GGN52" s="390"/>
      <c r="GGO52" s="390"/>
      <c r="GGP52" s="390"/>
      <c r="GGQ52" s="390"/>
      <c r="GGR52" s="390"/>
      <c r="GGS52" s="390"/>
      <c r="GGT52" s="390"/>
      <c r="GGU52" s="390"/>
      <c r="GGV52" s="390"/>
      <c r="GGW52" s="390"/>
      <c r="GGX52" s="390"/>
      <c r="GGY52" s="390"/>
      <c r="GGZ52" s="390"/>
      <c r="GHA52" s="390"/>
      <c r="GHB52" s="390"/>
      <c r="GHC52" s="390"/>
      <c r="GHD52" s="390"/>
      <c r="GHE52" s="390"/>
      <c r="GHF52" s="390"/>
      <c r="GHG52" s="390"/>
      <c r="GHH52" s="390"/>
      <c r="GHI52" s="390"/>
      <c r="GHJ52" s="390"/>
      <c r="GHK52" s="390"/>
      <c r="GHL52" s="390"/>
      <c r="GHM52" s="390"/>
      <c r="GHN52" s="390"/>
      <c r="GHO52" s="390"/>
      <c r="GHP52" s="390"/>
      <c r="GHQ52" s="390"/>
      <c r="GHR52" s="390"/>
      <c r="GHS52" s="390"/>
      <c r="GHT52" s="390"/>
      <c r="GHU52" s="390"/>
      <c r="GHV52" s="390"/>
      <c r="GHW52" s="390"/>
      <c r="GHX52" s="390"/>
      <c r="GHY52" s="390"/>
      <c r="GHZ52" s="390"/>
      <c r="GIA52" s="390"/>
      <c r="GIB52" s="390"/>
      <c r="GIC52" s="390"/>
      <c r="GID52" s="390"/>
      <c r="GIE52" s="390"/>
      <c r="GIF52" s="390"/>
      <c r="GIG52" s="390"/>
      <c r="GIH52" s="390"/>
      <c r="GII52" s="390"/>
      <c r="GIJ52" s="390"/>
      <c r="GIK52" s="390"/>
      <c r="GIL52" s="390"/>
      <c r="GIM52" s="390"/>
      <c r="GIN52" s="390"/>
      <c r="GIO52" s="390"/>
      <c r="GIP52" s="390"/>
      <c r="GIQ52" s="390"/>
      <c r="GIR52" s="390"/>
      <c r="GIS52" s="390"/>
      <c r="GIT52" s="390"/>
      <c r="GIU52" s="390"/>
      <c r="GIV52" s="390"/>
      <c r="GIW52" s="390"/>
      <c r="GIX52" s="390"/>
      <c r="GIY52" s="390"/>
      <c r="GIZ52" s="390"/>
      <c r="GJA52" s="390"/>
      <c r="GJB52" s="390"/>
      <c r="GJC52" s="390"/>
      <c r="GJD52" s="390"/>
      <c r="GJE52" s="390"/>
      <c r="GJF52" s="390"/>
      <c r="GJG52" s="390"/>
      <c r="GJH52" s="390"/>
      <c r="GJI52" s="390"/>
      <c r="GJJ52" s="390"/>
      <c r="GJK52" s="390"/>
      <c r="GJL52" s="390"/>
      <c r="GJM52" s="390"/>
      <c r="GJN52" s="390"/>
      <c r="GJO52" s="390"/>
      <c r="GJP52" s="390"/>
      <c r="GJQ52" s="390"/>
      <c r="GJR52" s="390"/>
      <c r="GJS52" s="390"/>
      <c r="GJT52" s="390"/>
      <c r="GJU52" s="390"/>
      <c r="GJV52" s="390"/>
      <c r="GJW52" s="390"/>
      <c r="GJX52" s="390"/>
      <c r="GJY52" s="390"/>
      <c r="GJZ52" s="390"/>
      <c r="GKA52" s="390"/>
      <c r="GKB52" s="390"/>
      <c r="GKC52" s="390"/>
      <c r="GKD52" s="390"/>
      <c r="GKE52" s="390"/>
      <c r="GKF52" s="390"/>
      <c r="GKG52" s="390"/>
      <c r="GKH52" s="390"/>
      <c r="GKI52" s="390"/>
      <c r="GKJ52" s="390"/>
      <c r="GKK52" s="390"/>
      <c r="GKL52" s="390"/>
      <c r="GKM52" s="390"/>
      <c r="GKN52" s="390"/>
      <c r="GKO52" s="390"/>
      <c r="GKP52" s="390"/>
      <c r="GKQ52" s="390"/>
      <c r="GKR52" s="390"/>
      <c r="GKS52" s="390"/>
      <c r="GKT52" s="390"/>
      <c r="GKU52" s="390"/>
      <c r="GKV52" s="390"/>
      <c r="GKW52" s="390"/>
      <c r="GKX52" s="390"/>
      <c r="GKY52" s="390"/>
      <c r="GKZ52" s="390"/>
      <c r="GLA52" s="390"/>
      <c r="GLB52" s="390"/>
      <c r="GLC52" s="390"/>
      <c r="GLD52" s="390"/>
      <c r="GLE52" s="390"/>
      <c r="GLF52" s="390"/>
      <c r="GLG52" s="390"/>
      <c r="GLH52" s="390"/>
      <c r="GLI52" s="390"/>
      <c r="GLJ52" s="390"/>
      <c r="GLK52" s="390"/>
      <c r="GLL52" s="390"/>
      <c r="GLM52" s="390"/>
      <c r="GLN52" s="390"/>
      <c r="GLO52" s="390"/>
      <c r="GLP52" s="390"/>
      <c r="GLQ52" s="390"/>
      <c r="GLR52" s="390"/>
      <c r="GLS52" s="390"/>
      <c r="GLT52" s="390"/>
      <c r="GLU52" s="390"/>
      <c r="GLV52" s="390"/>
      <c r="GLW52" s="390"/>
      <c r="GLX52" s="390"/>
      <c r="GLY52" s="390"/>
      <c r="GLZ52" s="390"/>
      <c r="GMA52" s="390"/>
      <c r="GMB52" s="390"/>
      <c r="GMC52" s="390"/>
      <c r="GMD52" s="390"/>
      <c r="GME52" s="390"/>
      <c r="GMF52" s="390"/>
      <c r="GMG52" s="390"/>
      <c r="GMH52" s="390"/>
      <c r="GMI52" s="390"/>
      <c r="GMJ52" s="390"/>
      <c r="GMK52" s="390"/>
      <c r="GML52" s="390"/>
      <c r="GMM52" s="390"/>
      <c r="GMN52" s="390"/>
      <c r="GMO52" s="390"/>
      <c r="GMP52" s="390"/>
      <c r="GMQ52" s="390"/>
      <c r="GMR52" s="390"/>
      <c r="GMS52" s="390"/>
      <c r="GMT52" s="390"/>
      <c r="GMU52" s="390"/>
      <c r="GMV52" s="390"/>
      <c r="GMW52" s="390"/>
      <c r="GMX52" s="390"/>
      <c r="GMY52" s="390"/>
      <c r="GMZ52" s="390"/>
      <c r="GNA52" s="390"/>
      <c r="GNB52" s="390"/>
      <c r="GNC52" s="390"/>
      <c r="GND52" s="390"/>
      <c r="GNE52" s="390"/>
      <c r="GNF52" s="390"/>
      <c r="GNG52" s="390"/>
      <c r="GNH52" s="390"/>
      <c r="GNI52" s="390"/>
      <c r="GNJ52" s="390"/>
      <c r="GNK52" s="390"/>
      <c r="GNL52" s="390"/>
      <c r="GNM52" s="390"/>
      <c r="GNN52" s="390"/>
      <c r="GNO52" s="390"/>
      <c r="GNP52" s="390"/>
      <c r="GNQ52" s="390"/>
      <c r="GNR52" s="390"/>
      <c r="GNS52" s="390"/>
      <c r="GNT52" s="390"/>
      <c r="GNU52" s="390"/>
      <c r="GNV52" s="390"/>
      <c r="GNW52" s="390"/>
      <c r="GNX52" s="390"/>
      <c r="GNY52" s="390"/>
      <c r="GNZ52" s="390"/>
      <c r="GOA52" s="390"/>
      <c r="GOB52" s="390"/>
      <c r="GOC52" s="390"/>
      <c r="GOD52" s="390"/>
      <c r="GOE52" s="390"/>
      <c r="GOF52" s="390"/>
      <c r="GOG52" s="390"/>
      <c r="GOH52" s="390"/>
      <c r="GOI52" s="390"/>
      <c r="GOJ52" s="390"/>
      <c r="GOK52" s="390"/>
      <c r="GOL52" s="390"/>
      <c r="GOM52" s="390"/>
      <c r="GON52" s="390"/>
      <c r="GOO52" s="390"/>
      <c r="GOP52" s="390"/>
      <c r="GOQ52" s="390"/>
      <c r="GOR52" s="390"/>
      <c r="GOS52" s="390"/>
      <c r="GOT52" s="390"/>
      <c r="GOU52" s="390"/>
      <c r="GOV52" s="390"/>
      <c r="GOW52" s="390"/>
      <c r="GOX52" s="390"/>
      <c r="GOY52" s="390"/>
      <c r="GOZ52" s="390"/>
      <c r="GPA52" s="390"/>
      <c r="GPB52" s="390"/>
      <c r="GPC52" s="390"/>
      <c r="GPD52" s="390"/>
      <c r="GPE52" s="390"/>
      <c r="GPF52" s="390"/>
      <c r="GPG52" s="390"/>
      <c r="GPH52" s="390"/>
      <c r="GPI52" s="390"/>
      <c r="GPJ52" s="390"/>
      <c r="GPK52" s="390"/>
      <c r="GPL52" s="390"/>
      <c r="GPM52" s="390"/>
      <c r="GPN52" s="390"/>
      <c r="GPO52" s="390"/>
      <c r="GPP52" s="390"/>
      <c r="GPQ52" s="390"/>
      <c r="GPR52" s="390"/>
      <c r="GPS52" s="390"/>
      <c r="GPT52" s="390"/>
      <c r="GPU52" s="390"/>
      <c r="GPV52" s="390"/>
      <c r="GPW52" s="390"/>
      <c r="GPX52" s="390"/>
      <c r="GPY52" s="390"/>
      <c r="GPZ52" s="390"/>
      <c r="GQA52" s="390"/>
      <c r="GQB52" s="390"/>
      <c r="GQC52" s="390"/>
      <c r="GQD52" s="390"/>
      <c r="GQE52" s="390"/>
      <c r="GQF52" s="390"/>
      <c r="GQG52" s="390"/>
      <c r="GQH52" s="390"/>
      <c r="GQI52" s="390"/>
      <c r="GQJ52" s="390"/>
      <c r="GQK52" s="390"/>
      <c r="GQL52" s="390"/>
      <c r="GQM52" s="390"/>
      <c r="GQN52" s="390"/>
      <c r="GQO52" s="390"/>
      <c r="GQP52" s="390"/>
      <c r="GQQ52" s="390"/>
      <c r="GQR52" s="390"/>
      <c r="GQS52" s="390"/>
      <c r="GQT52" s="390"/>
      <c r="GQU52" s="390"/>
      <c r="GQV52" s="390"/>
      <c r="GQW52" s="390"/>
      <c r="GQX52" s="390"/>
      <c r="GQY52" s="390"/>
      <c r="GQZ52" s="390"/>
      <c r="GRA52" s="390"/>
      <c r="GRB52" s="390"/>
      <c r="GRC52" s="390"/>
      <c r="GRD52" s="390"/>
      <c r="GRE52" s="390"/>
      <c r="GRF52" s="390"/>
      <c r="GRG52" s="390"/>
      <c r="GRH52" s="390"/>
      <c r="GRI52" s="390"/>
      <c r="GRJ52" s="390"/>
      <c r="GRK52" s="390"/>
      <c r="GRL52" s="390"/>
      <c r="GRM52" s="390"/>
      <c r="GRN52" s="390"/>
      <c r="GRO52" s="390"/>
      <c r="GRP52" s="390"/>
      <c r="GRQ52" s="390"/>
      <c r="GRR52" s="390"/>
      <c r="GRS52" s="390"/>
      <c r="GRT52" s="390"/>
      <c r="GRU52" s="390"/>
      <c r="GRV52" s="390"/>
      <c r="GRW52" s="390"/>
      <c r="GRX52" s="390"/>
      <c r="GRY52" s="390"/>
      <c r="GRZ52" s="390"/>
      <c r="GSA52" s="390"/>
      <c r="GSB52" s="390"/>
      <c r="GSC52" s="390"/>
      <c r="GSD52" s="390"/>
      <c r="GSE52" s="390"/>
      <c r="GSF52" s="390"/>
      <c r="GSG52" s="390"/>
      <c r="GSH52" s="390"/>
      <c r="GSI52" s="390"/>
      <c r="GSJ52" s="390"/>
      <c r="GSK52" s="390"/>
      <c r="GSL52" s="390"/>
      <c r="GSM52" s="390"/>
      <c r="GSN52" s="390"/>
      <c r="GSO52" s="390"/>
      <c r="GSP52" s="390"/>
      <c r="GSQ52" s="390"/>
      <c r="GSR52" s="390"/>
      <c r="GSS52" s="390"/>
      <c r="GST52" s="390"/>
      <c r="GSU52" s="390"/>
      <c r="GSV52" s="390"/>
      <c r="GSW52" s="390"/>
      <c r="GSX52" s="390"/>
      <c r="GSY52" s="390"/>
      <c r="GSZ52" s="390"/>
      <c r="GTA52" s="390"/>
      <c r="GTB52" s="390"/>
      <c r="GTC52" s="390"/>
      <c r="GTD52" s="390"/>
      <c r="GTE52" s="390"/>
      <c r="GTF52" s="390"/>
      <c r="GTG52" s="390"/>
      <c r="GTH52" s="390"/>
      <c r="GTI52" s="390"/>
      <c r="GTJ52" s="390"/>
      <c r="GTK52" s="390"/>
      <c r="GTL52" s="390"/>
      <c r="GTM52" s="390"/>
      <c r="GTN52" s="390"/>
      <c r="GTO52" s="390"/>
      <c r="GTP52" s="390"/>
      <c r="GTQ52" s="390"/>
      <c r="GTR52" s="390"/>
      <c r="GTS52" s="390"/>
      <c r="GTT52" s="390"/>
      <c r="GTU52" s="390"/>
      <c r="GTV52" s="390"/>
      <c r="GTW52" s="390"/>
      <c r="GTX52" s="390"/>
      <c r="GTY52" s="390"/>
      <c r="GTZ52" s="390"/>
      <c r="GUA52" s="390"/>
      <c r="GUB52" s="390"/>
      <c r="GUC52" s="390"/>
      <c r="GUD52" s="390"/>
      <c r="GUE52" s="390"/>
      <c r="GUF52" s="390"/>
      <c r="GUG52" s="390"/>
      <c r="GUH52" s="390"/>
      <c r="GUI52" s="390"/>
      <c r="GUJ52" s="390"/>
      <c r="GUK52" s="390"/>
      <c r="GUL52" s="390"/>
      <c r="GUM52" s="390"/>
      <c r="GUN52" s="390"/>
      <c r="GUO52" s="390"/>
      <c r="GUP52" s="390"/>
      <c r="GUQ52" s="390"/>
      <c r="GUR52" s="390"/>
      <c r="GUS52" s="390"/>
      <c r="GUT52" s="390"/>
      <c r="GUU52" s="390"/>
      <c r="GUV52" s="390"/>
      <c r="GUW52" s="390"/>
      <c r="GUX52" s="390"/>
      <c r="GUY52" s="390"/>
      <c r="GUZ52" s="390"/>
      <c r="GVA52" s="390"/>
      <c r="GVB52" s="390"/>
      <c r="GVC52" s="390"/>
      <c r="GVD52" s="390"/>
      <c r="GVE52" s="390"/>
      <c r="GVF52" s="390"/>
      <c r="GVG52" s="390"/>
      <c r="GVH52" s="390"/>
      <c r="GVI52" s="390"/>
      <c r="GVJ52" s="390"/>
      <c r="GVK52" s="390"/>
      <c r="GVL52" s="390"/>
      <c r="GVM52" s="390"/>
      <c r="GVN52" s="390"/>
      <c r="GVO52" s="390"/>
      <c r="GVP52" s="390"/>
      <c r="GVQ52" s="390"/>
      <c r="GVR52" s="390"/>
      <c r="GVS52" s="390"/>
      <c r="GVT52" s="390"/>
      <c r="GVU52" s="390"/>
      <c r="GVV52" s="390"/>
      <c r="GVW52" s="390"/>
      <c r="GVX52" s="390"/>
      <c r="GVY52" s="390"/>
      <c r="GVZ52" s="390"/>
      <c r="GWA52" s="390"/>
      <c r="GWB52" s="390"/>
      <c r="GWC52" s="390"/>
      <c r="GWD52" s="390"/>
      <c r="GWE52" s="390"/>
      <c r="GWF52" s="390"/>
      <c r="GWG52" s="390"/>
      <c r="GWH52" s="390"/>
      <c r="GWI52" s="390"/>
      <c r="GWJ52" s="390"/>
      <c r="GWK52" s="390"/>
      <c r="GWL52" s="390"/>
      <c r="GWM52" s="390"/>
      <c r="GWN52" s="390"/>
      <c r="GWO52" s="390"/>
      <c r="GWP52" s="390"/>
      <c r="GWQ52" s="390"/>
      <c r="GWR52" s="390"/>
      <c r="GWS52" s="390"/>
      <c r="GWT52" s="390"/>
      <c r="GWU52" s="390"/>
      <c r="GWV52" s="390"/>
      <c r="GWW52" s="390"/>
      <c r="GWX52" s="390"/>
      <c r="GWY52" s="390"/>
      <c r="GWZ52" s="390"/>
      <c r="GXA52" s="390"/>
      <c r="GXB52" s="390"/>
      <c r="GXC52" s="390"/>
      <c r="GXD52" s="390"/>
      <c r="GXE52" s="390"/>
      <c r="GXF52" s="390"/>
      <c r="GXG52" s="390"/>
      <c r="GXH52" s="390"/>
      <c r="GXI52" s="390"/>
      <c r="GXJ52" s="390"/>
      <c r="GXK52" s="390"/>
      <c r="GXL52" s="390"/>
      <c r="GXM52" s="390"/>
      <c r="GXN52" s="390"/>
      <c r="GXO52" s="390"/>
      <c r="GXP52" s="390"/>
      <c r="GXQ52" s="390"/>
      <c r="GXR52" s="390"/>
      <c r="GXS52" s="390"/>
      <c r="GXT52" s="390"/>
      <c r="GXU52" s="390"/>
      <c r="GXV52" s="390"/>
      <c r="GXW52" s="390"/>
      <c r="GXX52" s="390"/>
      <c r="GXY52" s="390"/>
      <c r="GXZ52" s="390"/>
      <c r="GYA52" s="390"/>
      <c r="GYB52" s="390"/>
      <c r="GYC52" s="390"/>
      <c r="GYD52" s="390"/>
      <c r="GYE52" s="390"/>
      <c r="GYF52" s="390"/>
      <c r="GYG52" s="390"/>
      <c r="GYH52" s="390"/>
      <c r="GYI52" s="390"/>
      <c r="GYJ52" s="390"/>
      <c r="GYK52" s="390"/>
      <c r="GYL52" s="390"/>
      <c r="GYM52" s="390"/>
      <c r="GYN52" s="390"/>
      <c r="GYO52" s="390"/>
      <c r="GYP52" s="390"/>
      <c r="GYQ52" s="390"/>
      <c r="GYR52" s="390"/>
      <c r="GYS52" s="390"/>
      <c r="GYT52" s="390"/>
      <c r="GYU52" s="390"/>
      <c r="GYV52" s="390"/>
      <c r="GYW52" s="390"/>
      <c r="GYX52" s="390"/>
      <c r="GYY52" s="390"/>
      <c r="GYZ52" s="390"/>
      <c r="GZA52" s="390"/>
      <c r="GZB52" s="390"/>
      <c r="GZC52" s="390"/>
      <c r="GZD52" s="390"/>
      <c r="GZE52" s="390"/>
      <c r="GZF52" s="390"/>
      <c r="GZG52" s="390"/>
      <c r="GZH52" s="390"/>
      <c r="GZI52" s="390"/>
      <c r="GZJ52" s="390"/>
      <c r="GZK52" s="390"/>
      <c r="GZL52" s="390"/>
      <c r="GZM52" s="390"/>
      <c r="GZN52" s="390"/>
      <c r="GZO52" s="390"/>
      <c r="GZP52" s="390"/>
      <c r="GZQ52" s="390"/>
      <c r="GZR52" s="390"/>
      <c r="GZS52" s="390"/>
      <c r="GZT52" s="390"/>
      <c r="GZU52" s="390"/>
      <c r="GZV52" s="390"/>
      <c r="GZW52" s="390"/>
      <c r="GZX52" s="390"/>
      <c r="GZY52" s="390"/>
      <c r="GZZ52" s="390"/>
      <c r="HAA52" s="390"/>
      <c r="HAB52" s="390"/>
      <c r="HAC52" s="390"/>
      <c r="HAD52" s="390"/>
      <c r="HAE52" s="390"/>
      <c r="HAF52" s="390"/>
      <c r="HAG52" s="390"/>
      <c r="HAH52" s="390"/>
      <c r="HAI52" s="390"/>
      <c r="HAJ52" s="390"/>
      <c r="HAK52" s="390"/>
      <c r="HAL52" s="390"/>
      <c r="HAM52" s="390"/>
      <c r="HAN52" s="390"/>
      <c r="HAO52" s="390"/>
      <c r="HAP52" s="390"/>
      <c r="HAQ52" s="390"/>
      <c r="HAR52" s="390"/>
      <c r="HAS52" s="390"/>
      <c r="HAT52" s="390"/>
      <c r="HAU52" s="390"/>
      <c r="HAV52" s="390"/>
      <c r="HAW52" s="390"/>
      <c r="HAX52" s="390"/>
      <c r="HAY52" s="390"/>
      <c r="HAZ52" s="390"/>
      <c r="HBA52" s="390"/>
      <c r="HBB52" s="390"/>
      <c r="HBC52" s="390"/>
      <c r="HBD52" s="390"/>
      <c r="HBE52" s="390"/>
      <c r="HBF52" s="390"/>
      <c r="HBG52" s="390"/>
      <c r="HBH52" s="390"/>
      <c r="HBI52" s="390"/>
      <c r="HBJ52" s="390"/>
      <c r="HBK52" s="390"/>
      <c r="HBL52" s="390"/>
      <c r="HBM52" s="390"/>
      <c r="HBN52" s="390"/>
      <c r="HBO52" s="390"/>
      <c r="HBP52" s="390"/>
      <c r="HBQ52" s="390"/>
      <c r="HBR52" s="390"/>
      <c r="HBS52" s="390"/>
      <c r="HBT52" s="390"/>
      <c r="HBU52" s="390"/>
      <c r="HBV52" s="390"/>
      <c r="HBW52" s="390"/>
      <c r="HBX52" s="390"/>
      <c r="HBY52" s="390"/>
      <c r="HBZ52" s="390"/>
      <c r="HCA52" s="390"/>
      <c r="HCB52" s="390"/>
      <c r="HCC52" s="390"/>
      <c r="HCD52" s="390"/>
      <c r="HCE52" s="390"/>
      <c r="HCF52" s="390"/>
      <c r="HCG52" s="390"/>
      <c r="HCH52" s="390"/>
      <c r="HCI52" s="390"/>
      <c r="HCJ52" s="390"/>
      <c r="HCK52" s="390"/>
      <c r="HCL52" s="390"/>
      <c r="HCM52" s="390"/>
      <c r="HCN52" s="390"/>
      <c r="HCO52" s="390"/>
      <c r="HCP52" s="390"/>
      <c r="HCQ52" s="390"/>
      <c r="HCR52" s="390"/>
      <c r="HCS52" s="390"/>
      <c r="HCT52" s="390"/>
      <c r="HCU52" s="390"/>
      <c r="HCV52" s="390"/>
      <c r="HCW52" s="390"/>
      <c r="HCX52" s="390"/>
      <c r="HCY52" s="390"/>
      <c r="HCZ52" s="390"/>
      <c r="HDA52" s="390"/>
      <c r="HDB52" s="390"/>
      <c r="HDC52" s="390"/>
      <c r="HDD52" s="390"/>
      <c r="HDE52" s="390"/>
      <c r="HDF52" s="390"/>
      <c r="HDG52" s="390"/>
      <c r="HDH52" s="390"/>
      <c r="HDI52" s="390"/>
      <c r="HDJ52" s="390"/>
      <c r="HDK52" s="390"/>
      <c r="HDL52" s="390"/>
      <c r="HDM52" s="390"/>
      <c r="HDN52" s="390"/>
      <c r="HDO52" s="390"/>
      <c r="HDP52" s="390"/>
      <c r="HDQ52" s="390"/>
      <c r="HDR52" s="390"/>
      <c r="HDS52" s="390"/>
      <c r="HDT52" s="390"/>
      <c r="HDU52" s="390"/>
      <c r="HDV52" s="390"/>
      <c r="HDW52" s="390"/>
      <c r="HDX52" s="390"/>
      <c r="HDY52" s="390"/>
      <c r="HDZ52" s="390"/>
      <c r="HEA52" s="390"/>
      <c r="HEB52" s="390"/>
      <c r="HEC52" s="390"/>
      <c r="HED52" s="390"/>
      <c r="HEE52" s="390"/>
      <c r="HEF52" s="390"/>
      <c r="HEG52" s="390"/>
      <c r="HEH52" s="390"/>
      <c r="HEI52" s="390"/>
      <c r="HEJ52" s="390"/>
      <c r="HEK52" s="390"/>
      <c r="HEL52" s="390"/>
      <c r="HEM52" s="390"/>
      <c r="HEN52" s="390"/>
      <c r="HEO52" s="390"/>
      <c r="HEP52" s="390"/>
      <c r="HEQ52" s="390"/>
      <c r="HER52" s="390"/>
      <c r="HES52" s="390"/>
      <c r="HET52" s="390"/>
      <c r="HEU52" s="390"/>
      <c r="HEV52" s="390"/>
      <c r="HEW52" s="390"/>
      <c r="HEX52" s="390"/>
      <c r="HEY52" s="390"/>
      <c r="HEZ52" s="390"/>
      <c r="HFA52" s="390"/>
      <c r="HFB52" s="390"/>
      <c r="HFC52" s="390"/>
      <c r="HFD52" s="390"/>
      <c r="HFE52" s="390"/>
      <c r="HFF52" s="390"/>
      <c r="HFG52" s="390"/>
      <c r="HFH52" s="390"/>
      <c r="HFI52" s="390"/>
      <c r="HFJ52" s="390"/>
      <c r="HFK52" s="390"/>
      <c r="HFL52" s="390"/>
      <c r="HFM52" s="390"/>
      <c r="HFN52" s="390"/>
      <c r="HFO52" s="390"/>
      <c r="HFP52" s="390"/>
      <c r="HFQ52" s="390"/>
      <c r="HFR52" s="390"/>
      <c r="HFS52" s="390"/>
      <c r="HFT52" s="390"/>
      <c r="HFU52" s="390"/>
      <c r="HFV52" s="390"/>
      <c r="HFW52" s="390"/>
      <c r="HFX52" s="390"/>
      <c r="HFY52" s="390"/>
      <c r="HFZ52" s="390"/>
      <c r="HGA52" s="390"/>
      <c r="HGB52" s="390"/>
      <c r="HGC52" s="390"/>
      <c r="HGD52" s="390"/>
      <c r="HGE52" s="390"/>
      <c r="HGF52" s="390"/>
      <c r="HGG52" s="390"/>
      <c r="HGH52" s="390"/>
      <c r="HGI52" s="390"/>
      <c r="HGJ52" s="390"/>
      <c r="HGK52" s="390"/>
      <c r="HGL52" s="390"/>
      <c r="HGM52" s="390"/>
      <c r="HGN52" s="390"/>
      <c r="HGO52" s="390"/>
      <c r="HGP52" s="390"/>
      <c r="HGQ52" s="390"/>
      <c r="HGR52" s="390"/>
      <c r="HGS52" s="390"/>
      <c r="HGT52" s="390"/>
      <c r="HGU52" s="390"/>
      <c r="HGV52" s="390"/>
      <c r="HGW52" s="390"/>
      <c r="HGX52" s="390"/>
      <c r="HGY52" s="390"/>
      <c r="HGZ52" s="390"/>
      <c r="HHA52" s="390"/>
      <c r="HHB52" s="390"/>
      <c r="HHC52" s="390"/>
      <c r="HHD52" s="390"/>
      <c r="HHE52" s="390"/>
      <c r="HHF52" s="390"/>
      <c r="HHG52" s="390"/>
      <c r="HHH52" s="390"/>
      <c r="HHI52" s="390"/>
      <c r="HHJ52" s="390"/>
      <c r="HHK52" s="390"/>
      <c r="HHL52" s="390"/>
      <c r="HHM52" s="390"/>
      <c r="HHN52" s="390"/>
      <c r="HHO52" s="390"/>
      <c r="HHP52" s="390"/>
      <c r="HHQ52" s="390"/>
      <c r="HHR52" s="390"/>
      <c r="HHS52" s="390"/>
      <c r="HHT52" s="390"/>
      <c r="HHU52" s="390"/>
      <c r="HHV52" s="390"/>
      <c r="HHW52" s="390"/>
      <c r="HHX52" s="390"/>
      <c r="HHY52" s="390"/>
      <c r="HHZ52" s="390"/>
      <c r="HIA52" s="390"/>
      <c r="HIB52" s="390"/>
      <c r="HIC52" s="390"/>
      <c r="HID52" s="390"/>
      <c r="HIE52" s="390"/>
      <c r="HIF52" s="390"/>
      <c r="HIG52" s="390"/>
      <c r="HIH52" s="390"/>
      <c r="HII52" s="390"/>
      <c r="HIJ52" s="390"/>
      <c r="HIK52" s="390"/>
      <c r="HIL52" s="390"/>
      <c r="HIM52" s="390"/>
      <c r="HIN52" s="390"/>
      <c r="HIO52" s="390"/>
      <c r="HIP52" s="390"/>
      <c r="HIQ52" s="390"/>
      <c r="HIR52" s="390"/>
      <c r="HIS52" s="390"/>
      <c r="HIT52" s="390"/>
      <c r="HIU52" s="390"/>
      <c r="HIV52" s="390"/>
      <c r="HIW52" s="390"/>
      <c r="HIX52" s="390"/>
      <c r="HIY52" s="390"/>
      <c r="HIZ52" s="390"/>
      <c r="HJA52" s="390"/>
      <c r="HJB52" s="390"/>
      <c r="HJC52" s="390"/>
      <c r="HJD52" s="390"/>
      <c r="HJE52" s="390"/>
      <c r="HJF52" s="390"/>
      <c r="HJG52" s="390"/>
      <c r="HJH52" s="390"/>
      <c r="HJI52" s="390"/>
      <c r="HJJ52" s="390"/>
      <c r="HJK52" s="390"/>
      <c r="HJL52" s="390"/>
      <c r="HJM52" s="390"/>
      <c r="HJN52" s="390"/>
      <c r="HJO52" s="390"/>
      <c r="HJP52" s="390"/>
      <c r="HJQ52" s="390"/>
      <c r="HJR52" s="390"/>
      <c r="HJS52" s="390"/>
      <c r="HJT52" s="390"/>
      <c r="HJU52" s="390"/>
      <c r="HJV52" s="390"/>
      <c r="HJW52" s="390"/>
      <c r="HJX52" s="390"/>
      <c r="HJY52" s="390"/>
      <c r="HJZ52" s="390"/>
      <c r="HKA52" s="390"/>
      <c r="HKB52" s="390"/>
      <c r="HKC52" s="390"/>
      <c r="HKD52" s="390"/>
      <c r="HKE52" s="390"/>
      <c r="HKF52" s="390"/>
      <c r="HKG52" s="390"/>
      <c r="HKH52" s="390"/>
      <c r="HKI52" s="390"/>
      <c r="HKJ52" s="390"/>
      <c r="HKK52" s="390"/>
      <c r="HKL52" s="390"/>
      <c r="HKM52" s="390"/>
      <c r="HKN52" s="390"/>
      <c r="HKO52" s="390"/>
      <c r="HKP52" s="390"/>
      <c r="HKQ52" s="390"/>
      <c r="HKR52" s="390"/>
      <c r="HKS52" s="390"/>
      <c r="HKT52" s="390"/>
      <c r="HKU52" s="390"/>
      <c r="HKV52" s="390"/>
      <c r="HKW52" s="390"/>
      <c r="HKX52" s="390"/>
      <c r="HKY52" s="390"/>
      <c r="HKZ52" s="390"/>
      <c r="HLA52" s="390"/>
      <c r="HLB52" s="390"/>
      <c r="HLC52" s="390"/>
      <c r="HLD52" s="390"/>
      <c r="HLE52" s="390"/>
      <c r="HLF52" s="390"/>
      <c r="HLG52" s="390"/>
      <c r="HLH52" s="390"/>
      <c r="HLI52" s="390"/>
      <c r="HLJ52" s="390"/>
      <c r="HLK52" s="390"/>
      <c r="HLL52" s="390"/>
      <c r="HLM52" s="390"/>
      <c r="HLN52" s="390"/>
      <c r="HLO52" s="390"/>
      <c r="HLP52" s="390"/>
      <c r="HLQ52" s="390"/>
      <c r="HLR52" s="390"/>
      <c r="HLS52" s="390"/>
      <c r="HLT52" s="390"/>
      <c r="HLU52" s="390"/>
      <c r="HLV52" s="390"/>
      <c r="HLW52" s="390"/>
      <c r="HLX52" s="390"/>
      <c r="HLY52" s="390"/>
      <c r="HLZ52" s="390"/>
      <c r="HMA52" s="390"/>
      <c r="HMB52" s="390"/>
      <c r="HMC52" s="390"/>
      <c r="HMD52" s="390"/>
      <c r="HME52" s="390"/>
      <c r="HMF52" s="390"/>
      <c r="HMG52" s="390"/>
      <c r="HMH52" s="390"/>
      <c r="HMI52" s="390"/>
      <c r="HMJ52" s="390"/>
      <c r="HMK52" s="390"/>
      <c r="HML52" s="390"/>
      <c r="HMM52" s="390"/>
      <c r="HMN52" s="390"/>
      <c r="HMO52" s="390"/>
      <c r="HMP52" s="390"/>
      <c r="HMQ52" s="390"/>
      <c r="HMR52" s="390"/>
      <c r="HMS52" s="390"/>
      <c r="HMT52" s="390"/>
      <c r="HMU52" s="390"/>
      <c r="HMV52" s="390"/>
      <c r="HMW52" s="390"/>
      <c r="HMX52" s="390"/>
      <c r="HMY52" s="390"/>
      <c r="HMZ52" s="390"/>
      <c r="HNA52" s="390"/>
      <c r="HNB52" s="390"/>
      <c r="HNC52" s="390"/>
      <c r="HND52" s="390"/>
      <c r="HNE52" s="390"/>
      <c r="HNF52" s="390"/>
      <c r="HNG52" s="390"/>
      <c r="HNH52" s="390"/>
      <c r="HNI52" s="390"/>
      <c r="HNJ52" s="390"/>
      <c r="HNK52" s="390"/>
      <c r="HNL52" s="390"/>
      <c r="HNM52" s="390"/>
      <c r="HNN52" s="390"/>
      <c r="HNO52" s="390"/>
      <c r="HNP52" s="390"/>
      <c r="HNQ52" s="390"/>
      <c r="HNR52" s="390"/>
      <c r="HNS52" s="390"/>
      <c r="HNT52" s="390"/>
      <c r="HNU52" s="390"/>
      <c r="HNV52" s="390"/>
      <c r="HNW52" s="390"/>
      <c r="HNX52" s="390"/>
      <c r="HNY52" s="390"/>
      <c r="HNZ52" s="390"/>
      <c r="HOA52" s="390"/>
      <c r="HOB52" s="390"/>
      <c r="HOC52" s="390"/>
      <c r="HOD52" s="390"/>
      <c r="HOE52" s="390"/>
      <c r="HOF52" s="390"/>
      <c r="HOG52" s="390"/>
      <c r="HOH52" s="390"/>
      <c r="HOI52" s="390"/>
      <c r="HOJ52" s="390"/>
      <c r="HOK52" s="390"/>
      <c r="HOL52" s="390"/>
      <c r="HOM52" s="390"/>
      <c r="HON52" s="390"/>
      <c r="HOO52" s="390"/>
      <c r="HOP52" s="390"/>
      <c r="HOQ52" s="390"/>
      <c r="HOR52" s="390"/>
      <c r="HOS52" s="390"/>
      <c r="HOT52" s="390"/>
      <c r="HOU52" s="390"/>
      <c r="HOV52" s="390"/>
      <c r="HOW52" s="390"/>
      <c r="HOX52" s="390"/>
      <c r="HOY52" s="390"/>
      <c r="HOZ52" s="390"/>
      <c r="HPA52" s="390"/>
      <c r="HPB52" s="390"/>
      <c r="HPC52" s="390"/>
      <c r="HPD52" s="390"/>
      <c r="HPE52" s="390"/>
      <c r="HPF52" s="390"/>
      <c r="HPG52" s="390"/>
      <c r="HPH52" s="390"/>
      <c r="HPI52" s="390"/>
      <c r="HPJ52" s="390"/>
      <c r="HPK52" s="390"/>
      <c r="HPL52" s="390"/>
      <c r="HPM52" s="390"/>
      <c r="HPN52" s="390"/>
      <c r="HPO52" s="390"/>
      <c r="HPP52" s="390"/>
      <c r="HPQ52" s="390"/>
      <c r="HPR52" s="390"/>
      <c r="HPS52" s="390"/>
      <c r="HPT52" s="390"/>
      <c r="HPU52" s="390"/>
      <c r="HPV52" s="390"/>
      <c r="HPW52" s="390"/>
      <c r="HPX52" s="390"/>
      <c r="HPY52" s="390"/>
      <c r="HPZ52" s="390"/>
      <c r="HQA52" s="390"/>
      <c r="HQB52" s="390"/>
      <c r="HQC52" s="390"/>
      <c r="HQD52" s="390"/>
      <c r="HQE52" s="390"/>
      <c r="HQF52" s="390"/>
      <c r="HQG52" s="390"/>
      <c r="HQH52" s="390"/>
      <c r="HQI52" s="390"/>
      <c r="HQJ52" s="390"/>
      <c r="HQK52" s="390"/>
      <c r="HQL52" s="390"/>
      <c r="HQM52" s="390"/>
      <c r="HQN52" s="390"/>
      <c r="HQO52" s="390"/>
      <c r="HQP52" s="390"/>
      <c r="HQQ52" s="390"/>
      <c r="HQR52" s="390"/>
      <c r="HQS52" s="390"/>
      <c r="HQT52" s="390"/>
      <c r="HQU52" s="390"/>
      <c r="HQV52" s="390"/>
      <c r="HQW52" s="390"/>
      <c r="HQX52" s="390"/>
      <c r="HQY52" s="390"/>
      <c r="HQZ52" s="390"/>
      <c r="HRA52" s="390"/>
      <c r="HRB52" s="390"/>
      <c r="HRC52" s="390"/>
      <c r="HRD52" s="390"/>
      <c r="HRE52" s="390"/>
      <c r="HRF52" s="390"/>
      <c r="HRG52" s="390"/>
      <c r="HRH52" s="390"/>
      <c r="HRI52" s="390"/>
      <c r="HRJ52" s="390"/>
      <c r="HRK52" s="390"/>
      <c r="HRL52" s="390"/>
      <c r="HRM52" s="390"/>
      <c r="HRN52" s="390"/>
      <c r="HRO52" s="390"/>
      <c r="HRP52" s="390"/>
      <c r="HRQ52" s="390"/>
      <c r="HRR52" s="390"/>
      <c r="HRS52" s="390"/>
      <c r="HRT52" s="390"/>
      <c r="HRU52" s="390"/>
      <c r="HRV52" s="390"/>
      <c r="HRW52" s="390"/>
      <c r="HRX52" s="390"/>
      <c r="HRY52" s="390"/>
      <c r="HRZ52" s="390"/>
      <c r="HSA52" s="390"/>
      <c r="HSB52" s="390"/>
      <c r="HSC52" s="390"/>
      <c r="HSD52" s="390"/>
      <c r="HSE52" s="390"/>
      <c r="HSF52" s="390"/>
      <c r="HSG52" s="390"/>
      <c r="HSH52" s="390"/>
      <c r="HSI52" s="390"/>
      <c r="HSJ52" s="390"/>
      <c r="HSK52" s="390"/>
      <c r="HSL52" s="390"/>
      <c r="HSM52" s="390"/>
      <c r="HSN52" s="390"/>
      <c r="HSO52" s="390"/>
      <c r="HSP52" s="390"/>
      <c r="HSQ52" s="390"/>
      <c r="HSR52" s="390"/>
      <c r="HSS52" s="390"/>
      <c r="HST52" s="390"/>
      <c r="HSU52" s="390"/>
      <c r="HSV52" s="390"/>
      <c r="HSW52" s="390"/>
      <c r="HSX52" s="390"/>
      <c r="HSY52" s="390"/>
      <c r="HSZ52" s="390"/>
      <c r="HTA52" s="390"/>
      <c r="HTB52" s="390"/>
      <c r="HTC52" s="390"/>
      <c r="HTD52" s="390"/>
      <c r="HTE52" s="390"/>
      <c r="HTF52" s="390"/>
      <c r="HTG52" s="390"/>
      <c r="HTH52" s="390"/>
      <c r="HTI52" s="390"/>
      <c r="HTJ52" s="390"/>
      <c r="HTK52" s="390"/>
      <c r="HTL52" s="390"/>
      <c r="HTM52" s="390"/>
      <c r="HTN52" s="390"/>
      <c r="HTO52" s="390"/>
      <c r="HTP52" s="390"/>
      <c r="HTQ52" s="390"/>
      <c r="HTR52" s="390"/>
      <c r="HTS52" s="390"/>
      <c r="HTT52" s="390"/>
      <c r="HTU52" s="390"/>
      <c r="HTV52" s="390"/>
      <c r="HTW52" s="390"/>
      <c r="HTX52" s="390"/>
      <c r="HTY52" s="390"/>
      <c r="HTZ52" s="390"/>
      <c r="HUA52" s="390"/>
      <c r="HUB52" s="390"/>
      <c r="HUC52" s="390"/>
      <c r="HUD52" s="390"/>
      <c r="HUE52" s="390"/>
      <c r="HUF52" s="390"/>
      <c r="HUG52" s="390"/>
      <c r="HUH52" s="390"/>
      <c r="HUI52" s="390"/>
      <c r="HUJ52" s="390"/>
      <c r="HUK52" s="390"/>
      <c r="HUL52" s="390"/>
      <c r="HUM52" s="390"/>
      <c r="HUN52" s="390"/>
      <c r="HUO52" s="390"/>
      <c r="HUP52" s="390"/>
      <c r="HUQ52" s="390"/>
      <c r="HUR52" s="390"/>
      <c r="HUS52" s="390"/>
      <c r="HUT52" s="390"/>
      <c r="HUU52" s="390"/>
      <c r="HUV52" s="390"/>
      <c r="HUW52" s="390"/>
      <c r="HUX52" s="390"/>
      <c r="HUY52" s="390"/>
      <c r="HUZ52" s="390"/>
      <c r="HVA52" s="390"/>
      <c r="HVB52" s="390"/>
      <c r="HVC52" s="390"/>
      <c r="HVD52" s="390"/>
      <c r="HVE52" s="390"/>
      <c r="HVF52" s="390"/>
      <c r="HVG52" s="390"/>
      <c r="HVH52" s="390"/>
      <c r="HVI52" s="390"/>
      <c r="HVJ52" s="390"/>
      <c r="HVK52" s="390"/>
      <c r="HVL52" s="390"/>
      <c r="HVM52" s="390"/>
      <c r="HVN52" s="390"/>
      <c r="HVO52" s="390"/>
      <c r="HVP52" s="390"/>
      <c r="HVQ52" s="390"/>
      <c r="HVR52" s="390"/>
      <c r="HVS52" s="390"/>
      <c r="HVT52" s="390"/>
      <c r="HVU52" s="390"/>
      <c r="HVV52" s="390"/>
      <c r="HVW52" s="390"/>
      <c r="HVX52" s="390"/>
      <c r="HVY52" s="390"/>
      <c r="HVZ52" s="390"/>
      <c r="HWA52" s="390"/>
      <c r="HWB52" s="390"/>
      <c r="HWC52" s="390"/>
      <c r="HWD52" s="390"/>
      <c r="HWE52" s="390"/>
      <c r="HWF52" s="390"/>
      <c r="HWG52" s="390"/>
      <c r="HWH52" s="390"/>
      <c r="HWI52" s="390"/>
      <c r="HWJ52" s="390"/>
      <c r="HWK52" s="390"/>
      <c r="HWL52" s="390"/>
      <c r="HWM52" s="390"/>
      <c r="HWN52" s="390"/>
      <c r="HWO52" s="390"/>
      <c r="HWP52" s="390"/>
      <c r="HWQ52" s="390"/>
      <c r="HWR52" s="390"/>
      <c r="HWS52" s="390"/>
      <c r="HWT52" s="390"/>
      <c r="HWU52" s="390"/>
      <c r="HWV52" s="390"/>
      <c r="HWW52" s="390"/>
      <c r="HWX52" s="390"/>
      <c r="HWY52" s="390"/>
      <c r="HWZ52" s="390"/>
      <c r="HXA52" s="390"/>
      <c r="HXB52" s="390"/>
      <c r="HXC52" s="390"/>
      <c r="HXD52" s="390"/>
      <c r="HXE52" s="390"/>
      <c r="HXF52" s="390"/>
      <c r="HXG52" s="390"/>
      <c r="HXH52" s="390"/>
      <c r="HXI52" s="390"/>
      <c r="HXJ52" s="390"/>
      <c r="HXK52" s="390"/>
      <c r="HXL52" s="390"/>
      <c r="HXM52" s="390"/>
      <c r="HXN52" s="390"/>
      <c r="HXO52" s="390"/>
      <c r="HXP52" s="390"/>
      <c r="HXQ52" s="390"/>
      <c r="HXR52" s="390"/>
      <c r="HXS52" s="390"/>
      <c r="HXT52" s="390"/>
      <c r="HXU52" s="390"/>
      <c r="HXV52" s="390"/>
      <c r="HXW52" s="390"/>
      <c r="HXX52" s="390"/>
      <c r="HXY52" s="390"/>
      <c r="HXZ52" s="390"/>
      <c r="HYA52" s="390"/>
      <c r="HYB52" s="390"/>
      <c r="HYC52" s="390"/>
      <c r="HYD52" s="390"/>
      <c r="HYE52" s="390"/>
      <c r="HYF52" s="390"/>
      <c r="HYG52" s="390"/>
      <c r="HYH52" s="390"/>
      <c r="HYI52" s="390"/>
      <c r="HYJ52" s="390"/>
      <c r="HYK52" s="390"/>
      <c r="HYL52" s="390"/>
      <c r="HYM52" s="390"/>
      <c r="HYN52" s="390"/>
      <c r="HYO52" s="390"/>
      <c r="HYP52" s="390"/>
      <c r="HYQ52" s="390"/>
      <c r="HYR52" s="390"/>
      <c r="HYS52" s="390"/>
      <c r="HYT52" s="390"/>
      <c r="HYU52" s="390"/>
      <c r="HYV52" s="390"/>
      <c r="HYW52" s="390"/>
      <c r="HYX52" s="390"/>
      <c r="HYY52" s="390"/>
      <c r="HYZ52" s="390"/>
      <c r="HZA52" s="390"/>
      <c r="HZB52" s="390"/>
      <c r="HZC52" s="390"/>
      <c r="HZD52" s="390"/>
      <c r="HZE52" s="390"/>
      <c r="HZF52" s="390"/>
      <c r="HZG52" s="390"/>
      <c r="HZH52" s="390"/>
      <c r="HZI52" s="390"/>
      <c r="HZJ52" s="390"/>
      <c r="HZK52" s="390"/>
      <c r="HZL52" s="390"/>
      <c r="HZM52" s="390"/>
      <c r="HZN52" s="390"/>
      <c r="HZO52" s="390"/>
      <c r="HZP52" s="390"/>
      <c r="HZQ52" s="390"/>
      <c r="HZR52" s="390"/>
      <c r="HZS52" s="390"/>
      <c r="HZT52" s="390"/>
      <c r="HZU52" s="390"/>
      <c r="HZV52" s="390"/>
      <c r="HZW52" s="390"/>
      <c r="HZX52" s="390"/>
      <c r="HZY52" s="390"/>
      <c r="HZZ52" s="390"/>
      <c r="IAA52" s="390"/>
      <c r="IAB52" s="390"/>
      <c r="IAC52" s="390"/>
      <c r="IAD52" s="390"/>
      <c r="IAE52" s="390"/>
      <c r="IAF52" s="390"/>
      <c r="IAG52" s="390"/>
      <c r="IAH52" s="390"/>
      <c r="IAI52" s="390"/>
      <c r="IAJ52" s="390"/>
      <c r="IAK52" s="390"/>
      <c r="IAL52" s="390"/>
      <c r="IAM52" s="390"/>
      <c r="IAN52" s="390"/>
      <c r="IAO52" s="390"/>
      <c r="IAP52" s="390"/>
      <c r="IAQ52" s="390"/>
      <c r="IAR52" s="390"/>
      <c r="IAS52" s="390"/>
      <c r="IAT52" s="390"/>
      <c r="IAU52" s="390"/>
      <c r="IAV52" s="390"/>
      <c r="IAW52" s="390"/>
      <c r="IAX52" s="390"/>
      <c r="IAY52" s="390"/>
      <c r="IAZ52" s="390"/>
      <c r="IBA52" s="390"/>
      <c r="IBB52" s="390"/>
      <c r="IBC52" s="390"/>
      <c r="IBD52" s="390"/>
      <c r="IBE52" s="390"/>
      <c r="IBF52" s="390"/>
      <c r="IBG52" s="390"/>
      <c r="IBH52" s="390"/>
      <c r="IBI52" s="390"/>
      <c r="IBJ52" s="390"/>
      <c r="IBK52" s="390"/>
      <c r="IBL52" s="390"/>
      <c r="IBM52" s="390"/>
      <c r="IBN52" s="390"/>
      <c r="IBO52" s="390"/>
      <c r="IBP52" s="390"/>
      <c r="IBQ52" s="390"/>
      <c r="IBR52" s="390"/>
      <c r="IBS52" s="390"/>
      <c r="IBT52" s="390"/>
      <c r="IBU52" s="390"/>
      <c r="IBV52" s="390"/>
      <c r="IBW52" s="390"/>
      <c r="IBX52" s="390"/>
      <c r="IBY52" s="390"/>
      <c r="IBZ52" s="390"/>
      <c r="ICA52" s="390"/>
      <c r="ICB52" s="390"/>
      <c r="ICC52" s="390"/>
      <c r="ICD52" s="390"/>
      <c r="ICE52" s="390"/>
      <c r="ICF52" s="390"/>
      <c r="ICG52" s="390"/>
      <c r="ICH52" s="390"/>
      <c r="ICI52" s="390"/>
      <c r="ICJ52" s="390"/>
      <c r="ICK52" s="390"/>
      <c r="ICL52" s="390"/>
      <c r="ICM52" s="390"/>
      <c r="ICN52" s="390"/>
      <c r="ICO52" s="390"/>
      <c r="ICP52" s="390"/>
      <c r="ICQ52" s="390"/>
      <c r="ICR52" s="390"/>
      <c r="ICS52" s="390"/>
      <c r="ICT52" s="390"/>
      <c r="ICU52" s="390"/>
      <c r="ICV52" s="390"/>
      <c r="ICW52" s="390"/>
      <c r="ICX52" s="390"/>
      <c r="ICY52" s="390"/>
      <c r="ICZ52" s="390"/>
      <c r="IDA52" s="390"/>
      <c r="IDB52" s="390"/>
      <c r="IDC52" s="390"/>
      <c r="IDD52" s="390"/>
      <c r="IDE52" s="390"/>
      <c r="IDF52" s="390"/>
      <c r="IDG52" s="390"/>
      <c r="IDH52" s="390"/>
      <c r="IDI52" s="390"/>
      <c r="IDJ52" s="390"/>
      <c r="IDK52" s="390"/>
      <c r="IDL52" s="390"/>
      <c r="IDM52" s="390"/>
      <c r="IDN52" s="390"/>
      <c r="IDO52" s="390"/>
      <c r="IDP52" s="390"/>
      <c r="IDQ52" s="390"/>
      <c r="IDR52" s="390"/>
      <c r="IDS52" s="390"/>
      <c r="IDT52" s="390"/>
      <c r="IDU52" s="390"/>
      <c r="IDV52" s="390"/>
      <c r="IDW52" s="390"/>
      <c r="IDX52" s="390"/>
      <c r="IDY52" s="390"/>
      <c r="IDZ52" s="390"/>
      <c r="IEA52" s="390"/>
      <c r="IEB52" s="390"/>
      <c r="IEC52" s="390"/>
      <c r="IED52" s="390"/>
      <c r="IEE52" s="390"/>
      <c r="IEF52" s="390"/>
      <c r="IEG52" s="390"/>
      <c r="IEH52" s="390"/>
      <c r="IEI52" s="390"/>
      <c r="IEJ52" s="390"/>
      <c r="IEK52" s="390"/>
      <c r="IEL52" s="390"/>
      <c r="IEM52" s="390"/>
      <c r="IEN52" s="390"/>
      <c r="IEO52" s="390"/>
      <c r="IEP52" s="390"/>
      <c r="IEQ52" s="390"/>
      <c r="IER52" s="390"/>
      <c r="IES52" s="390"/>
      <c r="IET52" s="390"/>
      <c r="IEU52" s="390"/>
      <c r="IEV52" s="390"/>
      <c r="IEW52" s="390"/>
      <c r="IEX52" s="390"/>
      <c r="IEY52" s="390"/>
      <c r="IEZ52" s="390"/>
      <c r="IFA52" s="390"/>
      <c r="IFB52" s="390"/>
      <c r="IFC52" s="390"/>
      <c r="IFD52" s="390"/>
      <c r="IFE52" s="390"/>
      <c r="IFF52" s="390"/>
      <c r="IFG52" s="390"/>
      <c r="IFH52" s="390"/>
      <c r="IFI52" s="390"/>
      <c r="IFJ52" s="390"/>
      <c r="IFK52" s="390"/>
      <c r="IFL52" s="390"/>
      <c r="IFM52" s="390"/>
      <c r="IFN52" s="390"/>
      <c r="IFO52" s="390"/>
      <c r="IFP52" s="390"/>
      <c r="IFQ52" s="390"/>
      <c r="IFR52" s="390"/>
      <c r="IFS52" s="390"/>
      <c r="IFT52" s="390"/>
      <c r="IFU52" s="390"/>
      <c r="IFV52" s="390"/>
      <c r="IFW52" s="390"/>
      <c r="IFX52" s="390"/>
      <c r="IFY52" s="390"/>
      <c r="IFZ52" s="390"/>
      <c r="IGA52" s="390"/>
      <c r="IGB52" s="390"/>
      <c r="IGC52" s="390"/>
      <c r="IGD52" s="390"/>
      <c r="IGE52" s="390"/>
      <c r="IGF52" s="390"/>
      <c r="IGG52" s="390"/>
      <c r="IGH52" s="390"/>
      <c r="IGI52" s="390"/>
      <c r="IGJ52" s="390"/>
      <c r="IGK52" s="390"/>
      <c r="IGL52" s="390"/>
      <c r="IGM52" s="390"/>
      <c r="IGN52" s="390"/>
      <c r="IGO52" s="390"/>
      <c r="IGP52" s="390"/>
      <c r="IGQ52" s="390"/>
      <c r="IGR52" s="390"/>
      <c r="IGS52" s="390"/>
      <c r="IGT52" s="390"/>
      <c r="IGU52" s="390"/>
      <c r="IGV52" s="390"/>
      <c r="IGW52" s="390"/>
      <c r="IGX52" s="390"/>
      <c r="IGY52" s="390"/>
      <c r="IGZ52" s="390"/>
      <c r="IHA52" s="390"/>
      <c r="IHB52" s="390"/>
      <c r="IHC52" s="390"/>
      <c r="IHD52" s="390"/>
      <c r="IHE52" s="390"/>
      <c r="IHF52" s="390"/>
      <c r="IHG52" s="390"/>
      <c r="IHH52" s="390"/>
      <c r="IHI52" s="390"/>
      <c r="IHJ52" s="390"/>
      <c r="IHK52" s="390"/>
      <c r="IHL52" s="390"/>
      <c r="IHM52" s="390"/>
      <c r="IHN52" s="390"/>
      <c r="IHO52" s="390"/>
      <c r="IHP52" s="390"/>
      <c r="IHQ52" s="390"/>
      <c r="IHR52" s="390"/>
      <c r="IHS52" s="390"/>
      <c r="IHT52" s="390"/>
      <c r="IHU52" s="390"/>
      <c r="IHV52" s="390"/>
      <c r="IHW52" s="390"/>
      <c r="IHX52" s="390"/>
      <c r="IHY52" s="390"/>
      <c r="IHZ52" s="390"/>
      <c r="IIA52" s="390"/>
      <c r="IIB52" s="390"/>
      <c r="IIC52" s="390"/>
      <c r="IID52" s="390"/>
      <c r="IIE52" s="390"/>
      <c r="IIF52" s="390"/>
      <c r="IIG52" s="390"/>
      <c r="IIH52" s="390"/>
      <c r="III52" s="390"/>
      <c r="IIJ52" s="390"/>
      <c r="IIK52" s="390"/>
      <c r="IIL52" s="390"/>
      <c r="IIM52" s="390"/>
      <c r="IIN52" s="390"/>
      <c r="IIO52" s="390"/>
      <c r="IIP52" s="390"/>
      <c r="IIQ52" s="390"/>
      <c r="IIR52" s="390"/>
      <c r="IIS52" s="390"/>
      <c r="IIT52" s="390"/>
      <c r="IIU52" s="390"/>
      <c r="IIV52" s="390"/>
      <c r="IIW52" s="390"/>
      <c r="IIX52" s="390"/>
      <c r="IIY52" s="390"/>
      <c r="IIZ52" s="390"/>
      <c r="IJA52" s="390"/>
      <c r="IJB52" s="390"/>
      <c r="IJC52" s="390"/>
      <c r="IJD52" s="390"/>
      <c r="IJE52" s="390"/>
      <c r="IJF52" s="390"/>
      <c r="IJG52" s="390"/>
      <c r="IJH52" s="390"/>
      <c r="IJI52" s="390"/>
      <c r="IJJ52" s="390"/>
      <c r="IJK52" s="390"/>
      <c r="IJL52" s="390"/>
      <c r="IJM52" s="390"/>
      <c r="IJN52" s="390"/>
      <c r="IJO52" s="390"/>
      <c r="IJP52" s="390"/>
      <c r="IJQ52" s="390"/>
      <c r="IJR52" s="390"/>
      <c r="IJS52" s="390"/>
      <c r="IJT52" s="390"/>
      <c r="IJU52" s="390"/>
      <c r="IJV52" s="390"/>
      <c r="IJW52" s="390"/>
      <c r="IJX52" s="390"/>
      <c r="IJY52" s="390"/>
      <c r="IJZ52" s="390"/>
      <c r="IKA52" s="390"/>
      <c r="IKB52" s="390"/>
      <c r="IKC52" s="390"/>
      <c r="IKD52" s="390"/>
      <c r="IKE52" s="390"/>
      <c r="IKF52" s="390"/>
      <c r="IKG52" s="390"/>
      <c r="IKH52" s="390"/>
      <c r="IKI52" s="390"/>
      <c r="IKJ52" s="390"/>
      <c r="IKK52" s="390"/>
      <c r="IKL52" s="390"/>
      <c r="IKM52" s="390"/>
      <c r="IKN52" s="390"/>
      <c r="IKO52" s="390"/>
      <c r="IKP52" s="390"/>
      <c r="IKQ52" s="390"/>
      <c r="IKR52" s="390"/>
      <c r="IKS52" s="390"/>
      <c r="IKT52" s="390"/>
      <c r="IKU52" s="390"/>
      <c r="IKV52" s="390"/>
      <c r="IKW52" s="390"/>
      <c r="IKX52" s="390"/>
      <c r="IKY52" s="390"/>
      <c r="IKZ52" s="390"/>
      <c r="ILA52" s="390"/>
      <c r="ILB52" s="390"/>
      <c r="ILC52" s="390"/>
      <c r="ILD52" s="390"/>
      <c r="ILE52" s="390"/>
      <c r="ILF52" s="390"/>
      <c r="ILG52" s="390"/>
      <c r="ILH52" s="390"/>
      <c r="ILI52" s="390"/>
      <c r="ILJ52" s="390"/>
      <c r="ILK52" s="390"/>
      <c r="ILL52" s="390"/>
      <c r="ILM52" s="390"/>
      <c r="ILN52" s="390"/>
      <c r="ILO52" s="390"/>
      <c r="ILP52" s="390"/>
      <c r="ILQ52" s="390"/>
      <c r="ILR52" s="390"/>
      <c r="ILS52" s="390"/>
      <c r="ILT52" s="390"/>
      <c r="ILU52" s="390"/>
      <c r="ILV52" s="390"/>
      <c r="ILW52" s="390"/>
      <c r="ILX52" s="390"/>
      <c r="ILY52" s="390"/>
      <c r="ILZ52" s="390"/>
      <c r="IMA52" s="390"/>
      <c r="IMB52" s="390"/>
      <c r="IMC52" s="390"/>
      <c r="IMD52" s="390"/>
      <c r="IME52" s="390"/>
      <c r="IMF52" s="390"/>
      <c r="IMG52" s="390"/>
      <c r="IMH52" s="390"/>
      <c r="IMI52" s="390"/>
      <c r="IMJ52" s="390"/>
      <c r="IMK52" s="390"/>
      <c r="IML52" s="390"/>
      <c r="IMM52" s="390"/>
      <c r="IMN52" s="390"/>
      <c r="IMO52" s="390"/>
      <c r="IMP52" s="390"/>
      <c r="IMQ52" s="390"/>
      <c r="IMR52" s="390"/>
      <c r="IMS52" s="390"/>
      <c r="IMT52" s="390"/>
      <c r="IMU52" s="390"/>
      <c r="IMV52" s="390"/>
      <c r="IMW52" s="390"/>
      <c r="IMX52" s="390"/>
      <c r="IMY52" s="390"/>
      <c r="IMZ52" s="390"/>
      <c r="INA52" s="390"/>
      <c r="INB52" s="390"/>
      <c r="INC52" s="390"/>
      <c r="IND52" s="390"/>
      <c r="INE52" s="390"/>
      <c r="INF52" s="390"/>
      <c r="ING52" s="390"/>
      <c r="INH52" s="390"/>
      <c r="INI52" s="390"/>
      <c r="INJ52" s="390"/>
      <c r="INK52" s="390"/>
      <c r="INL52" s="390"/>
      <c r="INM52" s="390"/>
      <c r="INN52" s="390"/>
      <c r="INO52" s="390"/>
      <c r="INP52" s="390"/>
      <c r="INQ52" s="390"/>
      <c r="INR52" s="390"/>
      <c r="INS52" s="390"/>
      <c r="INT52" s="390"/>
      <c r="INU52" s="390"/>
      <c r="INV52" s="390"/>
      <c r="INW52" s="390"/>
      <c r="INX52" s="390"/>
      <c r="INY52" s="390"/>
      <c r="INZ52" s="390"/>
      <c r="IOA52" s="390"/>
      <c r="IOB52" s="390"/>
      <c r="IOC52" s="390"/>
      <c r="IOD52" s="390"/>
      <c r="IOE52" s="390"/>
      <c r="IOF52" s="390"/>
      <c r="IOG52" s="390"/>
      <c r="IOH52" s="390"/>
      <c r="IOI52" s="390"/>
      <c r="IOJ52" s="390"/>
      <c r="IOK52" s="390"/>
      <c r="IOL52" s="390"/>
      <c r="IOM52" s="390"/>
      <c r="ION52" s="390"/>
      <c r="IOO52" s="390"/>
      <c r="IOP52" s="390"/>
      <c r="IOQ52" s="390"/>
      <c r="IOR52" s="390"/>
      <c r="IOS52" s="390"/>
      <c r="IOT52" s="390"/>
      <c r="IOU52" s="390"/>
      <c r="IOV52" s="390"/>
      <c r="IOW52" s="390"/>
      <c r="IOX52" s="390"/>
      <c r="IOY52" s="390"/>
      <c r="IOZ52" s="390"/>
      <c r="IPA52" s="390"/>
      <c r="IPB52" s="390"/>
      <c r="IPC52" s="390"/>
      <c r="IPD52" s="390"/>
      <c r="IPE52" s="390"/>
      <c r="IPF52" s="390"/>
      <c r="IPG52" s="390"/>
      <c r="IPH52" s="390"/>
      <c r="IPI52" s="390"/>
      <c r="IPJ52" s="390"/>
      <c r="IPK52" s="390"/>
      <c r="IPL52" s="390"/>
      <c r="IPM52" s="390"/>
      <c r="IPN52" s="390"/>
      <c r="IPO52" s="390"/>
      <c r="IPP52" s="390"/>
      <c r="IPQ52" s="390"/>
      <c r="IPR52" s="390"/>
      <c r="IPS52" s="390"/>
      <c r="IPT52" s="390"/>
      <c r="IPU52" s="390"/>
      <c r="IPV52" s="390"/>
      <c r="IPW52" s="390"/>
      <c r="IPX52" s="390"/>
      <c r="IPY52" s="390"/>
      <c r="IPZ52" s="390"/>
      <c r="IQA52" s="390"/>
      <c r="IQB52" s="390"/>
      <c r="IQC52" s="390"/>
      <c r="IQD52" s="390"/>
      <c r="IQE52" s="390"/>
      <c r="IQF52" s="390"/>
      <c r="IQG52" s="390"/>
      <c r="IQH52" s="390"/>
      <c r="IQI52" s="390"/>
      <c r="IQJ52" s="390"/>
      <c r="IQK52" s="390"/>
      <c r="IQL52" s="390"/>
      <c r="IQM52" s="390"/>
      <c r="IQN52" s="390"/>
      <c r="IQO52" s="390"/>
      <c r="IQP52" s="390"/>
      <c r="IQQ52" s="390"/>
      <c r="IQR52" s="390"/>
      <c r="IQS52" s="390"/>
      <c r="IQT52" s="390"/>
      <c r="IQU52" s="390"/>
      <c r="IQV52" s="390"/>
      <c r="IQW52" s="390"/>
      <c r="IQX52" s="390"/>
      <c r="IQY52" s="390"/>
      <c r="IQZ52" s="390"/>
      <c r="IRA52" s="390"/>
      <c r="IRB52" s="390"/>
      <c r="IRC52" s="390"/>
      <c r="IRD52" s="390"/>
      <c r="IRE52" s="390"/>
      <c r="IRF52" s="390"/>
      <c r="IRG52" s="390"/>
      <c r="IRH52" s="390"/>
      <c r="IRI52" s="390"/>
      <c r="IRJ52" s="390"/>
      <c r="IRK52" s="390"/>
      <c r="IRL52" s="390"/>
      <c r="IRM52" s="390"/>
      <c r="IRN52" s="390"/>
      <c r="IRO52" s="390"/>
      <c r="IRP52" s="390"/>
      <c r="IRQ52" s="390"/>
      <c r="IRR52" s="390"/>
      <c r="IRS52" s="390"/>
      <c r="IRT52" s="390"/>
      <c r="IRU52" s="390"/>
      <c r="IRV52" s="390"/>
      <c r="IRW52" s="390"/>
      <c r="IRX52" s="390"/>
      <c r="IRY52" s="390"/>
      <c r="IRZ52" s="390"/>
      <c r="ISA52" s="390"/>
      <c r="ISB52" s="390"/>
      <c r="ISC52" s="390"/>
      <c r="ISD52" s="390"/>
      <c r="ISE52" s="390"/>
      <c r="ISF52" s="390"/>
      <c r="ISG52" s="390"/>
      <c r="ISH52" s="390"/>
      <c r="ISI52" s="390"/>
      <c r="ISJ52" s="390"/>
      <c r="ISK52" s="390"/>
      <c r="ISL52" s="390"/>
      <c r="ISM52" s="390"/>
      <c r="ISN52" s="390"/>
      <c r="ISO52" s="390"/>
      <c r="ISP52" s="390"/>
      <c r="ISQ52" s="390"/>
      <c r="ISR52" s="390"/>
      <c r="ISS52" s="390"/>
      <c r="IST52" s="390"/>
      <c r="ISU52" s="390"/>
      <c r="ISV52" s="390"/>
      <c r="ISW52" s="390"/>
      <c r="ISX52" s="390"/>
      <c r="ISY52" s="390"/>
      <c r="ISZ52" s="390"/>
      <c r="ITA52" s="390"/>
      <c r="ITB52" s="390"/>
      <c r="ITC52" s="390"/>
      <c r="ITD52" s="390"/>
      <c r="ITE52" s="390"/>
      <c r="ITF52" s="390"/>
      <c r="ITG52" s="390"/>
      <c r="ITH52" s="390"/>
      <c r="ITI52" s="390"/>
      <c r="ITJ52" s="390"/>
      <c r="ITK52" s="390"/>
      <c r="ITL52" s="390"/>
      <c r="ITM52" s="390"/>
      <c r="ITN52" s="390"/>
      <c r="ITO52" s="390"/>
      <c r="ITP52" s="390"/>
      <c r="ITQ52" s="390"/>
      <c r="ITR52" s="390"/>
      <c r="ITS52" s="390"/>
      <c r="ITT52" s="390"/>
      <c r="ITU52" s="390"/>
      <c r="ITV52" s="390"/>
      <c r="ITW52" s="390"/>
      <c r="ITX52" s="390"/>
      <c r="ITY52" s="390"/>
      <c r="ITZ52" s="390"/>
      <c r="IUA52" s="390"/>
      <c r="IUB52" s="390"/>
      <c r="IUC52" s="390"/>
      <c r="IUD52" s="390"/>
      <c r="IUE52" s="390"/>
      <c r="IUF52" s="390"/>
      <c r="IUG52" s="390"/>
      <c r="IUH52" s="390"/>
      <c r="IUI52" s="390"/>
      <c r="IUJ52" s="390"/>
      <c r="IUK52" s="390"/>
      <c r="IUL52" s="390"/>
      <c r="IUM52" s="390"/>
      <c r="IUN52" s="390"/>
      <c r="IUO52" s="390"/>
      <c r="IUP52" s="390"/>
      <c r="IUQ52" s="390"/>
      <c r="IUR52" s="390"/>
      <c r="IUS52" s="390"/>
      <c r="IUT52" s="390"/>
      <c r="IUU52" s="390"/>
      <c r="IUV52" s="390"/>
      <c r="IUW52" s="390"/>
      <c r="IUX52" s="390"/>
      <c r="IUY52" s="390"/>
      <c r="IUZ52" s="390"/>
      <c r="IVA52" s="390"/>
      <c r="IVB52" s="390"/>
      <c r="IVC52" s="390"/>
      <c r="IVD52" s="390"/>
      <c r="IVE52" s="390"/>
      <c r="IVF52" s="390"/>
      <c r="IVG52" s="390"/>
      <c r="IVH52" s="390"/>
      <c r="IVI52" s="390"/>
      <c r="IVJ52" s="390"/>
      <c r="IVK52" s="390"/>
      <c r="IVL52" s="390"/>
      <c r="IVM52" s="390"/>
      <c r="IVN52" s="390"/>
      <c r="IVO52" s="390"/>
      <c r="IVP52" s="390"/>
      <c r="IVQ52" s="390"/>
      <c r="IVR52" s="390"/>
      <c r="IVS52" s="390"/>
      <c r="IVT52" s="390"/>
      <c r="IVU52" s="390"/>
      <c r="IVV52" s="390"/>
      <c r="IVW52" s="390"/>
      <c r="IVX52" s="390"/>
      <c r="IVY52" s="390"/>
      <c r="IVZ52" s="390"/>
      <c r="IWA52" s="390"/>
      <c r="IWB52" s="390"/>
      <c r="IWC52" s="390"/>
      <c r="IWD52" s="390"/>
      <c r="IWE52" s="390"/>
      <c r="IWF52" s="390"/>
      <c r="IWG52" s="390"/>
      <c r="IWH52" s="390"/>
      <c r="IWI52" s="390"/>
      <c r="IWJ52" s="390"/>
      <c r="IWK52" s="390"/>
      <c r="IWL52" s="390"/>
      <c r="IWM52" s="390"/>
      <c r="IWN52" s="390"/>
      <c r="IWO52" s="390"/>
      <c r="IWP52" s="390"/>
      <c r="IWQ52" s="390"/>
      <c r="IWR52" s="390"/>
      <c r="IWS52" s="390"/>
      <c r="IWT52" s="390"/>
      <c r="IWU52" s="390"/>
      <c r="IWV52" s="390"/>
      <c r="IWW52" s="390"/>
      <c r="IWX52" s="390"/>
      <c r="IWY52" s="390"/>
      <c r="IWZ52" s="390"/>
      <c r="IXA52" s="390"/>
      <c r="IXB52" s="390"/>
      <c r="IXC52" s="390"/>
      <c r="IXD52" s="390"/>
      <c r="IXE52" s="390"/>
      <c r="IXF52" s="390"/>
      <c r="IXG52" s="390"/>
      <c r="IXH52" s="390"/>
      <c r="IXI52" s="390"/>
      <c r="IXJ52" s="390"/>
      <c r="IXK52" s="390"/>
      <c r="IXL52" s="390"/>
      <c r="IXM52" s="390"/>
      <c r="IXN52" s="390"/>
      <c r="IXO52" s="390"/>
      <c r="IXP52" s="390"/>
      <c r="IXQ52" s="390"/>
      <c r="IXR52" s="390"/>
      <c r="IXS52" s="390"/>
      <c r="IXT52" s="390"/>
      <c r="IXU52" s="390"/>
      <c r="IXV52" s="390"/>
      <c r="IXW52" s="390"/>
      <c r="IXX52" s="390"/>
      <c r="IXY52" s="390"/>
      <c r="IXZ52" s="390"/>
      <c r="IYA52" s="390"/>
      <c r="IYB52" s="390"/>
      <c r="IYC52" s="390"/>
      <c r="IYD52" s="390"/>
      <c r="IYE52" s="390"/>
      <c r="IYF52" s="390"/>
      <c r="IYG52" s="390"/>
      <c r="IYH52" s="390"/>
      <c r="IYI52" s="390"/>
      <c r="IYJ52" s="390"/>
      <c r="IYK52" s="390"/>
      <c r="IYL52" s="390"/>
      <c r="IYM52" s="390"/>
      <c r="IYN52" s="390"/>
      <c r="IYO52" s="390"/>
      <c r="IYP52" s="390"/>
      <c r="IYQ52" s="390"/>
      <c r="IYR52" s="390"/>
      <c r="IYS52" s="390"/>
      <c r="IYT52" s="390"/>
      <c r="IYU52" s="390"/>
      <c r="IYV52" s="390"/>
      <c r="IYW52" s="390"/>
      <c r="IYX52" s="390"/>
      <c r="IYY52" s="390"/>
      <c r="IYZ52" s="390"/>
      <c r="IZA52" s="390"/>
      <c r="IZB52" s="390"/>
      <c r="IZC52" s="390"/>
      <c r="IZD52" s="390"/>
      <c r="IZE52" s="390"/>
      <c r="IZF52" s="390"/>
      <c r="IZG52" s="390"/>
      <c r="IZH52" s="390"/>
      <c r="IZI52" s="390"/>
      <c r="IZJ52" s="390"/>
      <c r="IZK52" s="390"/>
      <c r="IZL52" s="390"/>
      <c r="IZM52" s="390"/>
      <c r="IZN52" s="390"/>
      <c r="IZO52" s="390"/>
      <c r="IZP52" s="390"/>
      <c r="IZQ52" s="390"/>
      <c r="IZR52" s="390"/>
      <c r="IZS52" s="390"/>
      <c r="IZT52" s="390"/>
      <c r="IZU52" s="390"/>
      <c r="IZV52" s="390"/>
      <c r="IZW52" s="390"/>
      <c r="IZX52" s="390"/>
      <c r="IZY52" s="390"/>
      <c r="IZZ52" s="390"/>
      <c r="JAA52" s="390"/>
      <c r="JAB52" s="390"/>
      <c r="JAC52" s="390"/>
      <c r="JAD52" s="390"/>
      <c r="JAE52" s="390"/>
      <c r="JAF52" s="390"/>
      <c r="JAG52" s="390"/>
      <c r="JAH52" s="390"/>
      <c r="JAI52" s="390"/>
      <c r="JAJ52" s="390"/>
      <c r="JAK52" s="390"/>
      <c r="JAL52" s="390"/>
      <c r="JAM52" s="390"/>
      <c r="JAN52" s="390"/>
      <c r="JAO52" s="390"/>
      <c r="JAP52" s="390"/>
      <c r="JAQ52" s="390"/>
      <c r="JAR52" s="390"/>
      <c r="JAS52" s="390"/>
      <c r="JAT52" s="390"/>
      <c r="JAU52" s="390"/>
      <c r="JAV52" s="390"/>
      <c r="JAW52" s="390"/>
      <c r="JAX52" s="390"/>
      <c r="JAY52" s="390"/>
      <c r="JAZ52" s="390"/>
      <c r="JBA52" s="390"/>
      <c r="JBB52" s="390"/>
      <c r="JBC52" s="390"/>
      <c r="JBD52" s="390"/>
      <c r="JBE52" s="390"/>
      <c r="JBF52" s="390"/>
      <c r="JBG52" s="390"/>
      <c r="JBH52" s="390"/>
      <c r="JBI52" s="390"/>
      <c r="JBJ52" s="390"/>
      <c r="JBK52" s="390"/>
      <c r="JBL52" s="390"/>
      <c r="JBM52" s="390"/>
      <c r="JBN52" s="390"/>
      <c r="JBO52" s="390"/>
      <c r="JBP52" s="390"/>
      <c r="JBQ52" s="390"/>
      <c r="JBR52" s="390"/>
      <c r="JBS52" s="390"/>
      <c r="JBT52" s="390"/>
      <c r="JBU52" s="390"/>
      <c r="JBV52" s="390"/>
      <c r="JBW52" s="390"/>
      <c r="JBX52" s="390"/>
      <c r="JBY52" s="390"/>
      <c r="JBZ52" s="390"/>
      <c r="JCA52" s="390"/>
      <c r="JCB52" s="390"/>
      <c r="JCC52" s="390"/>
      <c r="JCD52" s="390"/>
      <c r="JCE52" s="390"/>
      <c r="JCF52" s="390"/>
      <c r="JCG52" s="390"/>
      <c r="JCH52" s="390"/>
      <c r="JCI52" s="390"/>
      <c r="JCJ52" s="390"/>
      <c r="JCK52" s="390"/>
      <c r="JCL52" s="390"/>
      <c r="JCM52" s="390"/>
      <c r="JCN52" s="390"/>
      <c r="JCO52" s="390"/>
      <c r="JCP52" s="390"/>
      <c r="JCQ52" s="390"/>
      <c r="JCR52" s="390"/>
      <c r="JCS52" s="390"/>
      <c r="JCT52" s="390"/>
      <c r="JCU52" s="390"/>
      <c r="JCV52" s="390"/>
      <c r="JCW52" s="390"/>
      <c r="JCX52" s="390"/>
      <c r="JCY52" s="390"/>
      <c r="JCZ52" s="390"/>
      <c r="JDA52" s="390"/>
      <c r="JDB52" s="390"/>
      <c r="JDC52" s="390"/>
      <c r="JDD52" s="390"/>
      <c r="JDE52" s="390"/>
      <c r="JDF52" s="390"/>
      <c r="JDG52" s="390"/>
      <c r="JDH52" s="390"/>
      <c r="JDI52" s="390"/>
      <c r="JDJ52" s="390"/>
      <c r="JDK52" s="390"/>
      <c r="JDL52" s="390"/>
      <c r="JDM52" s="390"/>
      <c r="JDN52" s="390"/>
      <c r="JDO52" s="390"/>
      <c r="JDP52" s="390"/>
      <c r="JDQ52" s="390"/>
      <c r="JDR52" s="390"/>
      <c r="JDS52" s="390"/>
      <c r="JDT52" s="390"/>
      <c r="JDU52" s="390"/>
      <c r="JDV52" s="390"/>
      <c r="JDW52" s="390"/>
      <c r="JDX52" s="390"/>
      <c r="JDY52" s="390"/>
      <c r="JDZ52" s="390"/>
      <c r="JEA52" s="390"/>
      <c r="JEB52" s="390"/>
      <c r="JEC52" s="390"/>
      <c r="JED52" s="390"/>
      <c r="JEE52" s="390"/>
      <c r="JEF52" s="390"/>
      <c r="JEG52" s="390"/>
      <c r="JEH52" s="390"/>
      <c r="JEI52" s="390"/>
      <c r="JEJ52" s="390"/>
      <c r="JEK52" s="390"/>
      <c r="JEL52" s="390"/>
      <c r="JEM52" s="390"/>
      <c r="JEN52" s="390"/>
      <c r="JEO52" s="390"/>
      <c r="JEP52" s="390"/>
      <c r="JEQ52" s="390"/>
      <c r="JER52" s="390"/>
      <c r="JES52" s="390"/>
      <c r="JET52" s="390"/>
      <c r="JEU52" s="390"/>
      <c r="JEV52" s="390"/>
      <c r="JEW52" s="390"/>
      <c r="JEX52" s="390"/>
      <c r="JEY52" s="390"/>
      <c r="JEZ52" s="390"/>
      <c r="JFA52" s="390"/>
      <c r="JFB52" s="390"/>
      <c r="JFC52" s="390"/>
      <c r="JFD52" s="390"/>
      <c r="JFE52" s="390"/>
      <c r="JFF52" s="390"/>
      <c r="JFG52" s="390"/>
      <c r="JFH52" s="390"/>
      <c r="JFI52" s="390"/>
      <c r="JFJ52" s="390"/>
      <c r="JFK52" s="390"/>
      <c r="JFL52" s="390"/>
      <c r="JFM52" s="390"/>
      <c r="JFN52" s="390"/>
      <c r="JFO52" s="390"/>
      <c r="JFP52" s="390"/>
      <c r="JFQ52" s="390"/>
      <c r="JFR52" s="390"/>
      <c r="JFS52" s="390"/>
      <c r="JFT52" s="390"/>
      <c r="JFU52" s="390"/>
      <c r="JFV52" s="390"/>
      <c r="JFW52" s="390"/>
      <c r="JFX52" s="390"/>
      <c r="JFY52" s="390"/>
      <c r="JFZ52" s="390"/>
      <c r="JGA52" s="390"/>
      <c r="JGB52" s="390"/>
      <c r="JGC52" s="390"/>
      <c r="JGD52" s="390"/>
      <c r="JGE52" s="390"/>
      <c r="JGF52" s="390"/>
      <c r="JGG52" s="390"/>
      <c r="JGH52" s="390"/>
      <c r="JGI52" s="390"/>
      <c r="JGJ52" s="390"/>
      <c r="JGK52" s="390"/>
      <c r="JGL52" s="390"/>
      <c r="JGM52" s="390"/>
      <c r="JGN52" s="390"/>
      <c r="JGO52" s="390"/>
      <c r="JGP52" s="390"/>
      <c r="JGQ52" s="390"/>
      <c r="JGR52" s="390"/>
      <c r="JGS52" s="390"/>
      <c r="JGT52" s="390"/>
      <c r="JGU52" s="390"/>
      <c r="JGV52" s="390"/>
      <c r="JGW52" s="390"/>
      <c r="JGX52" s="390"/>
      <c r="JGY52" s="390"/>
      <c r="JGZ52" s="390"/>
      <c r="JHA52" s="390"/>
      <c r="JHB52" s="390"/>
      <c r="JHC52" s="390"/>
      <c r="JHD52" s="390"/>
      <c r="JHE52" s="390"/>
      <c r="JHF52" s="390"/>
      <c r="JHG52" s="390"/>
      <c r="JHH52" s="390"/>
      <c r="JHI52" s="390"/>
      <c r="JHJ52" s="390"/>
      <c r="JHK52" s="390"/>
      <c r="JHL52" s="390"/>
      <c r="JHM52" s="390"/>
      <c r="JHN52" s="390"/>
      <c r="JHO52" s="390"/>
      <c r="JHP52" s="390"/>
      <c r="JHQ52" s="390"/>
      <c r="JHR52" s="390"/>
      <c r="JHS52" s="390"/>
      <c r="JHT52" s="390"/>
      <c r="JHU52" s="390"/>
      <c r="JHV52" s="390"/>
      <c r="JHW52" s="390"/>
      <c r="JHX52" s="390"/>
      <c r="JHY52" s="390"/>
      <c r="JHZ52" s="390"/>
      <c r="JIA52" s="390"/>
      <c r="JIB52" s="390"/>
      <c r="JIC52" s="390"/>
      <c r="JID52" s="390"/>
      <c r="JIE52" s="390"/>
      <c r="JIF52" s="390"/>
      <c r="JIG52" s="390"/>
      <c r="JIH52" s="390"/>
      <c r="JII52" s="390"/>
      <c r="JIJ52" s="390"/>
      <c r="JIK52" s="390"/>
      <c r="JIL52" s="390"/>
      <c r="JIM52" s="390"/>
      <c r="JIN52" s="390"/>
      <c r="JIO52" s="390"/>
      <c r="JIP52" s="390"/>
      <c r="JIQ52" s="390"/>
      <c r="JIR52" s="390"/>
      <c r="JIS52" s="390"/>
      <c r="JIT52" s="390"/>
      <c r="JIU52" s="390"/>
      <c r="JIV52" s="390"/>
      <c r="JIW52" s="390"/>
      <c r="JIX52" s="390"/>
      <c r="JIY52" s="390"/>
      <c r="JIZ52" s="390"/>
      <c r="JJA52" s="390"/>
      <c r="JJB52" s="390"/>
      <c r="JJC52" s="390"/>
      <c r="JJD52" s="390"/>
      <c r="JJE52" s="390"/>
      <c r="JJF52" s="390"/>
      <c r="JJG52" s="390"/>
      <c r="JJH52" s="390"/>
      <c r="JJI52" s="390"/>
      <c r="JJJ52" s="390"/>
      <c r="JJK52" s="390"/>
      <c r="JJL52" s="390"/>
      <c r="JJM52" s="390"/>
      <c r="JJN52" s="390"/>
      <c r="JJO52" s="390"/>
      <c r="JJP52" s="390"/>
      <c r="JJQ52" s="390"/>
      <c r="JJR52" s="390"/>
      <c r="JJS52" s="390"/>
      <c r="JJT52" s="390"/>
      <c r="JJU52" s="390"/>
      <c r="JJV52" s="390"/>
      <c r="JJW52" s="390"/>
      <c r="JJX52" s="390"/>
      <c r="JJY52" s="390"/>
      <c r="JJZ52" s="390"/>
      <c r="JKA52" s="390"/>
      <c r="JKB52" s="390"/>
      <c r="JKC52" s="390"/>
      <c r="JKD52" s="390"/>
      <c r="JKE52" s="390"/>
      <c r="JKF52" s="390"/>
      <c r="JKG52" s="390"/>
      <c r="JKH52" s="390"/>
      <c r="JKI52" s="390"/>
      <c r="JKJ52" s="390"/>
      <c r="JKK52" s="390"/>
      <c r="JKL52" s="390"/>
      <c r="JKM52" s="390"/>
      <c r="JKN52" s="390"/>
      <c r="JKO52" s="390"/>
      <c r="JKP52" s="390"/>
      <c r="JKQ52" s="390"/>
      <c r="JKR52" s="390"/>
      <c r="JKS52" s="390"/>
      <c r="JKT52" s="390"/>
      <c r="JKU52" s="390"/>
      <c r="JKV52" s="390"/>
      <c r="JKW52" s="390"/>
      <c r="JKX52" s="390"/>
      <c r="JKY52" s="390"/>
      <c r="JKZ52" s="390"/>
      <c r="JLA52" s="390"/>
      <c r="JLB52" s="390"/>
      <c r="JLC52" s="390"/>
      <c r="JLD52" s="390"/>
      <c r="JLE52" s="390"/>
      <c r="JLF52" s="390"/>
      <c r="JLG52" s="390"/>
      <c r="JLH52" s="390"/>
      <c r="JLI52" s="390"/>
      <c r="JLJ52" s="390"/>
      <c r="JLK52" s="390"/>
      <c r="JLL52" s="390"/>
      <c r="JLM52" s="390"/>
      <c r="JLN52" s="390"/>
      <c r="JLO52" s="390"/>
      <c r="JLP52" s="390"/>
      <c r="JLQ52" s="390"/>
      <c r="JLR52" s="390"/>
      <c r="JLS52" s="390"/>
      <c r="JLT52" s="390"/>
      <c r="JLU52" s="390"/>
      <c r="JLV52" s="390"/>
      <c r="JLW52" s="390"/>
      <c r="JLX52" s="390"/>
      <c r="JLY52" s="390"/>
      <c r="JLZ52" s="390"/>
      <c r="JMA52" s="390"/>
      <c r="JMB52" s="390"/>
      <c r="JMC52" s="390"/>
      <c r="JMD52" s="390"/>
      <c r="JME52" s="390"/>
      <c r="JMF52" s="390"/>
      <c r="JMG52" s="390"/>
      <c r="JMH52" s="390"/>
      <c r="JMI52" s="390"/>
      <c r="JMJ52" s="390"/>
      <c r="JMK52" s="390"/>
      <c r="JML52" s="390"/>
      <c r="JMM52" s="390"/>
      <c r="JMN52" s="390"/>
      <c r="JMO52" s="390"/>
      <c r="JMP52" s="390"/>
      <c r="JMQ52" s="390"/>
      <c r="JMR52" s="390"/>
      <c r="JMS52" s="390"/>
      <c r="JMT52" s="390"/>
      <c r="JMU52" s="390"/>
      <c r="JMV52" s="390"/>
      <c r="JMW52" s="390"/>
      <c r="JMX52" s="390"/>
      <c r="JMY52" s="390"/>
      <c r="JMZ52" s="390"/>
      <c r="JNA52" s="390"/>
      <c r="JNB52" s="390"/>
      <c r="JNC52" s="390"/>
      <c r="JND52" s="390"/>
      <c r="JNE52" s="390"/>
      <c r="JNF52" s="390"/>
      <c r="JNG52" s="390"/>
      <c r="JNH52" s="390"/>
      <c r="JNI52" s="390"/>
      <c r="JNJ52" s="390"/>
      <c r="JNK52" s="390"/>
      <c r="JNL52" s="390"/>
      <c r="JNM52" s="390"/>
      <c r="JNN52" s="390"/>
      <c r="JNO52" s="390"/>
      <c r="JNP52" s="390"/>
      <c r="JNQ52" s="390"/>
      <c r="JNR52" s="390"/>
      <c r="JNS52" s="390"/>
      <c r="JNT52" s="390"/>
      <c r="JNU52" s="390"/>
      <c r="JNV52" s="390"/>
      <c r="JNW52" s="390"/>
      <c r="JNX52" s="390"/>
      <c r="JNY52" s="390"/>
      <c r="JNZ52" s="390"/>
      <c r="JOA52" s="390"/>
      <c r="JOB52" s="390"/>
      <c r="JOC52" s="390"/>
      <c r="JOD52" s="390"/>
      <c r="JOE52" s="390"/>
      <c r="JOF52" s="390"/>
      <c r="JOG52" s="390"/>
      <c r="JOH52" s="390"/>
      <c r="JOI52" s="390"/>
      <c r="JOJ52" s="390"/>
      <c r="JOK52" s="390"/>
      <c r="JOL52" s="390"/>
      <c r="JOM52" s="390"/>
      <c r="JON52" s="390"/>
      <c r="JOO52" s="390"/>
      <c r="JOP52" s="390"/>
      <c r="JOQ52" s="390"/>
      <c r="JOR52" s="390"/>
      <c r="JOS52" s="390"/>
      <c r="JOT52" s="390"/>
      <c r="JOU52" s="390"/>
      <c r="JOV52" s="390"/>
      <c r="JOW52" s="390"/>
      <c r="JOX52" s="390"/>
      <c r="JOY52" s="390"/>
      <c r="JOZ52" s="390"/>
      <c r="JPA52" s="390"/>
      <c r="JPB52" s="390"/>
      <c r="JPC52" s="390"/>
      <c r="JPD52" s="390"/>
      <c r="JPE52" s="390"/>
      <c r="JPF52" s="390"/>
      <c r="JPG52" s="390"/>
      <c r="JPH52" s="390"/>
      <c r="JPI52" s="390"/>
      <c r="JPJ52" s="390"/>
      <c r="JPK52" s="390"/>
      <c r="JPL52" s="390"/>
      <c r="JPM52" s="390"/>
      <c r="JPN52" s="390"/>
      <c r="JPO52" s="390"/>
      <c r="JPP52" s="390"/>
      <c r="JPQ52" s="390"/>
      <c r="JPR52" s="390"/>
      <c r="JPS52" s="390"/>
      <c r="JPT52" s="390"/>
      <c r="JPU52" s="390"/>
      <c r="JPV52" s="390"/>
      <c r="JPW52" s="390"/>
      <c r="JPX52" s="390"/>
      <c r="JPY52" s="390"/>
      <c r="JPZ52" s="390"/>
      <c r="JQA52" s="390"/>
      <c r="JQB52" s="390"/>
      <c r="JQC52" s="390"/>
      <c r="JQD52" s="390"/>
      <c r="JQE52" s="390"/>
      <c r="JQF52" s="390"/>
      <c r="JQG52" s="390"/>
      <c r="JQH52" s="390"/>
      <c r="JQI52" s="390"/>
      <c r="JQJ52" s="390"/>
      <c r="JQK52" s="390"/>
      <c r="JQL52" s="390"/>
      <c r="JQM52" s="390"/>
      <c r="JQN52" s="390"/>
      <c r="JQO52" s="390"/>
      <c r="JQP52" s="390"/>
      <c r="JQQ52" s="390"/>
      <c r="JQR52" s="390"/>
      <c r="JQS52" s="390"/>
      <c r="JQT52" s="390"/>
      <c r="JQU52" s="390"/>
      <c r="JQV52" s="390"/>
      <c r="JQW52" s="390"/>
      <c r="JQX52" s="390"/>
      <c r="JQY52" s="390"/>
      <c r="JQZ52" s="390"/>
      <c r="JRA52" s="390"/>
      <c r="JRB52" s="390"/>
      <c r="JRC52" s="390"/>
      <c r="JRD52" s="390"/>
      <c r="JRE52" s="390"/>
      <c r="JRF52" s="390"/>
      <c r="JRG52" s="390"/>
      <c r="JRH52" s="390"/>
      <c r="JRI52" s="390"/>
      <c r="JRJ52" s="390"/>
      <c r="JRK52" s="390"/>
      <c r="JRL52" s="390"/>
      <c r="JRM52" s="390"/>
      <c r="JRN52" s="390"/>
      <c r="JRO52" s="390"/>
      <c r="JRP52" s="390"/>
      <c r="JRQ52" s="390"/>
      <c r="JRR52" s="390"/>
      <c r="JRS52" s="390"/>
      <c r="JRT52" s="390"/>
      <c r="JRU52" s="390"/>
      <c r="JRV52" s="390"/>
      <c r="JRW52" s="390"/>
      <c r="JRX52" s="390"/>
      <c r="JRY52" s="390"/>
      <c r="JRZ52" s="390"/>
      <c r="JSA52" s="390"/>
      <c r="JSB52" s="390"/>
      <c r="JSC52" s="390"/>
      <c r="JSD52" s="390"/>
      <c r="JSE52" s="390"/>
      <c r="JSF52" s="390"/>
      <c r="JSG52" s="390"/>
      <c r="JSH52" s="390"/>
      <c r="JSI52" s="390"/>
      <c r="JSJ52" s="390"/>
      <c r="JSK52" s="390"/>
      <c r="JSL52" s="390"/>
      <c r="JSM52" s="390"/>
      <c r="JSN52" s="390"/>
      <c r="JSO52" s="390"/>
      <c r="JSP52" s="390"/>
      <c r="JSQ52" s="390"/>
      <c r="JSR52" s="390"/>
      <c r="JSS52" s="390"/>
      <c r="JST52" s="390"/>
      <c r="JSU52" s="390"/>
      <c r="JSV52" s="390"/>
      <c r="JSW52" s="390"/>
      <c r="JSX52" s="390"/>
      <c r="JSY52" s="390"/>
      <c r="JSZ52" s="390"/>
      <c r="JTA52" s="390"/>
      <c r="JTB52" s="390"/>
      <c r="JTC52" s="390"/>
      <c r="JTD52" s="390"/>
      <c r="JTE52" s="390"/>
      <c r="JTF52" s="390"/>
      <c r="JTG52" s="390"/>
      <c r="JTH52" s="390"/>
      <c r="JTI52" s="390"/>
      <c r="JTJ52" s="390"/>
      <c r="JTK52" s="390"/>
      <c r="JTL52" s="390"/>
      <c r="JTM52" s="390"/>
      <c r="JTN52" s="390"/>
      <c r="JTO52" s="390"/>
      <c r="JTP52" s="390"/>
      <c r="JTQ52" s="390"/>
      <c r="JTR52" s="390"/>
      <c r="JTS52" s="390"/>
      <c r="JTT52" s="390"/>
      <c r="JTU52" s="390"/>
      <c r="JTV52" s="390"/>
      <c r="JTW52" s="390"/>
      <c r="JTX52" s="390"/>
      <c r="JTY52" s="390"/>
      <c r="JTZ52" s="390"/>
      <c r="JUA52" s="390"/>
      <c r="JUB52" s="390"/>
      <c r="JUC52" s="390"/>
      <c r="JUD52" s="390"/>
      <c r="JUE52" s="390"/>
      <c r="JUF52" s="390"/>
      <c r="JUG52" s="390"/>
      <c r="JUH52" s="390"/>
      <c r="JUI52" s="390"/>
      <c r="JUJ52" s="390"/>
      <c r="JUK52" s="390"/>
      <c r="JUL52" s="390"/>
      <c r="JUM52" s="390"/>
      <c r="JUN52" s="390"/>
      <c r="JUO52" s="390"/>
      <c r="JUP52" s="390"/>
      <c r="JUQ52" s="390"/>
      <c r="JUR52" s="390"/>
      <c r="JUS52" s="390"/>
      <c r="JUT52" s="390"/>
      <c r="JUU52" s="390"/>
      <c r="JUV52" s="390"/>
      <c r="JUW52" s="390"/>
      <c r="JUX52" s="390"/>
      <c r="JUY52" s="390"/>
      <c r="JUZ52" s="390"/>
      <c r="JVA52" s="390"/>
      <c r="JVB52" s="390"/>
      <c r="JVC52" s="390"/>
      <c r="JVD52" s="390"/>
      <c r="JVE52" s="390"/>
      <c r="JVF52" s="390"/>
      <c r="JVG52" s="390"/>
      <c r="JVH52" s="390"/>
      <c r="JVI52" s="390"/>
      <c r="JVJ52" s="390"/>
      <c r="JVK52" s="390"/>
      <c r="JVL52" s="390"/>
      <c r="JVM52" s="390"/>
      <c r="JVN52" s="390"/>
      <c r="JVO52" s="390"/>
      <c r="JVP52" s="390"/>
      <c r="JVQ52" s="390"/>
      <c r="JVR52" s="390"/>
      <c r="JVS52" s="390"/>
      <c r="JVT52" s="390"/>
      <c r="JVU52" s="390"/>
      <c r="JVV52" s="390"/>
      <c r="JVW52" s="390"/>
      <c r="JVX52" s="390"/>
      <c r="JVY52" s="390"/>
      <c r="JVZ52" s="390"/>
      <c r="JWA52" s="390"/>
      <c r="JWB52" s="390"/>
      <c r="JWC52" s="390"/>
      <c r="JWD52" s="390"/>
      <c r="JWE52" s="390"/>
      <c r="JWF52" s="390"/>
      <c r="JWG52" s="390"/>
      <c r="JWH52" s="390"/>
      <c r="JWI52" s="390"/>
      <c r="JWJ52" s="390"/>
      <c r="JWK52" s="390"/>
      <c r="JWL52" s="390"/>
      <c r="JWM52" s="390"/>
      <c r="JWN52" s="390"/>
      <c r="JWO52" s="390"/>
      <c r="JWP52" s="390"/>
      <c r="JWQ52" s="390"/>
      <c r="JWR52" s="390"/>
      <c r="JWS52" s="390"/>
      <c r="JWT52" s="390"/>
      <c r="JWU52" s="390"/>
      <c r="JWV52" s="390"/>
      <c r="JWW52" s="390"/>
      <c r="JWX52" s="390"/>
      <c r="JWY52" s="390"/>
      <c r="JWZ52" s="390"/>
      <c r="JXA52" s="390"/>
      <c r="JXB52" s="390"/>
      <c r="JXC52" s="390"/>
      <c r="JXD52" s="390"/>
      <c r="JXE52" s="390"/>
      <c r="JXF52" s="390"/>
      <c r="JXG52" s="390"/>
      <c r="JXH52" s="390"/>
      <c r="JXI52" s="390"/>
      <c r="JXJ52" s="390"/>
      <c r="JXK52" s="390"/>
      <c r="JXL52" s="390"/>
      <c r="JXM52" s="390"/>
      <c r="JXN52" s="390"/>
      <c r="JXO52" s="390"/>
      <c r="JXP52" s="390"/>
      <c r="JXQ52" s="390"/>
      <c r="JXR52" s="390"/>
      <c r="JXS52" s="390"/>
      <c r="JXT52" s="390"/>
      <c r="JXU52" s="390"/>
      <c r="JXV52" s="390"/>
      <c r="JXW52" s="390"/>
      <c r="JXX52" s="390"/>
      <c r="JXY52" s="390"/>
      <c r="JXZ52" s="390"/>
      <c r="JYA52" s="390"/>
      <c r="JYB52" s="390"/>
      <c r="JYC52" s="390"/>
      <c r="JYD52" s="390"/>
      <c r="JYE52" s="390"/>
      <c r="JYF52" s="390"/>
      <c r="JYG52" s="390"/>
      <c r="JYH52" s="390"/>
      <c r="JYI52" s="390"/>
      <c r="JYJ52" s="390"/>
      <c r="JYK52" s="390"/>
      <c r="JYL52" s="390"/>
      <c r="JYM52" s="390"/>
      <c r="JYN52" s="390"/>
      <c r="JYO52" s="390"/>
      <c r="JYP52" s="390"/>
      <c r="JYQ52" s="390"/>
      <c r="JYR52" s="390"/>
      <c r="JYS52" s="390"/>
      <c r="JYT52" s="390"/>
      <c r="JYU52" s="390"/>
      <c r="JYV52" s="390"/>
      <c r="JYW52" s="390"/>
      <c r="JYX52" s="390"/>
      <c r="JYY52" s="390"/>
      <c r="JYZ52" s="390"/>
      <c r="JZA52" s="390"/>
      <c r="JZB52" s="390"/>
      <c r="JZC52" s="390"/>
      <c r="JZD52" s="390"/>
      <c r="JZE52" s="390"/>
      <c r="JZF52" s="390"/>
      <c r="JZG52" s="390"/>
      <c r="JZH52" s="390"/>
      <c r="JZI52" s="390"/>
      <c r="JZJ52" s="390"/>
      <c r="JZK52" s="390"/>
      <c r="JZL52" s="390"/>
      <c r="JZM52" s="390"/>
      <c r="JZN52" s="390"/>
      <c r="JZO52" s="390"/>
      <c r="JZP52" s="390"/>
      <c r="JZQ52" s="390"/>
      <c r="JZR52" s="390"/>
      <c r="JZS52" s="390"/>
      <c r="JZT52" s="390"/>
      <c r="JZU52" s="390"/>
      <c r="JZV52" s="390"/>
      <c r="JZW52" s="390"/>
      <c r="JZX52" s="390"/>
      <c r="JZY52" s="390"/>
      <c r="JZZ52" s="390"/>
      <c r="KAA52" s="390"/>
      <c r="KAB52" s="390"/>
      <c r="KAC52" s="390"/>
      <c r="KAD52" s="390"/>
      <c r="KAE52" s="390"/>
      <c r="KAF52" s="390"/>
      <c r="KAG52" s="390"/>
      <c r="KAH52" s="390"/>
      <c r="KAI52" s="390"/>
      <c r="KAJ52" s="390"/>
      <c r="KAK52" s="390"/>
      <c r="KAL52" s="390"/>
      <c r="KAM52" s="390"/>
      <c r="KAN52" s="390"/>
      <c r="KAO52" s="390"/>
      <c r="KAP52" s="390"/>
      <c r="KAQ52" s="390"/>
      <c r="KAR52" s="390"/>
      <c r="KAS52" s="390"/>
      <c r="KAT52" s="390"/>
      <c r="KAU52" s="390"/>
      <c r="KAV52" s="390"/>
      <c r="KAW52" s="390"/>
      <c r="KAX52" s="390"/>
      <c r="KAY52" s="390"/>
      <c r="KAZ52" s="390"/>
      <c r="KBA52" s="390"/>
      <c r="KBB52" s="390"/>
      <c r="KBC52" s="390"/>
      <c r="KBD52" s="390"/>
      <c r="KBE52" s="390"/>
      <c r="KBF52" s="390"/>
      <c r="KBG52" s="390"/>
      <c r="KBH52" s="390"/>
      <c r="KBI52" s="390"/>
      <c r="KBJ52" s="390"/>
      <c r="KBK52" s="390"/>
      <c r="KBL52" s="390"/>
      <c r="KBM52" s="390"/>
      <c r="KBN52" s="390"/>
      <c r="KBO52" s="390"/>
      <c r="KBP52" s="390"/>
      <c r="KBQ52" s="390"/>
      <c r="KBR52" s="390"/>
      <c r="KBS52" s="390"/>
      <c r="KBT52" s="390"/>
      <c r="KBU52" s="390"/>
      <c r="KBV52" s="390"/>
      <c r="KBW52" s="390"/>
      <c r="KBX52" s="390"/>
      <c r="KBY52" s="390"/>
      <c r="KBZ52" s="390"/>
      <c r="KCA52" s="390"/>
      <c r="KCB52" s="390"/>
      <c r="KCC52" s="390"/>
      <c r="KCD52" s="390"/>
      <c r="KCE52" s="390"/>
      <c r="KCF52" s="390"/>
      <c r="KCG52" s="390"/>
      <c r="KCH52" s="390"/>
      <c r="KCI52" s="390"/>
      <c r="KCJ52" s="390"/>
      <c r="KCK52" s="390"/>
      <c r="KCL52" s="390"/>
      <c r="KCM52" s="390"/>
      <c r="KCN52" s="390"/>
      <c r="KCO52" s="390"/>
      <c r="KCP52" s="390"/>
      <c r="KCQ52" s="390"/>
      <c r="KCR52" s="390"/>
      <c r="KCS52" s="390"/>
      <c r="KCT52" s="390"/>
      <c r="KCU52" s="390"/>
      <c r="KCV52" s="390"/>
      <c r="KCW52" s="390"/>
      <c r="KCX52" s="390"/>
      <c r="KCY52" s="390"/>
      <c r="KCZ52" s="390"/>
      <c r="KDA52" s="390"/>
      <c r="KDB52" s="390"/>
      <c r="KDC52" s="390"/>
      <c r="KDD52" s="390"/>
      <c r="KDE52" s="390"/>
      <c r="KDF52" s="390"/>
      <c r="KDG52" s="390"/>
      <c r="KDH52" s="390"/>
      <c r="KDI52" s="390"/>
      <c r="KDJ52" s="390"/>
      <c r="KDK52" s="390"/>
      <c r="KDL52" s="390"/>
      <c r="KDM52" s="390"/>
      <c r="KDN52" s="390"/>
      <c r="KDO52" s="390"/>
      <c r="KDP52" s="390"/>
      <c r="KDQ52" s="390"/>
      <c r="KDR52" s="390"/>
      <c r="KDS52" s="390"/>
      <c r="KDT52" s="390"/>
      <c r="KDU52" s="390"/>
      <c r="KDV52" s="390"/>
      <c r="KDW52" s="390"/>
      <c r="KDX52" s="390"/>
      <c r="KDY52" s="390"/>
      <c r="KDZ52" s="390"/>
      <c r="KEA52" s="390"/>
      <c r="KEB52" s="390"/>
      <c r="KEC52" s="390"/>
      <c r="KED52" s="390"/>
      <c r="KEE52" s="390"/>
      <c r="KEF52" s="390"/>
      <c r="KEG52" s="390"/>
      <c r="KEH52" s="390"/>
      <c r="KEI52" s="390"/>
      <c r="KEJ52" s="390"/>
      <c r="KEK52" s="390"/>
      <c r="KEL52" s="390"/>
      <c r="KEM52" s="390"/>
      <c r="KEN52" s="390"/>
      <c r="KEO52" s="390"/>
      <c r="KEP52" s="390"/>
      <c r="KEQ52" s="390"/>
      <c r="KER52" s="390"/>
      <c r="KES52" s="390"/>
      <c r="KET52" s="390"/>
      <c r="KEU52" s="390"/>
      <c r="KEV52" s="390"/>
      <c r="KEW52" s="390"/>
      <c r="KEX52" s="390"/>
      <c r="KEY52" s="390"/>
      <c r="KEZ52" s="390"/>
      <c r="KFA52" s="390"/>
      <c r="KFB52" s="390"/>
      <c r="KFC52" s="390"/>
      <c r="KFD52" s="390"/>
      <c r="KFE52" s="390"/>
      <c r="KFF52" s="390"/>
      <c r="KFG52" s="390"/>
      <c r="KFH52" s="390"/>
      <c r="KFI52" s="390"/>
      <c r="KFJ52" s="390"/>
      <c r="KFK52" s="390"/>
      <c r="KFL52" s="390"/>
      <c r="KFM52" s="390"/>
      <c r="KFN52" s="390"/>
      <c r="KFO52" s="390"/>
      <c r="KFP52" s="390"/>
      <c r="KFQ52" s="390"/>
      <c r="KFR52" s="390"/>
      <c r="KFS52" s="390"/>
      <c r="KFT52" s="390"/>
      <c r="KFU52" s="390"/>
      <c r="KFV52" s="390"/>
      <c r="KFW52" s="390"/>
      <c r="KFX52" s="390"/>
      <c r="KFY52" s="390"/>
      <c r="KFZ52" s="390"/>
      <c r="KGA52" s="390"/>
      <c r="KGB52" s="390"/>
      <c r="KGC52" s="390"/>
      <c r="KGD52" s="390"/>
      <c r="KGE52" s="390"/>
      <c r="KGF52" s="390"/>
      <c r="KGG52" s="390"/>
      <c r="KGH52" s="390"/>
      <c r="KGI52" s="390"/>
      <c r="KGJ52" s="390"/>
      <c r="KGK52" s="390"/>
      <c r="KGL52" s="390"/>
      <c r="KGM52" s="390"/>
      <c r="KGN52" s="390"/>
      <c r="KGO52" s="390"/>
      <c r="KGP52" s="390"/>
      <c r="KGQ52" s="390"/>
      <c r="KGR52" s="390"/>
      <c r="KGS52" s="390"/>
      <c r="KGT52" s="390"/>
      <c r="KGU52" s="390"/>
      <c r="KGV52" s="390"/>
      <c r="KGW52" s="390"/>
      <c r="KGX52" s="390"/>
      <c r="KGY52" s="390"/>
      <c r="KGZ52" s="390"/>
      <c r="KHA52" s="390"/>
      <c r="KHB52" s="390"/>
      <c r="KHC52" s="390"/>
      <c r="KHD52" s="390"/>
      <c r="KHE52" s="390"/>
      <c r="KHF52" s="390"/>
      <c r="KHG52" s="390"/>
      <c r="KHH52" s="390"/>
      <c r="KHI52" s="390"/>
      <c r="KHJ52" s="390"/>
      <c r="KHK52" s="390"/>
      <c r="KHL52" s="390"/>
      <c r="KHM52" s="390"/>
      <c r="KHN52" s="390"/>
      <c r="KHO52" s="390"/>
      <c r="KHP52" s="390"/>
      <c r="KHQ52" s="390"/>
      <c r="KHR52" s="390"/>
      <c r="KHS52" s="390"/>
      <c r="KHT52" s="390"/>
      <c r="KHU52" s="390"/>
      <c r="KHV52" s="390"/>
      <c r="KHW52" s="390"/>
      <c r="KHX52" s="390"/>
      <c r="KHY52" s="390"/>
      <c r="KHZ52" s="390"/>
      <c r="KIA52" s="390"/>
      <c r="KIB52" s="390"/>
      <c r="KIC52" s="390"/>
      <c r="KID52" s="390"/>
      <c r="KIE52" s="390"/>
      <c r="KIF52" s="390"/>
      <c r="KIG52" s="390"/>
      <c r="KIH52" s="390"/>
      <c r="KII52" s="390"/>
      <c r="KIJ52" s="390"/>
      <c r="KIK52" s="390"/>
      <c r="KIL52" s="390"/>
      <c r="KIM52" s="390"/>
      <c r="KIN52" s="390"/>
      <c r="KIO52" s="390"/>
      <c r="KIP52" s="390"/>
      <c r="KIQ52" s="390"/>
      <c r="KIR52" s="390"/>
      <c r="KIS52" s="390"/>
      <c r="KIT52" s="390"/>
      <c r="KIU52" s="390"/>
      <c r="KIV52" s="390"/>
      <c r="KIW52" s="390"/>
      <c r="KIX52" s="390"/>
      <c r="KIY52" s="390"/>
      <c r="KIZ52" s="390"/>
      <c r="KJA52" s="390"/>
      <c r="KJB52" s="390"/>
      <c r="KJC52" s="390"/>
      <c r="KJD52" s="390"/>
      <c r="KJE52" s="390"/>
      <c r="KJF52" s="390"/>
      <c r="KJG52" s="390"/>
      <c r="KJH52" s="390"/>
      <c r="KJI52" s="390"/>
      <c r="KJJ52" s="390"/>
      <c r="KJK52" s="390"/>
      <c r="KJL52" s="390"/>
      <c r="KJM52" s="390"/>
      <c r="KJN52" s="390"/>
      <c r="KJO52" s="390"/>
      <c r="KJP52" s="390"/>
      <c r="KJQ52" s="390"/>
      <c r="KJR52" s="390"/>
      <c r="KJS52" s="390"/>
      <c r="KJT52" s="390"/>
      <c r="KJU52" s="390"/>
      <c r="KJV52" s="390"/>
      <c r="KJW52" s="390"/>
      <c r="KJX52" s="390"/>
      <c r="KJY52" s="390"/>
      <c r="KJZ52" s="390"/>
      <c r="KKA52" s="390"/>
      <c r="KKB52" s="390"/>
      <c r="KKC52" s="390"/>
      <c r="KKD52" s="390"/>
      <c r="KKE52" s="390"/>
      <c r="KKF52" s="390"/>
      <c r="KKG52" s="390"/>
      <c r="KKH52" s="390"/>
      <c r="KKI52" s="390"/>
      <c r="KKJ52" s="390"/>
      <c r="KKK52" s="390"/>
      <c r="KKL52" s="390"/>
      <c r="KKM52" s="390"/>
      <c r="KKN52" s="390"/>
      <c r="KKO52" s="390"/>
      <c r="KKP52" s="390"/>
      <c r="KKQ52" s="390"/>
      <c r="KKR52" s="390"/>
      <c r="KKS52" s="390"/>
      <c r="KKT52" s="390"/>
      <c r="KKU52" s="390"/>
      <c r="KKV52" s="390"/>
      <c r="KKW52" s="390"/>
      <c r="KKX52" s="390"/>
      <c r="KKY52" s="390"/>
      <c r="KKZ52" s="390"/>
      <c r="KLA52" s="390"/>
      <c r="KLB52" s="390"/>
      <c r="KLC52" s="390"/>
      <c r="KLD52" s="390"/>
      <c r="KLE52" s="390"/>
      <c r="KLF52" s="390"/>
      <c r="KLG52" s="390"/>
      <c r="KLH52" s="390"/>
      <c r="KLI52" s="390"/>
      <c r="KLJ52" s="390"/>
      <c r="KLK52" s="390"/>
      <c r="KLL52" s="390"/>
      <c r="KLM52" s="390"/>
      <c r="KLN52" s="390"/>
      <c r="KLO52" s="390"/>
      <c r="KLP52" s="390"/>
      <c r="KLQ52" s="390"/>
      <c r="KLR52" s="390"/>
      <c r="KLS52" s="390"/>
      <c r="KLT52" s="390"/>
      <c r="KLU52" s="390"/>
      <c r="KLV52" s="390"/>
      <c r="KLW52" s="390"/>
      <c r="KLX52" s="390"/>
      <c r="KLY52" s="390"/>
      <c r="KLZ52" s="390"/>
      <c r="KMA52" s="390"/>
      <c r="KMB52" s="390"/>
      <c r="KMC52" s="390"/>
      <c r="KMD52" s="390"/>
      <c r="KME52" s="390"/>
      <c r="KMF52" s="390"/>
      <c r="KMG52" s="390"/>
      <c r="KMH52" s="390"/>
      <c r="KMI52" s="390"/>
      <c r="KMJ52" s="390"/>
      <c r="KMK52" s="390"/>
      <c r="KML52" s="390"/>
      <c r="KMM52" s="390"/>
      <c r="KMN52" s="390"/>
      <c r="KMO52" s="390"/>
      <c r="KMP52" s="390"/>
      <c r="KMQ52" s="390"/>
      <c r="KMR52" s="390"/>
      <c r="KMS52" s="390"/>
      <c r="KMT52" s="390"/>
      <c r="KMU52" s="390"/>
      <c r="KMV52" s="390"/>
      <c r="KMW52" s="390"/>
      <c r="KMX52" s="390"/>
      <c r="KMY52" s="390"/>
      <c r="KMZ52" s="390"/>
      <c r="KNA52" s="390"/>
      <c r="KNB52" s="390"/>
      <c r="KNC52" s="390"/>
      <c r="KND52" s="390"/>
      <c r="KNE52" s="390"/>
      <c r="KNF52" s="390"/>
      <c r="KNG52" s="390"/>
      <c r="KNH52" s="390"/>
      <c r="KNI52" s="390"/>
      <c r="KNJ52" s="390"/>
      <c r="KNK52" s="390"/>
      <c r="KNL52" s="390"/>
      <c r="KNM52" s="390"/>
      <c r="KNN52" s="390"/>
      <c r="KNO52" s="390"/>
      <c r="KNP52" s="390"/>
      <c r="KNQ52" s="390"/>
      <c r="KNR52" s="390"/>
      <c r="KNS52" s="390"/>
      <c r="KNT52" s="390"/>
      <c r="KNU52" s="390"/>
      <c r="KNV52" s="390"/>
      <c r="KNW52" s="390"/>
      <c r="KNX52" s="390"/>
      <c r="KNY52" s="390"/>
      <c r="KNZ52" s="390"/>
      <c r="KOA52" s="390"/>
      <c r="KOB52" s="390"/>
      <c r="KOC52" s="390"/>
      <c r="KOD52" s="390"/>
      <c r="KOE52" s="390"/>
      <c r="KOF52" s="390"/>
      <c r="KOG52" s="390"/>
      <c r="KOH52" s="390"/>
      <c r="KOI52" s="390"/>
      <c r="KOJ52" s="390"/>
      <c r="KOK52" s="390"/>
      <c r="KOL52" s="390"/>
      <c r="KOM52" s="390"/>
      <c r="KON52" s="390"/>
      <c r="KOO52" s="390"/>
      <c r="KOP52" s="390"/>
      <c r="KOQ52" s="390"/>
      <c r="KOR52" s="390"/>
      <c r="KOS52" s="390"/>
      <c r="KOT52" s="390"/>
      <c r="KOU52" s="390"/>
      <c r="KOV52" s="390"/>
      <c r="KOW52" s="390"/>
      <c r="KOX52" s="390"/>
      <c r="KOY52" s="390"/>
      <c r="KOZ52" s="390"/>
      <c r="KPA52" s="390"/>
      <c r="KPB52" s="390"/>
      <c r="KPC52" s="390"/>
      <c r="KPD52" s="390"/>
      <c r="KPE52" s="390"/>
      <c r="KPF52" s="390"/>
      <c r="KPG52" s="390"/>
      <c r="KPH52" s="390"/>
      <c r="KPI52" s="390"/>
      <c r="KPJ52" s="390"/>
      <c r="KPK52" s="390"/>
      <c r="KPL52" s="390"/>
      <c r="KPM52" s="390"/>
      <c r="KPN52" s="390"/>
      <c r="KPO52" s="390"/>
      <c r="KPP52" s="390"/>
      <c r="KPQ52" s="390"/>
      <c r="KPR52" s="390"/>
      <c r="KPS52" s="390"/>
      <c r="KPT52" s="390"/>
      <c r="KPU52" s="390"/>
      <c r="KPV52" s="390"/>
      <c r="KPW52" s="390"/>
      <c r="KPX52" s="390"/>
      <c r="KPY52" s="390"/>
      <c r="KPZ52" s="390"/>
      <c r="KQA52" s="390"/>
      <c r="KQB52" s="390"/>
      <c r="KQC52" s="390"/>
      <c r="KQD52" s="390"/>
      <c r="KQE52" s="390"/>
      <c r="KQF52" s="390"/>
      <c r="KQG52" s="390"/>
      <c r="KQH52" s="390"/>
      <c r="KQI52" s="390"/>
      <c r="KQJ52" s="390"/>
      <c r="KQK52" s="390"/>
      <c r="KQL52" s="390"/>
      <c r="KQM52" s="390"/>
      <c r="KQN52" s="390"/>
      <c r="KQO52" s="390"/>
      <c r="KQP52" s="390"/>
      <c r="KQQ52" s="390"/>
      <c r="KQR52" s="390"/>
      <c r="KQS52" s="390"/>
      <c r="KQT52" s="390"/>
      <c r="KQU52" s="390"/>
      <c r="KQV52" s="390"/>
      <c r="KQW52" s="390"/>
      <c r="KQX52" s="390"/>
      <c r="KQY52" s="390"/>
      <c r="KQZ52" s="390"/>
      <c r="KRA52" s="390"/>
      <c r="KRB52" s="390"/>
      <c r="KRC52" s="390"/>
      <c r="KRD52" s="390"/>
      <c r="KRE52" s="390"/>
      <c r="KRF52" s="390"/>
      <c r="KRG52" s="390"/>
      <c r="KRH52" s="390"/>
      <c r="KRI52" s="390"/>
      <c r="KRJ52" s="390"/>
      <c r="KRK52" s="390"/>
      <c r="KRL52" s="390"/>
      <c r="KRM52" s="390"/>
      <c r="KRN52" s="390"/>
      <c r="KRO52" s="390"/>
      <c r="KRP52" s="390"/>
      <c r="KRQ52" s="390"/>
      <c r="KRR52" s="390"/>
      <c r="KRS52" s="390"/>
      <c r="KRT52" s="390"/>
      <c r="KRU52" s="390"/>
      <c r="KRV52" s="390"/>
      <c r="KRW52" s="390"/>
      <c r="KRX52" s="390"/>
      <c r="KRY52" s="390"/>
      <c r="KRZ52" s="390"/>
      <c r="KSA52" s="390"/>
      <c r="KSB52" s="390"/>
      <c r="KSC52" s="390"/>
      <c r="KSD52" s="390"/>
      <c r="KSE52" s="390"/>
      <c r="KSF52" s="390"/>
      <c r="KSG52" s="390"/>
      <c r="KSH52" s="390"/>
      <c r="KSI52" s="390"/>
      <c r="KSJ52" s="390"/>
      <c r="KSK52" s="390"/>
      <c r="KSL52" s="390"/>
      <c r="KSM52" s="390"/>
      <c r="KSN52" s="390"/>
      <c r="KSO52" s="390"/>
      <c r="KSP52" s="390"/>
      <c r="KSQ52" s="390"/>
      <c r="KSR52" s="390"/>
      <c r="KSS52" s="390"/>
      <c r="KST52" s="390"/>
      <c r="KSU52" s="390"/>
      <c r="KSV52" s="390"/>
      <c r="KSW52" s="390"/>
      <c r="KSX52" s="390"/>
      <c r="KSY52" s="390"/>
      <c r="KSZ52" s="390"/>
      <c r="KTA52" s="390"/>
      <c r="KTB52" s="390"/>
      <c r="KTC52" s="390"/>
      <c r="KTD52" s="390"/>
      <c r="KTE52" s="390"/>
      <c r="KTF52" s="390"/>
      <c r="KTG52" s="390"/>
      <c r="KTH52" s="390"/>
      <c r="KTI52" s="390"/>
      <c r="KTJ52" s="390"/>
      <c r="KTK52" s="390"/>
      <c r="KTL52" s="390"/>
      <c r="KTM52" s="390"/>
      <c r="KTN52" s="390"/>
      <c r="KTO52" s="390"/>
      <c r="KTP52" s="390"/>
      <c r="KTQ52" s="390"/>
      <c r="KTR52" s="390"/>
      <c r="KTS52" s="390"/>
      <c r="KTT52" s="390"/>
      <c r="KTU52" s="390"/>
      <c r="KTV52" s="390"/>
      <c r="KTW52" s="390"/>
      <c r="KTX52" s="390"/>
      <c r="KTY52" s="390"/>
      <c r="KTZ52" s="390"/>
      <c r="KUA52" s="390"/>
      <c r="KUB52" s="390"/>
      <c r="KUC52" s="390"/>
      <c r="KUD52" s="390"/>
      <c r="KUE52" s="390"/>
      <c r="KUF52" s="390"/>
      <c r="KUG52" s="390"/>
      <c r="KUH52" s="390"/>
      <c r="KUI52" s="390"/>
      <c r="KUJ52" s="390"/>
      <c r="KUK52" s="390"/>
      <c r="KUL52" s="390"/>
      <c r="KUM52" s="390"/>
      <c r="KUN52" s="390"/>
      <c r="KUO52" s="390"/>
      <c r="KUP52" s="390"/>
      <c r="KUQ52" s="390"/>
      <c r="KUR52" s="390"/>
      <c r="KUS52" s="390"/>
      <c r="KUT52" s="390"/>
      <c r="KUU52" s="390"/>
      <c r="KUV52" s="390"/>
      <c r="KUW52" s="390"/>
      <c r="KUX52" s="390"/>
      <c r="KUY52" s="390"/>
      <c r="KUZ52" s="390"/>
      <c r="KVA52" s="390"/>
      <c r="KVB52" s="390"/>
      <c r="KVC52" s="390"/>
      <c r="KVD52" s="390"/>
      <c r="KVE52" s="390"/>
      <c r="KVF52" s="390"/>
      <c r="KVG52" s="390"/>
      <c r="KVH52" s="390"/>
      <c r="KVI52" s="390"/>
      <c r="KVJ52" s="390"/>
      <c r="KVK52" s="390"/>
      <c r="KVL52" s="390"/>
      <c r="KVM52" s="390"/>
      <c r="KVN52" s="390"/>
      <c r="KVO52" s="390"/>
      <c r="KVP52" s="390"/>
      <c r="KVQ52" s="390"/>
      <c r="KVR52" s="390"/>
      <c r="KVS52" s="390"/>
      <c r="KVT52" s="390"/>
      <c r="KVU52" s="390"/>
      <c r="KVV52" s="390"/>
      <c r="KVW52" s="390"/>
      <c r="KVX52" s="390"/>
      <c r="KVY52" s="390"/>
      <c r="KVZ52" s="390"/>
      <c r="KWA52" s="390"/>
      <c r="KWB52" s="390"/>
      <c r="KWC52" s="390"/>
      <c r="KWD52" s="390"/>
      <c r="KWE52" s="390"/>
      <c r="KWF52" s="390"/>
      <c r="KWG52" s="390"/>
      <c r="KWH52" s="390"/>
      <c r="KWI52" s="390"/>
      <c r="KWJ52" s="390"/>
      <c r="KWK52" s="390"/>
      <c r="KWL52" s="390"/>
      <c r="KWM52" s="390"/>
      <c r="KWN52" s="390"/>
      <c r="KWO52" s="390"/>
      <c r="KWP52" s="390"/>
      <c r="KWQ52" s="390"/>
      <c r="KWR52" s="390"/>
      <c r="KWS52" s="390"/>
      <c r="KWT52" s="390"/>
      <c r="KWU52" s="390"/>
      <c r="KWV52" s="390"/>
      <c r="KWW52" s="390"/>
      <c r="KWX52" s="390"/>
      <c r="KWY52" s="390"/>
      <c r="KWZ52" s="390"/>
      <c r="KXA52" s="390"/>
      <c r="KXB52" s="390"/>
      <c r="KXC52" s="390"/>
      <c r="KXD52" s="390"/>
      <c r="KXE52" s="390"/>
      <c r="KXF52" s="390"/>
      <c r="KXG52" s="390"/>
      <c r="KXH52" s="390"/>
      <c r="KXI52" s="390"/>
      <c r="KXJ52" s="390"/>
      <c r="KXK52" s="390"/>
      <c r="KXL52" s="390"/>
      <c r="KXM52" s="390"/>
      <c r="KXN52" s="390"/>
      <c r="KXO52" s="390"/>
      <c r="KXP52" s="390"/>
      <c r="KXQ52" s="390"/>
      <c r="KXR52" s="390"/>
      <c r="KXS52" s="390"/>
      <c r="KXT52" s="390"/>
      <c r="KXU52" s="390"/>
      <c r="KXV52" s="390"/>
      <c r="KXW52" s="390"/>
      <c r="KXX52" s="390"/>
      <c r="KXY52" s="390"/>
      <c r="KXZ52" s="390"/>
      <c r="KYA52" s="390"/>
      <c r="KYB52" s="390"/>
      <c r="KYC52" s="390"/>
      <c r="KYD52" s="390"/>
      <c r="KYE52" s="390"/>
      <c r="KYF52" s="390"/>
      <c r="KYG52" s="390"/>
      <c r="KYH52" s="390"/>
      <c r="KYI52" s="390"/>
      <c r="KYJ52" s="390"/>
      <c r="KYK52" s="390"/>
      <c r="KYL52" s="390"/>
      <c r="KYM52" s="390"/>
      <c r="KYN52" s="390"/>
      <c r="KYO52" s="390"/>
      <c r="KYP52" s="390"/>
      <c r="KYQ52" s="390"/>
      <c r="KYR52" s="390"/>
      <c r="KYS52" s="390"/>
      <c r="KYT52" s="390"/>
      <c r="KYU52" s="390"/>
      <c r="KYV52" s="390"/>
      <c r="KYW52" s="390"/>
      <c r="KYX52" s="390"/>
      <c r="KYY52" s="390"/>
      <c r="KYZ52" s="390"/>
      <c r="KZA52" s="390"/>
      <c r="KZB52" s="390"/>
      <c r="KZC52" s="390"/>
      <c r="KZD52" s="390"/>
      <c r="KZE52" s="390"/>
      <c r="KZF52" s="390"/>
      <c r="KZG52" s="390"/>
      <c r="KZH52" s="390"/>
      <c r="KZI52" s="390"/>
      <c r="KZJ52" s="390"/>
      <c r="KZK52" s="390"/>
      <c r="KZL52" s="390"/>
      <c r="KZM52" s="390"/>
      <c r="KZN52" s="390"/>
      <c r="KZO52" s="390"/>
      <c r="KZP52" s="390"/>
      <c r="KZQ52" s="390"/>
      <c r="KZR52" s="390"/>
      <c r="KZS52" s="390"/>
      <c r="KZT52" s="390"/>
      <c r="KZU52" s="390"/>
      <c r="KZV52" s="390"/>
      <c r="KZW52" s="390"/>
      <c r="KZX52" s="390"/>
      <c r="KZY52" s="390"/>
      <c r="KZZ52" s="390"/>
      <c r="LAA52" s="390"/>
      <c r="LAB52" s="390"/>
      <c r="LAC52" s="390"/>
      <c r="LAD52" s="390"/>
      <c r="LAE52" s="390"/>
      <c r="LAF52" s="390"/>
      <c r="LAG52" s="390"/>
      <c r="LAH52" s="390"/>
      <c r="LAI52" s="390"/>
      <c r="LAJ52" s="390"/>
      <c r="LAK52" s="390"/>
      <c r="LAL52" s="390"/>
      <c r="LAM52" s="390"/>
      <c r="LAN52" s="390"/>
      <c r="LAO52" s="390"/>
      <c r="LAP52" s="390"/>
      <c r="LAQ52" s="390"/>
      <c r="LAR52" s="390"/>
      <c r="LAS52" s="390"/>
      <c r="LAT52" s="390"/>
      <c r="LAU52" s="390"/>
      <c r="LAV52" s="390"/>
      <c r="LAW52" s="390"/>
      <c r="LAX52" s="390"/>
      <c r="LAY52" s="390"/>
      <c r="LAZ52" s="390"/>
      <c r="LBA52" s="390"/>
      <c r="LBB52" s="390"/>
      <c r="LBC52" s="390"/>
      <c r="LBD52" s="390"/>
      <c r="LBE52" s="390"/>
      <c r="LBF52" s="390"/>
      <c r="LBG52" s="390"/>
      <c r="LBH52" s="390"/>
      <c r="LBI52" s="390"/>
      <c r="LBJ52" s="390"/>
      <c r="LBK52" s="390"/>
      <c r="LBL52" s="390"/>
      <c r="LBM52" s="390"/>
      <c r="LBN52" s="390"/>
      <c r="LBO52" s="390"/>
      <c r="LBP52" s="390"/>
      <c r="LBQ52" s="390"/>
      <c r="LBR52" s="390"/>
      <c r="LBS52" s="390"/>
      <c r="LBT52" s="390"/>
      <c r="LBU52" s="390"/>
      <c r="LBV52" s="390"/>
      <c r="LBW52" s="390"/>
      <c r="LBX52" s="390"/>
      <c r="LBY52" s="390"/>
      <c r="LBZ52" s="390"/>
      <c r="LCA52" s="390"/>
      <c r="LCB52" s="390"/>
      <c r="LCC52" s="390"/>
      <c r="LCD52" s="390"/>
      <c r="LCE52" s="390"/>
      <c r="LCF52" s="390"/>
      <c r="LCG52" s="390"/>
      <c r="LCH52" s="390"/>
      <c r="LCI52" s="390"/>
      <c r="LCJ52" s="390"/>
      <c r="LCK52" s="390"/>
      <c r="LCL52" s="390"/>
      <c r="LCM52" s="390"/>
      <c r="LCN52" s="390"/>
      <c r="LCO52" s="390"/>
      <c r="LCP52" s="390"/>
      <c r="LCQ52" s="390"/>
      <c r="LCR52" s="390"/>
      <c r="LCS52" s="390"/>
      <c r="LCT52" s="390"/>
      <c r="LCU52" s="390"/>
      <c r="LCV52" s="390"/>
      <c r="LCW52" s="390"/>
      <c r="LCX52" s="390"/>
      <c r="LCY52" s="390"/>
      <c r="LCZ52" s="390"/>
      <c r="LDA52" s="390"/>
      <c r="LDB52" s="390"/>
      <c r="LDC52" s="390"/>
      <c r="LDD52" s="390"/>
      <c r="LDE52" s="390"/>
      <c r="LDF52" s="390"/>
      <c r="LDG52" s="390"/>
      <c r="LDH52" s="390"/>
      <c r="LDI52" s="390"/>
      <c r="LDJ52" s="390"/>
      <c r="LDK52" s="390"/>
      <c r="LDL52" s="390"/>
      <c r="LDM52" s="390"/>
      <c r="LDN52" s="390"/>
      <c r="LDO52" s="390"/>
      <c r="LDP52" s="390"/>
      <c r="LDQ52" s="390"/>
      <c r="LDR52" s="390"/>
      <c r="LDS52" s="390"/>
      <c r="LDT52" s="390"/>
      <c r="LDU52" s="390"/>
      <c r="LDV52" s="390"/>
      <c r="LDW52" s="390"/>
      <c r="LDX52" s="390"/>
      <c r="LDY52" s="390"/>
      <c r="LDZ52" s="390"/>
      <c r="LEA52" s="390"/>
      <c r="LEB52" s="390"/>
      <c r="LEC52" s="390"/>
      <c r="LED52" s="390"/>
      <c r="LEE52" s="390"/>
      <c r="LEF52" s="390"/>
      <c r="LEG52" s="390"/>
      <c r="LEH52" s="390"/>
      <c r="LEI52" s="390"/>
      <c r="LEJ52" s="390"/>
      <c r="LEK52" s="390"/>
      <c r="LEL52" s="390"/>
      <c r="LEM52" s="390"/>
      <c r="LEN52" s="390"/>
      <c r="LEO52" s="390"/>
      <c r="LEP52" s="390"/>
      <c r="LEQ52" s="390"/>
      <c r="LER52" s="390"/>
      <c r="LES52" s="390"/>
      <c r="LET52" s="390"/>
      <c r="LEU52" s="390"/>
      <c r="LEV52" s="390"/>
      <c r="LEW52" s="390"/>
      <c r="LEX52" s="390"/>
      <c r="LEY52" s="390"/>
      <c r="LEZ52" s="390"/>
      <c r="LFA52" s="390"/>
      <c r="LFB52" s="390"/>
      <c r="LFC52" s="390"/>
      <c r="LFD52" s="390"/>
      <c r="LFE52" s="390"/>
      <c r="LFF52" s="390"/>
      <c r="LFG52" s="390"/>
      <c r="LFH52" s="390"/>
      <c r="LFI52" s="390"/>
      <c r="LFJ52" s="390"/>
      <c r="LFK52" s="390"/>
      <c r="LFL52" s="390"/>
      <c r="LFM52" s="390"/>
      <c r="LFN52" s="390"/>
      <c r="LFO52" s="390"/>
      <c r="LFP52" s="390"/>
      <c r="LFQ52" s="390"/>
      <c r="LFR52" s="390"/>
      <c r="LFS52" s="390"/>
      <c r="LFT52" s="390"/>
      <c r="LFU52" s="390"/>
      <c r="LFV52" s="390"/>
      <c r="LFW52" s="390"/>
      <c r="LFX52" s="390"/>
      <c r="LFY52" s="390"/>
      <c r="LFZ52" s="390"/>
      <c r="LGA52" s="390"/>
      <c r="LGB52" s="390"/>
      <c r="LGC52" s="390"/>
      <c r="LGD52" s="390"/>
      <c r="LGE52" s="390"/>
      <c r="LGF52" s="390"/>
      <c r="LGG52" s="390"/>
      <c r="LGH52" s="390"/>
      <c r="LGI52" s="390"/>
      <c r="LGJ52" s="390"/>
      <c r="LGK52" s="390"/>
      <c r="LGL52" s="390"/>
      <c r="LGM52" s="390"/>
      <c r="LGN52" s="390"/>
      <c r="LGO52" s="390"/>
      <c r="LGP52" s="390"/>
      <c r="LGQ52" s="390"/>
      <c r="LGR52" s="390"/>
      <c r="LGS52" s="390"/>
      <c r="LGT52" s="390"/>
      <c r="LGU52" s="390"/>
      <c r="LGV52" s="390"/>
      <c r="LGW52" s="390"/>
      <c r="LGX52" s="390"/>
      <c r="LGY52" s="390"/>
      <c r="LGZ52" s="390"/>
      <c r="LHA52" s="390"/>
      <c r="LHB52" s="390"/>
      <c r="LHC52" s="390"/>
      <c r="LHD52" s="390"/>
      <c r="LHE52" s="390"/>
      <c r="LHF52" s="390"/>
      <c r="LHG52" s="390"/>
      <c r="LHH52" s="390"/>
      <c r="LHI52" s="390"/>
      <c r="LHJ52" s="390"/>
      <c r="LHK52" s="390"/>
      <c r="LHL52" s="390"/>
      <c r="LHM52" s="390"/>
      <c r="LHN52" s="390"/>
      <c r="LHO52" s="390"/>
      <c r="LHP52" s="390"/>
      <c r="LHQ52" s="390"/>
      <c r="LHR52" s="390"/>
      <c r="LHS52" s="390"/>
      <c r="LHT52" s="390"/>
      <c r="LHU52" s="390"/>
      <c r="LHV52" s="390"/>
      <c r="LHW52" s="390"/>
      <c r="LHX52" s="390"/>
      <c r="LHY52" s="390"/>
      <c r="LHZ52" s="390"/>
      <c r="LIA52" s="390"/>
      <c r="LIB52" s="390"/>
      <c r="LIC52" s="390"/>
      <c r="LID52" s="390"/>
      <c r="LIE52" s="390"/>
      <c r="LIF52" s="390"/>
      <c r="LIG52" s="390"/>
      <c r="LIH52" s="390"/>
      <c r="LII52" s="390"/>
      <c r="LIJ52" s="390"/>
      <c r="LIK52" s="390"/>
      <c r="LIL52" s="390"/>
      <c r="LIM52" s="390"/>
      <c r="LIN52" s="390"/>
      <c r="LIO52" s="390"/>
      <c r="LIP52" s="390"/>
      <c r="LIQ52" s="390"/>
      <c r="LIR52" s="390"/>
      <c r="LIS52" s="390"/>
      <c r="LIT52" s="390"/>
      <c r="LIU52" s="390"/>
      <c r="LIV52" s="390"/>
      <c r="LIW52" s="390"/>
      <c r="LIX52" s="390"/>
      <c r="LIY52" s="390"/>
      <c r="LIZ52" s="390"/>
      <c r="LJA52" s="390"/>
      <c r="LJB52" s="390"/>
      <c r="LJC52" s="390"/>
      <c r="LJD52" s="390"/>
      <c r="LJE52" s="390"/>
      <c r="LJF52" s="390"/>
      <c r="LJG52" s="390"/>
      <c r="LJH52" s="390"/>
      <c r="LJI52" s="390"/>
      <c r="LJJ52" s="390"/>
      <c r="LJK52" s="390"/>
      <c r="LJL52" s="390"/>
      <c r="LJM52" s="390"/>
      <c r="LJN52" s="390"/>
      <c r="LJO52" s="390"/>
      <c r="LJP52" s="390"/>
      <c r="LJQ52" s="390"/>
      <c r="LJR52" s="390"/>
      <c r="LJS52" s="390"/>
      <c r="LJT52" s="390"/>
      <c r="LJU52" s="390"/>
      <c r="LJV52" s="390"/>
      <c r="LJW52" s="390"/>
      <c r="LJX52" s="390"/>
      <c r="LJY52" s="390"/>
      <c r="LJZ52" s="390"/>
      <c r="LKA52" s="390"/>
      <c r="LKB52" s="390"/>
      <c r="LKC52" s="390"/>
      <c r="LKD52" s="390"/>
      <c r="LKE52" s="390"/>
      <c r="LKF52" s="390"/>
      <c r="LKG52" s="390"/>
      <c r="LKH52" s="390"/>
      <c r="LKI52" s="390"/>
      <c r="LKJ52" s="390"/>
      <c r="LKK52" s="390"/>
      <c r="LKL52" s="390"/>
      <c r="LKM52" s="390"/>
      <c r="LKN52" s="390"/>
      <c r="LKO52" s="390"/>
      <c r="LKP52" s="390"/>
      <c r="LKQ52" s="390"/>
      <c r="LKR52" s="390"/>
      <c r="LKS52" s="390"/>
      <c r="LKT52" s="390"/>
      <c r="LKU52" s="390"/>
      <c r="LKV52" s="390"/>
      <c r="LKW52" s="390"/>
      <c r="LKX52" s="390"/>
      <c r="LKY52" s="390"/>
      <c r="LKZ52" s="390"/>
      <c r="LLA52" s="390"/>
      <c r="LLB52" s="390"/>
      <c r="LLC52" s="390"/>
      <c r="LLD52" s="390"/>
      <c r="LLE52" s="390"/>
      <c r="LLF52" s="390"/>
      <c r="LLG52" s="390"/>
      <c r="LLH52" s="390"/>
      <c r="LLI52" s="390"/>
      <c r="LLJ52" s="390"/>
      <c r="LLK52" s="390"/>
      <c r="LLL52" s="390"/>
      <c r="LLM52" s="390"/>
      <c r="LLN52" s="390"/>
      <c r="LLO52" s="390"/>
      <c r="LLP52" s="390"/>
      <c r="LLQ52" s="390"/>
      <c r="LLR52" s="390"/>
      <c r="LLS52" s="390"/>
      <c r="LLT52" s="390"/>
      <c r="LLU52" s="390"/>
      <c r="LLV52" s="390"/>
      <c r="LLW52" s="390"/>
      <c r="LLX52" s="390"/>
      <c r="LLY52" s="390"/>
      <c r="LLZ52" s="390"/>
      <c r="LMA52" s="390"/>
      <c r="LMB52" s="390"/>
      <c r="LMC52" s="390"/>
      <c r="LMD52" s="390"/>
      <c r="LME52" s="390"/>
      <c r="LMF52" s="390"/>
      <c r="LMG52" s="390"/>
      <c r="LMH52" s="390"/>
      <c r="LMI52" s="390"/>
      <c r="LMJ52" s="390"/>
      <c r="LMK52" s="390"/>
      <c r="LML52" s="390"/>
      <c r="LMM52" s="390"/>
      <c r="LMN52" s="390"/>
      <c r="LMO52" s="390"/>
      <c r="LMP52" s="390"/>
      <c r="LMQ52" s="390"/>
      <c r="LMR52" s="390"/>
      <c r="LMS52" s="390"/>
      <c r="LMT52" s="390"/>
      <c r="LMU52" s="390"/>
      <c r="LMV52" s="390"/>
      <c r="LMW52" s="390"/>
      <c r="LMX52" s="390"/>
      <c r="LMY52" s="390"/>
      <c r="LMZ52" s="390"/>
      <c r="LNA52" s="390"/>
      <c r="LNB52" s="390"/>
      <c r="LNC52" s="390"/>
      <c r="LND52" s="390"/>
      <c r="LNE52" s="390"/>
      <c r="LNF52" s="390"/>
      <c r="LNG52" s="390"/>
      <c r="LNH52" s="390"/>
      <c r="LNI52" s="390"/>
      <c r="LNJ52" s="390"/>
      <c r="LNK52" s="390"/>
      <c r="LNL52" s="390"/>
      <c r="LNM52" s="390"/>
      <c r="LNN52" s="390"/>
      <c r="LNO52" s="390"/>
      <c r="LNP52" s="390"/>
      <c r="LNQ52" s="390"/>
      <c r="LNR52" s="390"/>
      <c r="LNS52" s="390"/>
      <c r="LNT52" s="390"/>
      <c r="LNU52" s="390"/>
      <c r="LNV52" s="390"/>
      <c r="LNW52" s="390"/>
      <c r="LNX52" s="390"/>
      <c r="LNY52" s="390"/>
      <c r="LNZ52" s="390"/>
      <c r="LOA52" s="390"/>
      <c r="LOB52" s="390"/>
      <c r="LOC52" s="390"/>
      <c r="LOD52" s="390"/>
      <c r="LOE52" s="390"/>
      <c r="LOF52" s="390"/>
      <c r="LOG52" s="390"/>
      <c r="LOH52" s="390"/>
      <c r="LOI52" s="390"/>
      <c r="LOJ52" s="390"/>
      <c r="LOK52" s="390"/>
      <c r="LOL52" s="390"/>
      <c r="LOM52" s="390"/>
      <c r="LON52" s="390"/>
      <c r="LOO52" s="390"/>
      <c r="LOP52" s="390"/>
      <c r="LOQ52" s="390"/>
      <c r="LOR52" s="390"/>
      <c r="LOS52" s="390"/>
      <c r="LOT52" s="390"/>
      <c r="LOU52" s="390"/>
      <c r="LOV52" s="390"/>
      <c r="LOW52" s="390"/>
      <c r="LOX52" s="390"/>
      <c r="LOY52" s="390"/>
      <c r="LOZ52" s="390"/>
      <c r="LPA52" s="390"/>
      <c r="LPB52" s="390"/>
      <c r="LPC52" s="390"/>
      <c r="LPD52" s="390"/>
      <c r="LPE52" s="390"/>
      <c r="LPF52" s="390"/>
      <c r="LPG52" s="390"/>
      <c r="LPH52" s="390"/>
      <c r="LPI52" s="390"/>
      <c r="LPJ52" s="390"/>
      <c r="LPK52" s="390"/>
      <c r="LPL52" s="390"/>
      <c r="LPM52" s="390"/>
      <c r="LPN52" s="390"/>
      <c r="LPO52" s="390"/>
      <c r="LPP52" s="390"/>
      <c r="LPQ52" s="390"/>
      <c r="LPR52" s="390"/>
      <c r="LPS52" s="390"/>
      <c r="LPT52" s="390"/>
      <c r="LPU52" s="390"/>
      <c r="LPV52" s="390"/>
      <c r="LPW52" s="390"/>
      <c r="LPX52" s="390"/>
      <c r="LPY52" s="390"/>
      <c r="LPZ52" s="390"/>
      <c r="LQA52" s="390"/>
      <c r="LQB52" s="390"/>
      <c r="LQC52" s="390"/>
      <c r="LQD52" s="390"/>
      <c r="LQE52" s="390"/>
      <c r="LQF52" s="390"/>
      <c r="LQG52" s="390"/>
      <c r="LQH52" s="390"/>
      <c r="LQI52" s="390"/>
      <c r="LQJ52" s="390"/>
      <c r="LQK52" s="390"/>
      <c r="LQL52" s="390"/>
      <c r="LQM52" s="390"/>
      <c r="LQN52" s="390"/>
      <c r="LQO52" s="390"/>
      <c r="LQP52" s="390"/>
      <c r="LQQ52" s="390"/>
      <c r="LQR52" s="390"/>
      <c r="LQS52" s="390"/>
      <c r="LQT52" s="390"/>
      <c r="LQU52" s="390"/>
      <c r="LQV52" s="390"/>
      <c r="LQW52" s="390"/>
      <c r="LQX52" s="390"/>
      <c r="LQY52" s="390"/>
      <c r="LQZ52" s="390"/>
      <c r="LRA52" s="390"/>
      <c r="LRB52" s="390"/>
      <c r="LRC52" s="390"/>
      <c r="LRD52" s="390"/>
      <c r="LRE52" s="390"/>
      <c r="LRF52" s="390"/>
      <c r="LRG52" s="390"/>
      <c r="LRH52" s="390"/>
      <c r="LRI52" s="390"/>
      <c r="LRJ52" s="390"/>
      <c r="LRK52" s="390"/>
      <c r="LRL52" s="390"/>
      <c r="LRM52" s="390"/>
      <c r="LRN52" s="390"/>
      <c r="LRO52" s="390"/>
      <c r="LRP52" s="390"/>
      <c r="LRQ52" s="390"/>
      <c r="LRR52" s="390"/>
      <c r="LRS52" s="390"/>
      <c r="LRT52" s="390"/>
      <c r="LRU52" s="390"/>
      <c r="LRV52" s="390"/>
      <c r="LRW52" s="390"/>
      <c r="LRX52" s="390"/>
      <c r="LRY52" s="390"/>
      <c r="LRZ52" s="390"/>
      <c r="LSA52" s="390"/>
      <c r="LSB52" s="390"/>
      <c r="LSC52" s="390"/>
      <c r="LSD52" s="390"/>
      <c r="LSE52" s="390"/>
      <c r="LSF52" s="390"/>
      <c r="LSG52" s="390"/>
      <c r="LSH52" s="390"/>
      <c r="LSI52" s="390"/>
      <c r="LSJ52" s="390"/>
      <c r="LSK52" s="390"/>
      <c r="LSL52" s="390"/>
      <c r="LSM52" s="390"/>
      <c r="LSN52" s="390"/>
      <c r="LSO52" s="390"/>
      <c r="LSP52" s="390"/>
      <c r="LSQ52" s="390"/>
      <c r="LSR52" s="390"/>
      <c r="LSS52" s="390"/>
      <c r="LST52" s="390"/>
      <c r="LSU52" s="390"/>
      <c r="LSV52" s="390"/>
      <c r="LSW52" s="390"/>
      <c r="LSX52" s="390"/>
      <c r="LSY52" s="390"/>
      <c r="LSZ52" s="390"/>
      <c r="LTA52" s="390"/>
      <c r="LTB52" s="390"/>
      <c r="LTC52" s="390"/>
      <c r="LTD52" s="390"/>
      <c r="LTE52" s="390"/>
      <c r="LTF52" s="390"/>
      <c r="LTG52" s="390"/>
      <c r="LTH52" s="390"/>
      <c r="LTI52" s="390"/>
      <c r="LTJ52" s="390"/>
      <c r="LTK52" s="390"/>
      <c r="LTL52" s="390"/>
      <c r="LTM52" s="390"/>
      <c r="LTN52" s="390"/>
      <c r="LTO52" s="390"/>
      <c r="LTP52" s="390"/>
      <c r="LTQ52" s="390"/>
      <c r="LTR52" s="390"/>
      <c r="LTS52" s="390"/>
      <c r="LTT52" s="390"/>
      <c r="LTU52" s="390"/>
      <c r="LTV52" s="390"/>
      <c r="LTW52" s="390"/>
      <c r="LTX52" s="390"/>
      <c r="LTY52" s="390"/>
      <c r="LTZ52" s="390"/>
      <c r="LUA52" s="390"/>
      <c r="LUB52" s="390"/>
      <c r="LUC52" s="390"/>
      <c r="LUD52" s="390"/>
      <c r="LUE52" s="390"/>
      <c r="LUF52" s="390"/>
      <c r="LUG52" s="390"/>
      <c r="LUH52" s="390"/>
      <c r="LUI52" s="390"/>
      <c r="LUJ52" s="390"/>
      <c r="LUK52" s="390"/>
      <c r="LUL52" s="390"/>
      <c r="LUM52" s="390"/>
      <c r="LUN52" s="390"/>
      <c r="LUO52" s="390"/>
      <c r="LUP52" s="390"/>
      <c r="LUQ52" s="390"/>
      <c r="LUR52" s="390"/>
      <c r="LUS52" s="390"/>
      <c r="LUT52" s="390"/>
      <c r="LUU52" s="390"/>
      <c r="LUV52" s="390"/>
      <c r="LUW52" s="390"/>
      <c r="LUX52" s="390"/>
      <c r="LUY52" s="390"/>
      <c r="LUZ52" s="390"/>
      <c r="LVA52" s="390"/>
      <c r="LVB52" s="390"/>
      <c r="LVC52" s="390"/>
      <c r="LVD52" s="390"/>
      <c r="LVE52" s="390"/>
      <c r="LVF52" s="390"/>
      <c r="LVG52" s="390"/>
      <c r="LVH52" s="390"/>
      <c r="LVI52" s="390"/>
      <c r="LVJ52" s="390"/>
      <c r="LVK52" s="390"/>
      <c r="LVL52" s="390"/>
      <c r="LVM52" s="390"/>
      <c r="LVN52" s="390"/>
      <c r="LVO52" s="390"/>
      <c r="LVP52" s="390"/>
      <c r="LVQ52" s="390"/>
      <c r="LVR52" s="390"/>
      <c r="LVS52" s="390"/>
      <c r="LVT52" s="390"/>
      <c r="LVU52" s="390"/>
      <c r="LVV52" s="390"/>
      <c r="LVW52" s="390"/>
      <c r="LVX52" s="390"/>
      <c r="LVY52" s="390"/>
      <c r="LVZ52" s="390"/>
      <c r="LWA52" s="390"/>
      <c r="LWB52" s="390"/>
      <c r="LWC52" s="390"/>
      <c r="LWD52" s="390"/>
      <c r="LWE52" s="390"/>
      <c r="LWF52" s="390"/>
      <c r="LWG52" s="390"/>
      <c r="LWH52" s="390"/>
      <c r="LWI52" s="390"/>
      <c r="LWJ52" s="390"/>
      <c r="LWK52" s="390"/>
      <c r="LWL52" s="390"/>
      <c r="LWM52" s="390"/>
      <c r="LWN52" s="390"/>
      <c r="LWO52" s="390"/>
      <c r="LWP52" s="390"/>
      <c r="LWQ52" s="390"/>
      <c r="LWR52" s="390"/>
      <c r="LWS52" s="390"/>
      <c r="LWT52" s="390"/>
      <c r="LWU52" s="390"/>
      <c r="LWV52" s="390"/>
      <c r="LWW52" s="390"/>
      <c r="LWX52" s="390"/>
      <c r="LWY52" s="390"/>
      <c r="LWZ52" s="390"/>
      <c r="LXA52" s="390"/>
      <c r="LXB52" s="390"/>
      <c r="LXC52" s="390"/>
      <c r="LXD52" s="390"/>
      <c r="LXE52" s="390"/>
      <c r="LXF52" s="390"/>
      <c r="LXG52" s="390"/>
      <c r="LXH52" s="390"/>
      <c r="LXI52" s="390"/>
      <c r="LXJ52" s="390"/>
      <c r="LXK52" s="390"/>
      <c r="LXL52" s="390"/>
      <c r="LXM52" s="390"/>
      <c r="LXN52" s="390"/>
      <c r="LXO52" s="390"/>
      <c r="LXP52" s="390"/>
      <c r="LXQ52" s="390"/>
      <c r="LXR52" s="390"/>
      <c r="LXS52" s="390"/>
      <c r="LXT52" s="390"/>
      <c r="LXU52" s="390"/>
      <c r="LXV52" s="390"/>
      <c r="LXW52" s="390"/>
      <c r="LXX52" s="390"/>
      <c r="LXY52" s="390"/>
      <c r="LXZ52" s="390"/>
      <c r="LYA52" s="390"/>
      <c r="LYB52" s="390"/>
      <c r="LYC52" s="390"/>
      <c r="LYD52" s="390"/>
      <c r="LYE52" s="390"/>
      <c r="LYF52" s="390"/>
      <c r="LYG52" s="390"/>
      <c r="LYH52" s="390"/>
      <c r="LYI52" s="390"/>
      <c r="LYJ52" s="390"/>
      <c r="LYK52" s="390"/>
      <c r="LYL52" s="390"/>
      <c r="LYM52" s="390"/>
      <c r="LYN52" s="390"/>
      <c r="LYO52" s="390"/>
      <c r="LYP52" s="390"/>
      <c r="LYQ52" s="390"/>
      <c r="LYR52" s="390"/>
      <c r="LYS52" s="390"/>
      <c r="LYT52" s="390"/>
      <c r="LYU52" s="390"/>
      <c r="LYV52" s="390"/>
      <c r="LYW52" s="390"/>
      <c r="LYX52" s="390"/>
      <c r="LYY52" s="390"/>
      <c r="LYZ52" s="390"/>
      <c r="LZA52" s="390"/>
      <c r="LZB52" s="390"/>
      <c r="LZC52" s="390"/>
      <c r="LZD52" s="390"/>
      <c r="LZE52" s="390"/>
      <c r="LZF52" s="390"/>
      <c r="LZG52" s="390"/>
      <c r="LZH52" s="390"/>
      <c r="LZI52" s="390"/>
      <c r="LZJ52" s="390"/>
      <c r="LZK52" s="390"/>
      <c r="LZL52" s="390"/>
      <c r="LZM52" s="390"/>
      <c r="LZN52" s="390"/>
      <c r="LZO52" s="390"/>
      <c r="LZP52" s="390"/>
      <c r="LZQ52" s="390"/>
      <c r="LZR52" s="390"/>
      <c r="LZS52" s="390"/>
      <c r="LZT52" s="390"/>
      <c r="LZU52" s="390"/>
      <c r="LZV52" s="390"/>
      <c r="LZW52" s="390"/>
      <c r="LZX52" s="390"/>
      <c r="LZY52" s="390"/>
      <c r="LZZ52" s="390"/>
      <c r="MAA52" s="390"/>
      <c r="MAB52" s="390"/>
      <c r="MAC52" s="390"/>
      <c r="MAD52" s="390"/>
      <c r="MAE52" s="390"/>
      <c r="MAF52" s="390"/>
      <c r="MAG52" s="390"/>
      <c r="MAH52" s="390"/>
      <c r="MAI52" s="390"/>
      <c r="MAJ52" s="390"/>
      <c r="MAK52" s="390"/>
      <c r="MAL52" s="390"/>
      <c r="MAM52" s="390"/>
      <c r="MAN52" s="390"/>
      <c r="MAO52" s="390"/>
      <c r="MAP52" s="390"/>
      <c r="MAQ52" s="390"/>
      <c r="MAR52" s="390"/>
      <c r="MAS52" s="390"/>
      <c r="MAT52" s="390"/>
      <c r="MAU52" s="390"/>
      <c r="MAV52" s="390"/>
      <c r="MAW52" s="390"/>
      <c r="MAX52" s="390"/>
      <c r="MAY52" s="390"/>
      <c r="MAZ52" s="390"/>
      <c r="MBA52" s="390"/>
      <c r="MBB52" s="390"/>
      <c r="MBC52" s="390"/>
      <c r="MBD52" s="390"/>
      <c r="MBE52" s="390"/>
      <c r="MBF52" s="390"/>
      <c r="MBG52" s="390"/>
      <c r="MBH52" s="390"/>
      <c r="MBI52" s="390"/>
      <c r="MBJ52" s="390"/>
      <c r="MBK52" s="390"/>
      <c r="MBL52" s="390"/>
      <c r="MBM52" s="390"/>
      <c r="MBN52" s="390"/>
      <c r="MBO52" s="390"/>
      <c r="MBP52" s="390"/>
      <c r="MBQ52" s="390"/>
      <c r="MBR52" s="390"/>
      <c r="MBS52" s="390"/>
      <c r="MBT52" s="390"/>
      <c r="MBU52" s="390"/>
      <c r="MBV52" s="390"/>
      <c r="MBW52" s="390"/>
      <c r="MBX52" s="390"/>
      <c r="MBY52" s="390"/>
      <c r="MBZ52" s="390"/>
      <c r="MCA52" s="390"/>
      <c r="MCB52" s="390"/>
      <c r="MCC52" s="390"/>
      <c r="MCD52" s="390"/>
      <c r="MCE52" s="390"/>
      <c r="MCF52" s="390"/>
      <c r="MCG52" s="390"/>
      <c r="MCH52" s="390"/>
      <c r="MCI52" s="390"/>
      <c r="MCJ52" s="390"/>
      <c r="MCK52" s="390"/>
      <c r="MCL52" s="390"/>
      <c r="MCM52" s="390"/>
      <c r="MCN52" s="390"/>
      <c r="MCO52" s="390"/>
      <c r="MCP52" s="390"/>
      <c r="MCQ52" s="390"/>
      <c r="MCR52" s="390"/>
      <c r="MCS52" s="390"/>
      <c r="MCT52" s="390"/>
      <c r="MCU52" s="390"/>
      <c r="MCV52" s="390"/>
      <c r="MCW52" s="390"/>
      <c r="MCX52" s="390"/>
      <c r="MCY52" s="390"/>
      <c r="MCZ52" s="390"/>
      <c r="MDA52" s="390"/>
      <c r="MDB52" s="390"/>
      <c r="MDC52" s="390"/>
      <c r="MDD52" s="390"/>
      <c r="MDE52" s="390"/>
      <c r="MDF52" s="390"/>
      <c r="MDG52" s="390"/>
      <c r="MDH52" s="390"/>
      <c r="MDI52" s="390"/>
      <c r="MDJ52" s="390"/>
      <c r="MDK52" s="390"/>
      <c r="MDL52" s="390"/>
      <c r="MDM52" s="390"/>
      <c r="MDN52" s="390"/>
      <c r="MDO52" s="390"/>
      <c r="MDP52" s="390"/>
      <c r="MDQ52" s="390"/>
      <c r="MDR52" s="390"/>
      <c r="MDS52" s="390"/>
      <c r="MDT52" s="390"/>
      <c r="MDU52" s="390"/>
      <c r="MDV52" s="390"/>
      <c r="MDW52" s="390"/>
      <c r="MDX52" s="390"/>
      <c r="MDY52" s="390"/>
      <c r="MDZ52" s="390"/>
      <c r="MEA52" s="390"/>
      <c r="MEB52" s="390"/>
      <c r="MEC52" s="390"/>
      <c r="MED52" s="390"/>
      <c r="MEE52" s="390"/>
      <c r="MEF52" s="390"/>
      <c r="MEG52" s="390"/>
      <c r="MEH52" s="390"/>
      <c r="MEI52" s="390"/>
      <c r="MEJ52" s="390"/>
      <c r="MEK52" s="390"/>
      <c r="MEL52" s="390"/>
      <c r="MEM52" s="390"/>
      <c r="MEN52" s="390"/>
      <c r="MEO52" s="390"/>
      <c r="MEP52" s="390"/>
      <c r="MEQ52" s="390"/>
      <c r="MER52" s="390"/>
      <c r="MES52" s="390"/>
      <c r="MET52" s="390"/>
      <c r="MEU52" s="390"/>
      <c r="MEV52" s="390"/>
      <c r="MEW52" s="390"/>
      <c r="MEX52" s="390"/>
      <c r="MEY52" s="390"/>
      <c r="MEZ52" s="390"/>
      <c r="MFA52" s="390"/>
      <c r="MFB52" s="390"/>
      <c r="MFC52" s="390"/>
      <c r="MFD52" s="390"/>
      <c r="MFE52" s="390"/>
      <c r="MFF52" s="390"/>
      <c r="MFG52" s="390"/>
      <c r="MFH52" s="390"/>
      <c r="MFI52" s="390"/>
      <c r="MFJ52" s="390"/>
      <c r="MFK52" s="390"/>
      <c r="MFL52" s="390"/>
      <c r="MFM52" s="390"/>
      <c r="MFN52" s="390"/>
      <c r="MFO52" s="390"/>
      <c r="MFP52" s="390"/>
      <c r="MFQ52" s="390"/>
      <c r="MFR52" s="390"/>
      <c r="MFS52" s="390"/>
      <c r="MFT52" s="390"/>
      <c r="MFU52" s="390"/>
      <c r="MFV52" s="390"/>
      <c r="MFW52" s="390"/>
      <c r="MFX52" s="390"/>
      <c r="MFY52" s="390"/>
      <c r="MFZ52" s="390"/>
      <c r="MGA52" s="390"/>
      <c r="MGB52" s="390"/>
      <c r="MGC52" s="390"/>
      <c r="MGD52" s="390"/>
      <c r="MGE52" s="390"/>
      <c r="MGF52" s="390"/>
      <c r="MGG52" s="390"/>
      <c r="MGH52" s="390"/>
      <c r="MGI52" s="390"/>
      <c r="MGJ52" s="390"/>
      <c r="MGK52" s="390"/>
      <c r="MGL52" s="390"/>
      <c r="MGM52" s="390"/>
      <c r="MGN52" s="390"/>
      <c r="MGO52" s="390"/>
      <c r="MGP52" s="390"/>
      <c r="MGQ52" s="390"/>
      <c r="MGR52" s="390"/>
      <c r="MGS52" s="390"/>
      <c r="MGT52" s="390"/>
      <c r="MGU52" s="390"/>
      <c r="MGV52" s="390"/>
      <c r="MGW52" s="390"/>
      <c r="MGX52" s="390"/>
      <c r="MGY52" s="390"/>
      <c r="MGZ52" s="390"/>
      <c r="MHA52" s="390"/>
      <c r="MHB52" s="390"/>
      <c r="MHC52" s="390"/>
      <c r="MHD52" s="390"/>
      <c r="MHE52" s="390"/>
      <c r="MHF52" s="390"/>
      <c r="MHG52" s="390"/>
      <c r="MHH52" s="390"/>
      <c r="MHI52" s="390"/>
      <c r="MHJ52" s="390"/>
      <c r="MHK52" s="390"/>
      <c r="MHL52" s="390"/>
      <c r="MHM52" s="390"/>
      <c r="MHN52" s="390"/>
      <c r="MHO52" s="390"/>
      <c r="MHP52" s="390"/>
      <c r="MHQ52" s="390"/>
      <c r="MHR52" s="390"/>
      <c r="MHS52" s="390"/>
      <c r="MHT52" s="390"/>
      <c r="MHU52" s="390"/>
      <c r="MHV52" s="390"/>
      <c r="MHW52" s="390"/>
      <c r="MHX52" s="390"/>
      <c r="MHY52" s="390"/>
      <c r="MHZ52" s="390"/>
      <c r="MIA52" s="390"/>
      <c r="MIB52" s="390"/>
      <c r="MIC52" s="390"/>
      <c r="MID52" s="390"/>
      <c r="MIE52" s="390"/>
      <c r="MIF52" s="390"/>
      <c r="MIG52" s="390"/>
      <c r="MIH52" s="390"/>
      <c r="MII52" s="390"/>
      <c r="MIJ52" s="390"/>
      <c r="MIK52" s="390"/>
      <c r="MIL52" s="390"/>
      <c r="MIM52" s="390"/>
      <c r="MIN52" s="390"/>
      <c r="MIO52" s="390"/>
      <c r="MIP52" s="390"/>
      <c r="MIQ52" s="390"/>
      <c r="MIR52" s="390"/>
      <c r="MIS52" s="390"/>
      <c r="MIT52" s="390"/>
      <c r="MIU52" s="390"/>
      <c r="MIV52" s="390"/>
      <c r="MIW52" s="390"/>
      <c r="MIX52" s="390"/>
      <c r="MIY52" s="390"/>
      <c r="MIZ52" s="390"/>
      <c r="MJA52" s="390"/>
      <c r="MJB52" s="390"/>
      <c r="MJC52" s="390"/>
      <c r="MJD52" s="390"/>
      <c r="MJE52" s="390"/>
      <c r="MJF52" s="390"/>
      <c r="MJG52" s="390"/>
      <c r="MJH52" s="390"/>
      <c r="MJI52" s="390"/>
      <c r="MJJ52" s="390"/>
      <c r="MJK52" s="390"/>
      <c r="MJL52" s="390"/>
      <c r="MJM52" s="390"/>
      <c r="MJN52" s="390"/>
      <c r="MJO52" s="390"/>
      <c r="MJP52" s="390"/>
      <c r="MJQ52" s="390"/>
      <c r="MJR52" s="390"/>
      <c r="MJS52" s="390"/>
      <c r="MJT52" s="390"/>
      <c r="MJU52" s="390"/>
      <c r="MJV52" s="390"/>
      <c r="MJW52" s="390"/>
      <c r="MJX52" s="390"/>
      <c r="MJY52" s="390"/>
      <c r="MJZ52" s="390"/>
      <c r="MKA52" s="390"/>
      <c r="MKB52" s="390"/>
      <c r="MKC52" s="390"/>
      <c r="MKD52" s="390"/>
      <c r="MKE52" s="390"/>
      <c r="MKF52" s="390"/>
      <c r="MKG52" s="390"/>
      <c r="MKH52" s="390"/>
      <c r="MKI52" s="390"/>
      <c r="MKJ52" s="390"/>
      <c r="MKK52" s="390"/>
      <c r="MKL52" s="390"/>
      <c r="MKM52" s="390"/>
      <c r="MKN52" s="390"/>
      <c r="MKO52" s="390"/>
      <c r="MKP52" s="390"/>
      <c r="MKQ52" s="390"/>
      <c r="MKR52" s="390"/>
      <c r="MKS52" s="390"/>
      <c r="MKT52" s="390"/>
      <c r="MKU52" s="390"/>
      <c r="MKV52" s="390"/>
      <c r="MKW52" s="390"/>
      <c r="MKX52" s="390"/>
      <c r="MKY52" s="390"/>
      <c r="MKZ52" s="390"/>
      <c r="MLA52" s="390"/>
      <c r="MLB52" s="390"/>
      <c r="MLC52" s="390"/>
      <c r="MLD52" s="390"/>
      <c r="MLE52" s="390"/>
      <c r="MLF52" s="390"/>
      <c r="MLG52" s="390"/>
      <c r="MLH52" s="390"/>
      <c r="MLI52" s="390"/>
      <c r="MLJ52" s="390"/>
      <c r="MLK52" s="390"/>
      <c r="MLL52" s="390"/>
      <c r="MLM52" s="390"/>
      <c r="MLN52" s="390"/>
      <c r="MLO52" s="390"/>
      <c r="MLP52" s="390"/>
      <c r="MLQ52" s="390"/>
      <c r="MLR52" s="390"/>
      <c r="MLS52" s="390"/>
      <c r="MLT52" s="390"/>
      <c r="MLU52" s="390"/>
      <c r="MLV52" s="390"/>
      <c r="MLW52" s="390"/>
      <c r="MLX52" s="390"/>
      <c r="MLY52" s="390"/>
      <c r="MLZ52" s="390"/>
      <c r="MMA52" s="390"/>
      <c r="MMB52" s="390"/>
      <c r="MMC52" s="390"/>
      <c r="MMD52" s="390"/>
      <c r="MME52" s="390"/>
      <c r="MMF52" s="390"/>
      <c r="MMG52" s="390"/>
      <c r="MMH52" s="390"/>
      <c r="MMI52" s="390"/>
      <c r="MMJ52" s="390"/>
      <c r="MMK52" s="390"/>
      <c r="MML52" s="390"/>
      <c r="MMM52" s="390"/>
      <c r="MMN52" s="390"/>
      <c r="MMO52" s="390"/>
      <c r="MMP52" s="390"/>
      <c r="MMQ52" s="390"/>
      <c r="MMR52" s="390"/>
      <c r="MMS52" s="390"/>
      <c r="MMT52" s="390"/>
      <c r="MMU52" s="390"/>
      <c r="MMV52" s="390"/>
      <c r="MMW52" s="390"/>
      <c r="MMX52" s="390"/>
      <c r="MMY52" s="390"/>
      <c r="MMZ52" s="390"/>
      <c r="MNA52" s="390"/>
      <c r="MNB52" s="390"/>
      <c r="MNC52" s="390"/>
      <c r="MND52" s="390"/>
      <c r="MNE52" s="390"/>
      <c r="MNF52" s="390"/>
      <c r="MNG52" s="390"/>
      <c r="MNH52" s="390"/>
      <c r="MNI52" s="390"/>
      <c r="MNJ52" s="390"/>
      <c r="MNK52" s="390"/>
      <c r="MNL52" s="390"/>
      <c r="MNM52" s="390"/>
      <c r="MNN52" s="390"/>
      <c r="MNO52" s="390"/>
      <c r="MNP52" s="390"/>
      <c r="MNQ52" s="390"/>
      <c r="MNR52" s="390"/>
      <c r="MNS52" s="390"/>
      <c r="MNT52" s="390"/>
      <c r="MNU52" s="390"/>
      <c r="MNV52" s="390"/>
      <c r="MNW52" s="390"/>
      <c r="MNX52" s="390"/>
      <c r="MNY52" s="390"/>
      <c r="MNZ52" s="390"/>
      <c r="MOA52" s="390"/>
      <c r="MOB52" s="390"/>
      <c r="MOC52" s="390"/>
      <c r="MOD52" s="390"/>
      <c r="MOE52" s="390"/>
      <c r="MOF52" s="390"/>
      <c r="MOG52" s="390"/>
      <c r="MOH52" s="390"/>
      <c r="MOI52" s="390"/>
      <c r="MOJ52" s="390"/>
      <c r="MOK52" s="390"/>
      <c r="MOL52" s="390"/>
      <c r="MOM52" s="390"/>
      <c r="MON52" s="390"/>
      <c r="MOO52" s="390"/>
      <c r="MOP52" s="390"/>
      <c r="MOQ52" s="390"/>
      <c r="MOR52" s="390"/>
      <c r="MOS52" s="390"/>
      <c r="MOT52" s="390"/>
      <c r="MOU52" s="390"/>
      <c r="MOV52" s="390"/>
      <c r="MOW52" s="390"/>
      <c r="MOX52" s="390"/>
      <c r="MOY52" s="390"/>
      <c r="MOZ52" s="390"/>
      <c r="MPA52" s="390"/>
      <c r="MPB52" s="390"/>
      <c r="MPC52" s="390"/>
      <c r="MPD52" s="390"/>
      <c r="MPE52" s="390"/>
      <c r="MPF52" s="390"/>
      <c r="MPG52" s="390"/>
      <c r="MPH52" s="390"/>
      <c r="MPI52" s="390"/>
      <c r="MPJ52" s="390"/>
      <c r="MPK52" s="390"/>
      <c r="MPL52" s="390"/>
      <c r="MPM52" s="390"/>
      <c r="MPN52" s="390"/>
      <c r="MPO52" s="390"/>
      <c r="MPP52" s="390"/>
      <c r="MPQ52" s="390"/>
      <c r="MPR52" s="390"/>
      <c r="MPS52" s="390"/>
      <c r="MPT52" s="390"/>
      <c r="MPU52" s="390"/>
      <c r="MPV52" s="390"/>
      <c r="MPW52" s="390"/>
      <c r="MPX52" s="390"/>
      <c r="MPY52" s="390"/>
      <c r="MPZ52" s="390"/>
      <c r="MQA52" s="390"/>
      <c r="MQB52" s="390"/>
      <c r="MQC52" s="390"/>
      <c r="MQD52" s="390"/>
      <c r="MQE52" s="390"/>
      <c r="MQF52" s="390"/>
      <c r="MQG52" s="390"/>
      <c r="MQH52" s="390"/>
      <c r="MQI52" s="390"/>
      <c r="MQJ52" s="390"/>
      <c r="MQK52" s="390"/>
      <c r="MQL52" s="390"/>
      <c r="MQM52" s="390"/>
      <c r="MQN52" s="390"/>
      <c r="MQO52" s="390"/>
      <c r="MQP52" s="390"/>
      <c r="MQQ52" s="390"/>
      <c r="MQR52" s="390"/>
      <c r="MQS52" s="390"/>
      <c r="MQT52" s="390"/>
      <c r="MQU52" s="390"/>
      <c r="MQV52" s="390"/>
      <c r="MQW52" s="390"/>
      <c r="MQX52" s="390"/>
      <c r="MQY52" s="390"/>
      <c r="MQZ52" s="390"/>
      <c r="MRA52" s="390"/>
      <c r="MRB52" s="390"/>
      <c r="MRC52" s="390"/>
      <c r="MRD52" s="390"/>
      <c r="MRE52" s="390"/>
      <c r="MRF52" s="390"/>
      <c r="MRG52" s="390"/>
      <c r="MRH52" s="390"/>
      <c r="MRI52" s="390"/>
      <c r="MRJ52" s="390"/>
      <c r="MRK52" s="390"/>
      <c r="MRL52" s="390"/>
      <c r="MRM52" s="390"/>
      <c r="MRN52" s="390"/>
      <c r="MRO52" s="390"/>
      <c r="MRP52" s="390"/>
      <c r="MRQ52" s="390"/>
      <c r="MRR52" s="390"/>
      <c r="MRS52" s="390"/>
      <c r="MRT52" s="390"/>
      <c r="MRU52" s="390"/>
      <c r="MRV52" s="390"/>
      <c r="MRW52" s="390"/>
      <c r="MRX52" s="390"/>
      <c r="MRY52" s="390"/>
      <c r="MRZ52" s="390"/>
      <c r="MSA52" s="390"/>
      <c r="MSB52" s="390"/>
      <c r="MSC52" s="390"/>
      <c r="MSD52" s="390"/>
      <c r="MSE52" s="390"/>
      <c r="MSF52" s="390"/>
      <c r="MSG52" s="390"/>
      <c r="MSH52" s="390"/>
      <c r="MSI52" s="390"/>
      <c r="MSJ52" s="390"/>
      <c r="MSK52" s="390"/>
      <c r="MSL52" s="390"/>
      <c r="MSM52" s="390"/>
      <c r="MSN52" s="390"/>
      <c r="MSO52" s="390"/>
      <c r="MSP52" s="390"/>
      <c r="MSQ52" s="390"/>
      <c r="MSR52" s="390"/>
      <c r="MSS52" s="390"/>
      <c r="MST52" s="390"/>
      <c r="MSU52" s="390"/>
      <c r="MSV52" s="390"/>
      <c r="MSW52" s="390"/>
      <c r="MSX52" s="390"/>
      <c r="MSY52" s="390"/>
      <c r="MSZ52" s="390"/>
      <c r="MTA52" s="390"/>
      <c r="MTB52" s="390"/>
      <c r="MTC52" s="390"/>
      <c r="MTD52" s="390"/>
      <c r="MTE52" s="390"/>
      <c r="MTF52" s="390"/>
      <c r="MTG52" s="390"/>
      <c r="MTH52" s="390"/>
      <c r="MTI52" s="390"/>
      <c r="MTJ52" s="390"/>
      <c r="MTK52" s="390"/>
      <c r="MTL52" s="390"/>
      <c r="MTM52" s="390"/>
      <c r="MTN52" s="390"/>
      <c r="MTO52" s="390"/>
      <c r="MTP52" s="390"/>
      <c r="MTQ52" s="390"/>
      <c r="MTR52" s="390"/>
      <c r="MTS52" s="390"/>
      <c r="MTT52" s="390"/>
      <c r="MTU52" s="390"/>
      <c r="MTV52" s="390"/>
      <c r="MTW52" s="390"/>
      <c r="MTX52" s="390"/>
      <c r="MTY52" s="390"/>
      <c r="MTZ52" s="390"/>
      <c r="MUA52" s="390"/>
      <c r="MUB52" s="390"/>
      <c r="MUC52" s="390"/>
      <c r="MUD52" s="390"/>
      <c r="MUE52" s="390"/>
      <c r="MUF52" s="390"/>
      <c r="MUG52" s="390"/>
      <c r="MUH52" s="390"/>
      <c r="MUI52" s="390"/>
      <c r="MUJ52" s="390"/>
      <c r="MUK52" s="390"/>
      <c r="MUL52" s="390"/>
      <c r="MUM52" s="390"/>
      <c r="MUN52" s="390"/>
      <c r="MUO52" s="390"/>
      <c r="MUP52" s="390"/>
      <c r="MUQ52" s="390"/>
      <c r="MUR52" s="390"/>
      <c r="MUS52" s="390"/>
      <c r="MUT52" s="390"/>
      <c r="MUU52" s="390"/>
      <c r="MUV52" s="390"/>
      <c r="MUW52" s="390"/>
      <c r="MUX52" s="390"/>
      <c r="MUY52" s="390"/>
      <c r="MUZ52" s="390"/>
      <c r="MVA52" s="390"/>
      <c r="MVB52" s="390"/>
      <c r="MVC52" s="390"/>
      <c r="MVD52" s="390"/>
      <c r="MVE52" s="390"/>
      <c r="MVF52" s="390"/>
      <c r="MVG52" s="390"/>
      <c r="MVH52" s="390"/>
      <c r="MVI52" s="390"/>
      <c r="MVJ52" s="390"/>
      <c r="MVK52" s="390"/>
      <c r="MVL52" s="390"/>
      <c r="MVM52" s="390"/>
      <c r="MVN52" s="390"/>
      <c r="MVO52" s="390"/>
      <c r="MVP52" s="390"/>
      <c r="MVQ52" s="390"/>
      <c r="MVR52" s="390"/>
      <c r="MVS52" s="390"/>
      <c r="MVT52" s="390"/>
      <c r="MVU52" s="390"/>
      <c r="MVV52" s="390"/>
      <c r="MVW52" s="390"/>
      <c r="MVX52" s="390"/>
      <c r="MVY52" s="390"/>
      <c r="MVZ52" s="390"/>
      <c r="MWA52" s="390"/>
      <c r="MWB52" s="390"/>
      <c r="MWC52" s="390"/>
      <c r="MWD52" s="390"/>
      <c r="MWE52" s="390"/>
      <c r="MWF52" s="390"/>
      <c r="MWG52" s="390"/>
      <c r="MWH52" s="390"/>
      <c r="MWI52" s="390"/>
      <c r="MWJ52" s="390"/>
      <c r="MWK52" s="390"/>
      <c r="MWL52" s="390"/>
      <c r="MWM52" s="390"/>
      <c r="MWN52" s="390"/>
      <c r="MWO52" s="390"/>
      <c r="MWP52" s="390"/>
      <c r="MWQ52" s="390"/>
      <c r="MWR52" s="390"/>
      <c r="MWS52" s="390"/>
      <c r="MWT52" s="390"/>
      <c r="MWU52" s="390"/>
      <c r="MWV52" s="390"/>
      <c r="MWW52" s="390"/>
      <c r="MWX52" s="390"/>
      <c r="MWY52" s="390"/>
      <c r="MWZ52" s="390"/>
      <c r="MXA52" s="390"/>
      <c r="MXB52" s="390"/>
      <c r="MXC52" s="390"/>
      <c r="MXD52" s="390"/>
      <c r="MXE52" s="390"/>
      <c r="MXF52" s="390"/>
      <c r="MXG52" s="390"/>
      <c r="MXH52" s="390"/>
      <c r="MXI52" s="390"/>
      <c r="MXJ52" s="390"/>
      <c r="MXK52" s="390"/>
      <c r="MXL52" s="390"/>
      <c r="MXM52" s="390"/>
      <c r="MXN52" s="390"/>
      <c r="MXO52" s="390"/>
      <c r="MXP52" s="390"/>
      <c r="MXQ52" s="390"/>
      <c r="MXR52" s="390"/>
      <c r="MXS52" s="390"/>
      <c r="MXT52" s="390"/>
      <c r="MXU52" s="390"/>
      <c r="MXV52" s="390"/>
      <c r="MXW52" s="390"/>
      <c r="MXX52" s="390"/>
      <c r="MXY52" s="390"/>
      <c r="MXZ52" s="390"/>
      <c r="MYA52" s="390"/>
      <c r="MYB52" s="390"/>
      <c r="MYC52" s="390"/>
      <c r="MYD52" s="390"/>
      <c r="MYE52" s="390"/>
      <c r="MYF52" s="390"/>
      <c r="MYG52" s="390"/>
      <c r="MYH52" s="390"/>
      <c r="MYI52" s="390"/>
      <c r="MYJ52" s="390"/>
      <c r="MYK52" s="390"/>
      <c r="MYL52" s="390"/>
      <c r="MYM52" s="390"/>
      <c r="MYN52" s="390"/>
      <c r="MYO52" s="390"/>
      <c r="MYP52" s="390"/>
      <c r="MYQ52" s="390"/>
      <c r="MYR52" s="390"/>
      <c r="MYS52" s="390"/>
      <c r="MYT52" s="390"/>
      <c r="MYU52" s="390"/>
      <c r="MYV52" s="390"/>
      <c r="MYW52" s="390"/>
      <c r="MYX52" s="390"/>
      <c r="MYY52" s="390"/>
      <c r="MYZ52" s="390"/>
      <c r="MZA52" s="390"/>
      <c r="MZB52" s="390"/>
      <c r="MZC52" s="390"/>
      <c r="MZD52" s="390"/>
      <c r="MZE52" s="390"/>
      <c r="MZF52" s="390"/>
      <c r="MZG52" s="390"/>
      <c r="MZH52" s="390"/>
      <c r="MZI52" s="390"/>
      <c r="MZJ52" s="390"/>
      <c r="MZK52" s="390"/>
      <c r="MZL52" s="390"/>
      <c r="MZM52" s="390"/>
      <c r="MZN52" s="390"/>
      <c r="MZO52" s="390"/>
      <c r="MZP52" s="390"/>
      <c r="MZQ52" s="390"/>
      <c r="MZR52" s="390"/>
      <c r="MZS52" s="390"/>
      <c r="MZT52" s="390"/>
      <c r="MZU52" s="390"/>
      <c r="MZV52" s="390"/>
      <c r="MZW52" s="390"/>
      <c r="MZX52" s="390"/>
      <c r="MZY52" s="390"/>
      <c r="MZZ52" s="390"/>
      <c r="NAA52" s="390"/>
      <c r="NAB52" s="390"/>
      <c r="NAC52" s="390"/>
      <c r="NAD52" s="390"/>
      <c r="NAE52" s="390"/>
      <c r="NAF52" s="390"/>
      <c r="NAG52" s="390"/>
      <c r="NAH52" s="390"/>
      <c r="NAI52" s="390"/>
      <c r="NAJ52" s="390"/>
      <c r="NAK52" s="390"/>
      <c r="NAL52" s="390"/>
      <c r="NAM52" s="390"/>
      <c r="NAN52" s="390"/>
      <c r="NAO52" s="390"/>
      <c r="NAP52" s="390"/>
      <c r="NAQ52" s="390"/>
      <c r="NAR52" s="390"/>
      <c r="NAS52" s="390"/>
      <c r="NAT52" s="390"/>
      <c r="NAU52" s="390"/>
      <c r="NAV52" s="390"/>
      <c r="NAW52" s="390"/>
      <c r="NAX52" s="390"/>
      <c r="NAY52" s="390"/>
      <c r="NAZ52" s="390"/>
      <c r="NBA52" s="390"/>
      <c r="NBB52" s="390"/>
      <c r="NBC52" s="390"/>
      <c r="NBD52" s="390"/>
      <c r="NBE52" s="390"/>
      <c r="NBF52" s="390"/>
      <c r="NBG52" s="390"/>
      <c r="NBH52" s="390"/>
      <c r="NBI52" s="390"/>
      <c r="NBJ52" s="390"/>
      <c r="NBK52" s="390"/>
      <c r="NBL52" s="390"/>
      <c r="NBM52" s="390"/>
      <c r="NBN52" s="390"/>
      <c r="NBO52" s="390"/>
      <c r="NBP52" s="390"/>
      <c r="NBQ52" s="390"/>
      <c r="NBR52" s="390"/>
      <c r="NBS52" s="390"/>
      <c r="NBT52" s="390"/>
      <c r="NBU52" s="390"/>
      <c r="NBV52" s="390"/>
      <c r="NBW52" s="390"/>
      <c r="NBX52" s="390"/>
      <c r="NBY52" s="390"/>
      <c r="NBZ52" s="390"/>
      <c r="NCA52" s="390"/>
      <c r="NCB52" s="390"/>
      <c r="NCC52" s="390"/>
      <c r="NCD52" s="390"/>
      <c r="NCE52" s="390"/>
      <c r="NCF52" s="390"/>
      <c r="NCG52" s="390"/>
      <c r="NCH52" s="390"/>
      <c r="NCI52" s="390"/>
      <c r="NCJ52" s="390"/>
      <c r="NCK52" s="390"/>
      <c r="NCL52" s="390"/>
      <c r="NCM52" s="390"/>
      <c r="NCN52" s="390"/>
      <c r="NCO52" s="390"/>
      <c r="NCP52" s="390"/>
      <c r="NCQ52" s="390"/>
      <c r="NCR52" s="390"/>
      <c r="NCS52" s="390"/>
      <c r="NCT52" s="390"/>
      <c r="NCU52" s="390"/>
      <c r="NCV52" s="390"/>
      <c r="NCW52" s="390"/>
      <c r="NCX52" s="390"/>
      <c r="NCY52" s="390"/>
      <c r="NCZ52" s="390"/>
      <c r="NDA52" s="390"/>
      <c r="NDB52" s="390"/>
      <c r="NDC52" s="390"/>
      <c r="NDD52" s="390"/>
      <c r="NDE52" s="390"/>
      <c r="NDF52" s="390"/>
      <c r="NDG52" s="390"/>
      <c r="NDH52" s="390"/>
      <c r="NDI52" s="390"/>
      <c r="NDJ52" s="390"/>
      <c r="NDK52" s="390"/>
      <c r="NDL52" s="390"/>
      <c r="NDM52" s="390"/>
      <c r="NDN52" s="390"/>
      <c r="NDO52" s="390"/>
      <c r="NDP52" s="390"/>
      <c r="NDQ52" s="390"/>
      <c r="NDR52" s="390"/>
      <c r="NDS52" s="390"/>
      <c r="NDT52" s="390"/>
      <c r="NDU52" s="390"/>
      <c r="NDV52" s="390"/>
      <c r="NDW52" s="390"/>
      <c r="NDX52" s="390"/>
      <c r="NDY52" s="390"/>
      <c r="NDZ52" s="390"/>
      <c r="NEA52" s="390"/>
      <c r="NEB52" s="390"/>
      <c r="NEC52" s="390"/>
      <c r="NED52" s="390"/>
      <c r="NEE52" s="390"/>
      <c r="NEF52" s="390"/>
      <c r="NEG52" s="390"/>
      <c r="NEH52" s="390"/>
      <c r="NEI52" s="390"/>
      <c r="NEJ52" s="390"/>
      <c r="NEK52" s="390"/>
      <c r="NEL52" s="390"/>
      <c r="NEM52" s="390"/>
      <c r="NEN52" s="390"/>
      <c r="NEO52" s="390"/>
      <c r="NEP52" s="390"/>
      <c r="NEQ52" s="390"/>
      <c r="NER52" s="390"/>
      <c r="NES52" s="390"/>
      <c r="NET52" s="390"/>
      <c r="NEU52" s="390"/>
      <c r="NEV52" s="390"/>
      <c r="NEW52" s="390"/>
      <c r="NEX52" s="390"/>
      <c r="NEY52" s="390"/>
      <c r="NEZ52" s="390"/>
      <c r="NFA52" s="390"/>
      <c r="NFB52" s="390"/>
      <c r="NFC52" s="390"/>
      <c r="NFD52" s="390"/>
      <c r="NFE52" s="390"/>
      <c r="NFF52" s="390"/>
      <c r="NFG52" s="390"/>
      <c r="NFH52" s="390"/>
      <c r="NFI52" s="390"/>
      <c r="NFJ52" s="390"/>
      <c r="NFK52" s="390"/>
      <c r="NFL52" s="390"/>
      <c r="NFM52" s="390"/>
      <c r="NFN52" s="390"/>
      <c r="NFO52" s="390"/>
      <c r="NFP52" s="390"/>
      <c r="NFQ52" s="390"/>
      <c r="NFR52" s="390"/>
      <c r="NFS52" s="390"/>
      <c r="NFT52" s="390"/>
      <c r="NFU52" s="390"/>
      <c r="NFV52" s="390"/>
      <c r="NFW52" s="390"/>
      <c r="NFX52" s="390"/>
      <c r="NFY52" s="390"/>
      <c r="NFZ52" s="390"/>
      <c r="NGA52" s="390"/>
      <c r="NGB52" s="390"/>
      <c r="NGC52" s="390"/>
      <c r="NGD52" s="390"/>
      <c r="NGE52" s="390"/>
      <c r="NGF52" s="390"/>
      <c r="NGG52" s="390"/>
      <c r="NGH52" s="390"/>
      <c r="NGI52" s="390"/>
      <c r="NGJ52" s="390"/>
      <c r="NGK52" s="390"/>
      <c r="NGL52" s="390"/>
      <c r="NGM52" s="390"/>
      <c r="NGN52" s="390"/>
      <c r="NGO52" s="390"/>
      <c r="NGP52" s="390"/>
      <c r="NGQ52" s="390"/>
      <c r="NGR52" s="390"/>
      <c r="NGS52" s="390"/>
      <c r="NGT52" s="390"/>
      <c r="NGU52" s="390"/>
      <c r="NGV52" s="390"/>
      <c r="NGW52" s="390"/>
      <c r="NGX52" s="390"/>
      <c r="NGY52" s="390"/>
      <c r="NGZ52" s="390"/>
      <c r="NHA52" s="390"/>
      <c r="NHB52" s="390"/>
      <c r="NHC52" s="390"/>
      <c r="NHD52" s="390"/>
      <c r="NHE52" s="390"/>
      <c r="NHF52" s="390"/>
      <c r="NHG52" s="390"/>
      <c r="NHH52" s="390"/>
      <c r="NHI52" s="390"/>
      <c r="NHJ52" s="390"/>
      <c r="NHK52" s="390"/>
      <c r="NHL52" s="390"/>
      <c r="NHM52" s="390"/>
      <c r="NHN52" s="390"/>
      <c r="NHO52" s="390"/>
      <c r="NHP52" s="390"/>
      <c r="NHQ52" s="390"/>
      <c r="NHR52" s="390"/>
      <c r="NHS52" s="390"/>
      <c r="NHT52" s="390"/>
      <c r="NHU52" s="390"/>
      <c r="NHV52" s="390"/>
      <c r="NHW52" s="390"/>
      <c r="NHX52" s="390"/>
      <c r="NHY52" s="390"/>
      <c r="NHZ52" s="390"/>
      <c r="NIA52" s="390"/>
      <c r="NIB52" s="390"/>
      <c r="NIC52" s="390"/>
      <c r="NID52" s="390"/>
      <c r="NIE52" s="390"/>
      <c r="NIF52" s="390"/>
      <c r="NIG52" s="390"/>
      <c r="NIH52" s="390"/>
      <c r="NII52" s="390"/>
      <c r="NIJ52" s="390"/>
      <c r="NIK52" s="390"/>
      <c r="NIL52" s="390"/>
      <c r="NIM52" s="390"/>
      <c r="NIN52" s="390"/>
      <c r="NIO52" s="390"/>
      <c r="NIP52" s="390"/>
      <c r="NIQ52" s="390"/>
      <c r="NIR52" s="390"/>
      <c r="NIS52" s="390"/>
      <c r="NIT52" s="390"/>
      <c r="NIU52" s="390"/>
      <c r="NIV52" s="390"/>
      <c r="NIW52" s="390"/>
      <c r="NIX52" s="390"/>
      <c r="NIY52" s="390"/>
      <c r="NIZ52" s="390"/>
      <c r="NJA52" s="390"/>
      <c r="NJB52" s="390"/>
      <c r="NJC52" s="390"/>
      <c r="NJD52" s="390"/>
      <c r="NJE52" s="390"/>
      <c r="NJF52" s="390"/>
      <c r="NJG52" s="390"/>
      <c r="NJH52" s="390"/>
      <c r="NJI52" s="390"/>
      <c r="NJJ52" s="390"/>
      <c r="NJK52" s="390"/>
      <c r="NJL52" s="390"/>
      <c r="NJM52" s="390"/>
      <c r="NJN52" s="390"/>
      <c r="NJO52" s="390"/>
      <c r="NJP52" s="390"/>
      <c r="NJQ52" s="390"/>
      <c r="NJR52" s="390"/>
      <c r="NJS52" s="390"/>
      <c r="NJT52" s="390"/>
      <c r="NJU52" s="390"/>
      <c r="NJV52" s="390"/>
      <c r="NJW52" s="390"/>
      <c r="NJX52" s="390"/>
      <c r="NJY52" s="390"/>
      <c r="NJZ52" s="390"/>
      <c r="NKA52" s="390"/>
      <c r="NKB52" s="390"/>
      <c r="NKC52" s="390"/>
      <c r="NKD52" s="390"/>
      <c r="NKE52" s="390"/>
      <c r="NKF52" s="390"/>
      <c r="NKG52" s="390"/>
      <c r="NKH52" s="390"/>
      <c r="NKI52" s="390"/>
      <c r="NKJ52" s="390"/>
      <c r="NKK52" s="390"/>
      <c r="NKL52" s="390"/>
      <c r="NKM52" s="390"/>
      <c r="NKN52" s="390"/>
      <c r="NKO52" s="390"/>
      <c r="NKP52" s="390"/>
      <c r="NKQ52" s="390"/>
      <c r="NKR52" s="390"/>
      <c r="NKS52" s="390"/>
      <c r="NKT52" s="390"/>
      <c r="NKU52" s="390"/>
      <c r="NKV52" s="390"/>
      <c r="NKW52" s="390"/>
      <c r="NKX52" s="390"/>
      <c r="NKY52" s="390"/>
      <c r="NKZ52" s="390"/>
      <c r="NLA52" s="390"/>
      <c r="NLB52" s="390"/>
      <c r="NLC52" s="390"/>
      <c r="NLD52" s="390"/>
      <c r="NLE52" s="390"/>
      <c r="NLF52" s="390"/>
      <c r="NLG52" s="390"/>
      <c r="NLH52" s="390"/>
      <c r="NLI52" s="390"/>
      <c r="NLJ52" s="390"/>
      <c r="NLK52" s="390"/>
      <c r="NLL52" s="390"/>
      <c r="NLM52" s="390"/>
      <c r="NLN52" s="390"/>
      <c r="NLO52" s="390"/>
      <c r="NLP52" s="390"/>
      <c r="NLQ52" s="390"/>
      <c r="NLR52" s="390"/>
      <c r="NLS52" s="390"/>
      <c r="NLT52" s="390"/>
      <c r="NLU52" s="390"/>
      <c r="NLV52" s="390"/>
      <c r="NLW52" s="390"/>
      <c r="NLX52" s="390"/>
      <c r="NLY52" s="390"/>
      <c r="NLZ52" s="390"/>
      <c r="NMA52" s="390"/>
      <c r="NMB52" s="390"/>
      <c r="NMC52" s="390"/>
      <c r="NMD52" s="390"/>
      <c r="NME52" s="390"/>
      <c r="NMF52" s="390"/>
      <c r="NMG52" s="390"/>
      <c r="NMH52" s="390"/>
      <c r="NMI52" s="390"/>
      <c r="NMJ52" s="390"/>
      <c r="NMK52" s="390"/>
      <c r="NML52" s="390"/>
      <c r="NMM52" s="390"/>
      <c r="NMN52" s="390"/>
      <c r="NMO52" s="390"/>
      <c r="NMP52" s="390"/>
      <c r="NMQ52" s="390"/>
      <c r="NMR52" s="390"/>
      <c r="NMS52" s="390"/>
      <c r="NMT52" s="390"/>
      <c r="NMU52" s="390"/>
      <c r="NMV52" s="390"/>
      <c r="NMW52" s="390"/>
      <c r="NMX52" s="390"/>
      <c r="NMY52" s="390"/>
      <c r="NMZ52" s="390"/>
      <c r="NNA52" s="390"/>
      <c r="NNB52" s="390"/>
      <c r="NNC52" s="390"/>
      <c r="NND52" s="390"/>
      <c r="NNE52" s="390"/>
      <c r="NNF52" s="390"/>
      <c r="NNG52" s="390"/>
      <c r="NNH52" s="390"/>
      <c r="NNI52" s="390"/>
      <c r="NNJ52" s="390"/>
      <c r="NNK52" s="390"/>
      <c r="NNL52" s="390"/>
      <c r="NNM52" s="390"/>
      <c r="NNN52" s="390"/>
      <c r="NNO52" s="390"/>
      <c r="NNP52" s="390"/>
      <c r="NNQ52" s="390"/>
      <c r="NNR52" s="390"/>
      <c r="NNS52" s="390"/>
      <c r="NNT52" s="390"/>
      <c r="NNU52" s="390"/>
      <c r="NNV52" s="390"/>
      <c r="NNW52" s="390"/>
      <c r="NNX52" s="390"/>
      <c r="NNY52" s="390"/>
      <c r="NNZ52" s="390"/>
      <c r="NOA52" s="390"/>
      <c r="NOB52" s="390"/>
      <c r="NOC52" s="390"/>
      <c r="NOD52" s="390"/>
      <c r="NOE52" s="390"/>
      <c r="NOF52" s="390"/>
      <c r="NOG52" s="390"/>
      <c r="NOH52" s="390"/>
      <c r="NOI52" s="390"/>
      <c r="NOJ52" s="390"/>
      <c r="NOK52" s="390"/>
      <c r="NOL52" s="390"/>
      <c r="NOM52" s="390"/>
      <c r="NON52" s="390"/>
      <c r="NOO52" s="390"/>
      <c r="NOP52" s="390"/>
      <c r="NOQ52" s="390"/>
      <c r="NOR52" s="390"/>
      <c r="NOS52" s="390"/>
      <c r="NOT52" s="390"/>
      <c r="NOU52" s="390"/>
      <c r="NOV52" s="390"/>
      <c r="NOW52" s="390"/>
      <c r="NOX52" s="390"/>
      <c r="NOY52" s="390"/>
      <c r="NOZ52" s="390"/>
      <c r="NPA52" s="390"/>
      <c r="NPB52" s="390"/>
      <c r="NPC52" s="390"/>
      <c r="NPD52" s="390"/>
      <c r="NPE52" s="390"/>
      <c r="NPF52" s="390"/>
      <c r="NPG52" s="390"/>
      <c r="NPH52" s="390"/>
      <c r="NPI52" s="390"/>
      <c r="NPJ52" s="390"/>
      <c r="NPK52" s="390"/>
      <c r="NPL52" s="390"/>
      <c r="NPM52" s="390"/>
      <c r="NPN52" s="390"/>
      <c r="NPO52" s="390"/>
      <c r="NPP52" s="390"/>
      <c r="NPQ52" s="390"/>
      <c r="NPR52" s="390"/>
      <c r="NPS52" s="390"/>
      <c r="NPT52" s="390"/>
      <c r="NPU52" s="390"/>
      <c r="NPV52" s="390"/>
      <c r="NPW52" s="390"/>
      <c r="NPX52" s="390"/>
      <c r="NPY52" s="390"/>
      <c r="NPZ52" s="390"/>
      <c r="NQA52" s="390"/>
      <c r="NQB52" s="390"/>
      <c r="NQC52" s="390"/>
      <c r="NQD52" s="390"/>
      <c r="NQE52" s="390"/>
      <c r="NQF52" s="390"/>
      <c r="NQG52" s="390"/>
      <c r="NQH52" s="390"/>
      <c r="NQI52" s="390"/>
      <c r="NQJ52" s="390"/>
      <c r="NQK52" s="390"/>
      <c r="NQL52" s="390"/>
      <c r="NQM52" s="390"/>
      <c r="NQN52" s="390"/>
      <c r="NQO52" s="390"/>
      <c r="NQP52" s="390"/>
      <c r="NQQ52" s="390"/>
      <c r="NQR52" s="390"/>
      <c r="NQS52" s="390"/>
      <c r="NQT52" s="390"/>
      <c r="NQU52" s="390"/>
      <c r="NQV52" s="390"/>
      <c r="NQW52" s="390"/>
      <c r="NQX52" s="390"/>
      <c r="NQY52" s="390"/>
      <c r="NQZ52" s="390"/>
      <c r="NRA52" s="390"/>
      <c r="NRB52" s="390"/>
      <c r="NRC52" s="390"/>
      <c r="NRD52" s="390"/>
      <c r="NRE52" s="390"/>
      <c r="NRF52" s="390"/>
      <c r="NRG52" s="390"/>
      <c r="NRH52" s="390"/>
      <c r="NRI52" s="390"/>
      <c r="NRJ52" s="390"/>
      <c r="NRK52" s="390"/>
      <c r="NRL52" s="390"/>
      <c r="NRM52" s="390"/>
      <c r="NRN52" s="390"/>
      <c r="NRO52" s="390"/>
      <c r="NRP52" s="390"/>
      <c r="NRQ52" s="390"/>
      <c r="NRR52" s="390"/>
      <c r="NRS52" s="390"/>
      <c r="NRT52" s="390"/>
      <c r="NRU52" s="390"/>
      <c r="NRV52" s="390"/>
      <c r="NRW52" s="390"/>
      <c r="NRX52" s="390"/>
      <c r="NRY52" s="390"/>
      <c r="NRZ52" s="390"/>
      <c r="NSA52" s="390"/>
      <c r="NSB52" s="390"/>
      <c r="NSC52" s="390"/>
      <c r="NSD52" s="390"/>
      <c r="NSE52" s="390"/>
      <c r="NSF52" s="390"/>
      <c r="NSG52" s="390"/>
      <c r="NSH52" s="390"/>
      <c r="NSI52" s="390"/>
      <c r="NSJ52" s="390"/>
      <c r="NSK52" s="390"/>
      <c r="NSL52" s="390"/>
      <c r="NSM52" s="390"/>
      <c r="NSN52" s="390"/>
      <c r="NSO52" s="390"/>
      <c r="NSP52" s="390"/>
      <c r="NSQ52" s="390"/>
      <c r="NSR52" s="390"/>
      <c r="NSS52" s="390"/>
      <c r="NST52" s="390"/>
      <c r="NSU52" s="390"/>
      <c r="NSV52" s="390"/>
      <c r="NSW52" s="390"/>
      <c r="NSX52" s="390"/>
      <c r="NSY52" s="390"/>
      <c r="NSZ52" s="390"/>
      <c r="NTA52" s="390"/>
      <c r="NTB52" s="390"/>
      <c r="NTC52" s="390"/>
      <c r="NTD52" s="390"/>
      <c r="NTE52" s="390"/>
      <c r="NTF52" s="390"/>
      <c r="NTG52" s="390"/>
      <c r="NTH52" s="390"/>
      <c r="NTI52" s="390"/>
      <c r="NTJ52" s="390"/>
      <c r="NTK52" s="390"/>
      <c r="NTL52" s="390"/>
      <c r="NTM52" s="390"/>
      <c r="NTN52" s="390"/>
      <c r="NTO52" s="390"/>
      <c r="NTP52" s="390"/>
      <c r="NTQ52" s="390"/>
      <c r="NTR52" s="390"/>
      <c r="NTS52" s="390"/>
      <c r="NTT52" s="390"/>
      <c r="NTU52" s="390"/>
      <c r="NTV52" s="390"/>
      <c r="NTW52" s="390"/>
      <c r="NTX52" s="390"/>
      <c r="NTY52" s="390"/>
      <c r="NTZ52" s="390"/>
      <c r="NUA52" s="390"/>
      <c r="NUB52" s="390"/>
      <c r="NUC52" s="390"/>
      <c r="NUD52" s="390"/>
      <c r="NUE52" s="390"/>
      <c r="NUF52" s="390"/>
      <c r="NUG52" s="390"/>
      <c r="NUH52" s="390"/>
      <c r="NUI52" s="390"/>
      <c r="NUJ52" s="390"/>
      <c r="NUK52" s="390"/>
      <c r="NUL52" s="390"/>
      <c r="NUM52" s="390"/>
      <c r="NUN52" s="390"/>
      <c r="NUO52" s="390"/>
      <c r="NUP52" s="390"/>
      <c r="NUQ52" s="390"/>
      <c r="NUR52" s="390"/>
      <c r="NUS52" s="390"/>
      <c r="NUT52" s="390"/>
      <c r="NUU52" s="390"/>
      <c r="NUV52" s="390"/>
      <c r="NUW52" s="390"/>
      <c r="NUX52" s="390"/>
      <c r="NUY52" s="390"/>
      <c r="NUZ52" s="390"/>
      <c r="NVA52" s="390"/>
      <c r="NVB52" s="390"/>
      <c r="NVC52" s="390"/>
      <c r="NVD52" s="390"/>
      <c r="NVE52" s="390"/>
      <c r="NVF52" s="390"/>
      <c r="NVG52" s="390"/>
      <c r="NVH52" s="390"/>
      <c r="NVI52" s="390"/>
      <c r="NVJ52" s="390"/>
      <c r="NVK52" s="390"/>
      <c r="NVL52" s="390"/>
      <c r="NVM52" s="390"/>
      <c r="NVN52" s="390"/>
      <c r="NVO52" s="390"/>
      <c r="NVP52" s="390"/>
      <c r="NVQ52" s="390"/>
      <c r="NVR52" s="390"/>
      <c r="NVS52" s="390"/>
      <c r="NVT52" s="390"/>
      <c r="NVU52" s="390"/>
      <c r="NVV52" s="390"/>
      <c r="NVW52" s="390"/>
      <c r="NVX52" s="390"/>
      <c r="NVY52" s="390"/>
      <c r="NVZ52" s="390"/>
      <c r="NWA52" s="390"/>
      <c r="NWB52" s="390"/>
      <c r="NWC52" s="390"/>
      <c r="NWD52" s="390"/>
      <c r="NWE52" s="390"/>
      <c r="NWF52" s="390"/>
      <c r="NWG52" s="390"/>
      <c r="NWH52" s="390"/>
      <c r="NWI52" s="390"/>
      <c r="NWJ52" s="390"/>
      <c r="NWK52" s="390"/>
      <c r="NWL52" s="390"/>
      <c r="NWM52" s="390"/>
      <c r="NWN52" s="390"/>
      <c r="NWO52" s="390"/>
      <c r="NWP52" s="390"/>
      <c r="NWQ52" s="390"/>
      <c r="NWR52" s="390"/>
      <c r="NWS52" s="390"/>
      <c r="NWT52" s="390"/>
      <c r="NWU52" s="390"/>
      <c r="NWV52" s="390"/>
      <c r="NWW52" s="390"/>
      <c r="NWX52" s="390"/>
      <c r="NWY52" s="390"/>
      <c r="NWZ52" s="390"/>
      <c r="NXA52" s="390"/>
      <c r="NXB52" s="390"/>
      <c r="NXC52" s="390"/>
      <c r="NXD52" s="390"/>
      <c r="NXE52" s="390"/>
      <c r="NXF52" s="390"/>
      <c r="NXG52" s="390"/>
      <c r="NXH52" s="390"/>
      <c r="NXI52" s="390"/>
      <c r="NXJ52" s="390"/>
      <c r="NXK52" s="390"/>
      <c r="NXL52" s="390"/>
      <c r="NXM52" s="390"/>
      <c r="NXN52" s="390"/>
      <c r="NXO52" s="390"/>
      <c r="NXP52" s="390"/>
      <c r="NXQ52" s="390"/>
      <c r="NXR52" s="390"/>
      <c r="NXS52" s="390"/>
      <c r="NXT52" s="390"/>
      <c r="NXU52" s="390"/>
      <c r="NXV52" s="390"/>
      <c r="NXW52" s="390"/>
      <c r="NXX52" s="390"/>
      <c r="NXY52" s="390"/>
      <c r="NXZ52" s="390"/>
      <c r="NYA52" s="390"/>
      <c r="NYB52" s="390"/>
      <c r="NYC52" s="390"/>
      <c r="NYD52" s="390"/>
      <c r="NYE52" s="390"/>
      <c r="NYF52" s="390"/>
      <c r="NYG52" s="390"/>
      <c r="NYH52" s="390"/>
      <c r="NYI52" s="390"/>
      <c r="NYJ52" s="390"/>
      <c r="NYK52" s="390"/>
      <c r="NYL52" s="390"/>
      <c r="NYM52" s="390"/>
      <c r="NYN52" s="390"/>
      <c r="NYO52" s="390"/>
      <c r="NYP52" s="390"/>
      <c r="NYQ52" s="390"/>
      <c r="NYR52" s="390"/>
      <c r="NYS52" s="390"/>
      <c r="NYT52" s="390"/>
      <c r="NYU52" s="390"/>
      <c r="NYV52" s="390"/>
      <c r="NYW52" s="390"/>
      <c r="NYX52" s="390"/>
      <c r="NYY52" s="390"/>
      <c r="NYZ52" s="390"/>
      <c r="NZA52" s="390"/>
      <c r="NZB52" s="390"/>
      <c r="NZC52" s="390"/>
      <c r="NZD52" s="390"/>
      <c r="NZE52" s="390"/>
      <c r="NZF52" s="390"/>
      <c r="NZG52" s="390"/>
      <c r="NZH52" s="390"/>
      <c r="NZI52" s="390"/>
      <c r="NZJ52" s="390"/>
      <c r="NZK52" s="390"/>
      <c r="NZL52" s="390"/>
      <c r="NZM52" s="390"/>
      <c r="NZN52" s="390"/>
      <c r="NZO52" s="390"/>
      <c r="NZP52" s="390"/>
      <c r="NZQ52" s="390"/>
      <c r="NZR52" s="390"/>
      <c r="NZS52" s="390"/>
      <c r="NZT52" s="390"/>
      <c r="NZU52" s="390"/>
      <c r="NZV52" s="390"/>
      <c r="NZW52" s="390"/>
      <c r="NZX52" s="390"/>
      <c r="NZY52" s="390"/>
      <c r="NZZ52" s="390"/>
      <c r="OAA52" s="390"/>
      <c r="OAB52" s="390"/>
      <c r="OAC52" s="390"/>
      <c r="OAD52" s="390"/>
      <c r="OAE52" s="390"/>
      <c r="OAF52" s="390"/>
      <c r="OAG52" s="390"/>
      <c r="OAH52" s="390"/>
      <c r="OAI52" s="390"/>
      <c r="OAJ52" s="390"/>
      <c r="OAK52" s="390"/>
      <c r="OAL52" s="390"/>
      <c r="OAM52" s="390"/>
      <c r="OAN52" s="390"/>
      <c r="OAO52" s="390"/>
      <c r="OAP52" s="390"/>
      <c r="OAQ52" s="390"/>
      <c r="OAR52" s="390"/>
      <c r="OAS52" s="390"/>
      <c r="OAT52" s="390"/>
      <c r="OAU52" s="390"/>
      <c r="OAV52" s="390"/>
      <c r="OAW52" s="390"/>
      <c r="OAX52" s="390"/>
      <c r="OAY52" s="390"/>
      <c r="OAZ52" s="390"/>
      <c r="OBA52" s="390"/>
      <c r="OBB52" s="390"/>
      <c r="OBC52" s="390"/>
      <c r="OBD52" s="390"/>
      <c r="OBE52" s="390"/>
      <c r="OBF52" s="390"/>
      <c r="OBG52" s="390"/>
      <c r="OBH52" s="390"/>
      <c r="OBI52" s="390"/>
      <c r="OBJ52" s="390"/>
      <c r="OBK52" s="390"/>
      <c r="OBL52" s="390"/>
      <c r="OBM52" s="390"/>
      <c r="OBN52" s="390"/>
      <c r="OBO52" s="390"/>
      <c r="OBP52" s="390"/>
      <c r="OBQ52" s="390"/>
      <c r="OBR52" s="390"/>
      <c r="OBS52" s="390"/>
      <c r="OBT52" s="390"/>
      <c r="OBU52" s="390"/>
      <c r="OBV52" s="390"/>
      <c r="OBW52" s="390"/>
      <c r="OBX52" s="390"/>
      <c r="OBY52" s="390"/>
      <c r="OBZ52" s="390"/>
      <c r="OCA52" s="390"/>
      <c r="OCB52" s="390"/>
      <c r="OCC52" s="390"/>
      <c r="OCD52" s="390"/>
      <c r="OCE52" s="390"/>
      <c r="OCF52" s="390"/>
      <c r="OCG52" s="390"/>
      <c r="OCH52" s="390"/>
      <c r="OCI52" s="390"/>
      <c r="OCJ52" s="390"/>
      <c r="OCK52" s="390"/>
      <c r="OCL52" s="390"/>
      <c r="OCM52" s="390"/>
      <c r="OCN52" s="390"/>
      <c r="OCO52" s="390"/>
      <c r="OCP52" s="390"/>
      <c r="OCQ52" s="390"/>
      <c r="OCR52" s="390"/>
      <c r="OCS52" s="390"/>
      <c r="OCT52" s="390"/>
      <c r="OCU52" s="390"/>
      <c r="OCV52" s="390"/>
      <c r="OCW52" s="390"/>
      <c r="OCX52" s="390"/>
      <c r="OCY52" s="390"/>
      <c r="OCZ52" s="390"/>
      <c r="ODA52" s="390"/>
      <c r="ODB52" s="390"/>
      <c r="ODC52" s="390"/>
      <c r="ODD52" s="390"/>
      <c r="ODE52" s="390"/>
      <c r="ODF52" s="390"/>
      <c r="ODG52" s="390"/>
      <c r="ODH52" s="390"/>
      <c r="ODI52" s="390"/>
      <c r="ODJ52" s="390"/>
      <c r="ODK52" s="390"/>
      <c r="ODL52" s="390"/>
      <c r="ODM52" s="390"/>
      <c r="ODN52" s="390"/>
      <c r="ODO52" s="390"/>
      <c r="ODP52" s="390"/>
      <c r="ODQ52" s="390"/>
      <c r="ODR52" s="390"/>
      <c r="ODS52" s="390"/>
      <c r="ODT52" s="390"/>
      <c r="ODU52" s="390"/>
      <c r="ODV52" s="390"/>
      <c r="ODW52" s="390"/>
      <c r="ODX52" s="390"/>
      <c r="ODY52" s="390"/>
      <c r="ODZ52" s="390"/>
      <c r="OEA52" s="390"/>
      <c r="OEB52" s="390"/>
      <c r="OEC52" s="390"/>
      <c r="OED52" s="390"/>
      <c r="OEE52" s="390"/>
      <c r="OEF52" s="390"/>
      <c r="OEG52" s="390"/>
      <c r="OEH52" s="390"/>
      <c r="OEI52" s="390"/>
      <c r="OEJ52" s="390"/>
      <c r="OEK52" s="390"/>
      <c r="OEL52" s="390"/>
      <c r="OEM52" s="390"/>
      <c r="OEN52" s="390"/>
      <c r="OEO52" s="390"/>
      <c r="OEP52" s="390"/>
      <c r="OEQ52" s="390"/>
      <c r="OER52" s="390"/>
      <c r="OES52" s="390"/>
      <c r="OET52" s="390"/>
      <c r="OEU52" s="390"/>
      <c r="OEV52" s="390"/>
      <c r="OEW52" s="390"/>
      <c r="OEX52" s="390"/>
      <c r="OEY52" s="390"/>
      <c r="OEZ52" s="390"/>
      <c r="OFA52" s="390"/>
      <c r="OFB52" s="390"/>
      <c r="OFC52" s="390"/>
      <c r="OFD52" s="390"/>
      <c r="OFE52" s="390"/>
      <c r="OFF52" s="390"/>
      <c r="OFG52" s="390"/>
      <c r="OFH52" s="390"/>
      <c r="OFI52" s="390"/>
      <c r="OFJ52" s="390"/>
      <c r="OFK52" s="390"/>
      <c r="OFL52" s="390"/>
      <c r="OFM52" s="390"/>
      <c r="OFN52" s="390"/>
      <c r="OFO52" s="390"/>
      <c r="OFP52" s="390"/>
      <c r="OFQ52" s="390"/>
      <c r="OFR52" s="390"/>
      <c r="OFS52" s="390"/>
      <c r="OFT52" s="390"/>
      <c r="OFU52" s="390"/>
      <c r="OFV52" s="390"/>
      <c r="OFW52" s="390"/>
      <c r="OFX52" s="390"/>
      <c r="OFY52" s="390"/>
      <c r="OFZ52" s="390"/>
      <c r="OGA52" s="390"/>
      <c r="OGB52" s="390"/>
      <c r="OGC52" s="390"/>
      <c r="OGD52" s="390"/>
      <c r="OGE52" s="390"/>
      <c r="OGF52" s="390"/>
      <c r="OGG52" s="390"/>
      <c r="OGH52" s="390"/>
      <c r="OGI52" s="390"/>
      <c r="OGJ52" s="390"/>
      <c r="OGK52" s="390"/>
      <c r="OGL52" s="390"/>
      <c r="OGM52" s="390"/>
      <c r="OGN52" s="390"/>
      <c r="OGO52" s="390"/>
      <c r="OGP52" s="390"/>
      <c r="OGQ52" s="390"/>
      <c r="OGR52" s="390"/>
      <c r="OGS52" s="390"/>
      <c r="OGT52" s="390"/>
      <c r="OGU52" s="390"/>
      <c r="OGV52" s="390"/>
      <c r="OGW52" s="390"/>
      <c r="OGX52" s="390"/>
      <c r="OGY52" s="390"/>
      <c r="OGZ52" s="390"/>
      <c r="OHA52" s="390"/>
      <c r="OHB52" s="390"/>
      <c r="OHC52" s="390"/>
      <c r="OHD52" s="390"/>
      <c r="OHE52" s="390"/>
      <c r="OHF52" s="390"/>
      <c r="OHG52" s="390"/>
      <c r="OHH52" s="390"/>
      <c r="OHI52" s="390"/>
      <c r="OHJ52" s="390"/>
      <c r="OHK52" s="390"/>
      <c r="OHL52" s="390"/>
      <c r="OHM52" s="390"/>
      <c r="OHN52" s="390"/>
      <c r="OHO52" s="390"/>
      <c r="OHP52" s="390"/>
      <c r="OHQ52" s="390"/>
      <c r="OHR52" s="390"/>
      <c r="OHS52" s="390"/>
      <c r="OHT52" s="390"/>
      <c r="OHU52" s="390"/>
      <c r="OHV52" s="390"/>
      <c r="OHW52" s="390"/>
      <c r="OHX52" s="390"/>
      <c r="OHY52" s="390"/>
      <c r="OHZ52" s="390"/>
      <c r="OIA52" s="390"/>
      <c r="OIB52" s="390"/>
      <c r="OIC52" s="390"/>
      <c r="OID52" s="390"/>
      <c r="OIE52" s="390"/>
      <c r="OIF52" s="390"/>
      <c r="OIG52" s="390"/>
      <c r="OIH52" s="390"/>
      <c r="OII52" s="390"/>
      <c r="OIJ52" s="390"/>
      <c r="OIK52" s="390"/>
      <c r="OIL52" s="390"/>
      <c r="OIM52" s="390"/>
      <c r="OIN52" s="390"/>
      <c r="OIO52" s="390"/>
      <c r="OIP52" s="390"/>
      <c r="OIQ52" s="390"/>
      <c r="OIR52" s="390"/>
      <c r="OIS52" s="390"/>
      <c r="OIT52" s="390"/>
      <c r="OIU52" s="390"/>
      <c r="OIV52" s="390"/>
      <c r="OIW52" s="390"/>
      <c r="OIX52" s="390"/>
      <c r="OIY52" s="390"/>
      <c r="OIZ52" s="390"/>
      <c r="OJA52" s="390"/>
      <c r="OJB52" s="390"/>
      <c r="OJC52" s="390"/>
      <c r="OJD52" s="390"/>
      <c r="OJE52" s="390"/>
      <c r="OJF52" s="390"/>
      <c r="OJG52" s="390"/>
      <c r="OJH52" s="390"/>
      <c r="OJI52" s="390"/>
      <c r="OJJ52" s="390"/>
      <c r="OJK52" s="390"/>
      <c r="OJL52" s="390"/>
      <c r="OJM52" s="390"/>
      <c r="OJN52" s="390"/>
      <c r="OJO52" s="390"/>
      <c r="OJP52" s="390"/>
      <c r="OJQ52" s="390"/>
      <c r="OJR52" s="390"/>
      <c r="OJS52" s="390"/>
      <c r="OJT52" s="390"/>
      <c r="OJU52" s="390"/>
      <c r="OJV52" s="390"/>
      <c r="OJW52" s="390"/>
      <c r="OJX52" s="390"/>
      <c r="OJY52" s="390"/>
      <c r="OJZ52" s="390"/>
      <c r="OKA52" s="390"/>
      <c r="OKB52" s="390"/>
      <c r="OKC52" s="390"/>
      <c r="OKD52" s="390"/>
      <c r="OKE52" s="390"/>
      <c r="OKF52" s="390"/>
      <c r="OKG52" s="390"/>
      <c r="OKH52" s="390"/>
      <c r="OKI52" s="390"/>
      <c r="OKJ52" s="390"/>
      <c r="OKK52" s="390"/>
      <c r="OKL52" s="390"/>
      <c r="OKM52" s="390"/>
      <c r="OKN52" s="390"/>
      <c r="OKO52" s="390"/>
      <c r="OKP52" s="390"/>
      <c r="OKQ52" s="390"/>
      <c r="OKR52" s="390"/>
      <c r="OKS52" s="390"/>
      <c r="OKT52" s="390"/>
      <c r="OKU52" s="390"/>
      <c r="OKV52" s="390"/>
      <c r="OKW52" s="390"/>
      <c r="OKX52" s="390"/>
      <c r="OKY52" s="390"/>
      <c r="OKZ52" s="390"/>
      <c r="OLA52" s="390"/>
      <c r="OLB52" s="390"/>
      <c r="OLC52" s="390"/>
      <c r="OLD52" s="390"/>
      <c r="OLE52" s="390"/>
      <c r="OLF52" s="390"/>
      <c r="OLG52" s="390"/>
      <c r="OLH52" s="390"/>
      <c r="OLI52" s="390"/>
      <c r="OLJ52" s="390"/>
      <c r="OLK52" s="390"/>
      <c r="OLL52" s="390"/>
      <c r="OLM52" s="390"/>
      <c r="OLN52" s="390"/>
      <c r="OLO52" s="390"/>
      <c r="OLP52" s="390"/>
      <c r="OLQ52" s="390"/>
      <c r="OLR52" s="390"/>
      <c r="OLS52" s="390"/>
      <c r="OLT52" s="390"/>
      <c r="OLU52" s="390"/>
      <c r="OLV52" s="390"/>
      <c r="OLW52" s="390"/>
      <c r="OLX52" s="390"/>
      <c r="OLY52" s="390"/>
      <c r="OLZ52" s="390"/>
      <c r="OMA52" s="390"/>
      <c r="OMB52" s="390"/>
      <c r="OMC52" s="390"/>
      <c r="OMD52" s="390"/>
      <c r="OME52" s="390"/>
      <c r="OMF52" s="390"/>
      <c r="OMG52" s="390"/>
      <c r="OMH52" s="390"/>
      <c r="OMI52" s="390"/>
      <c r="OMJ52" s="390"/>
      <c r="OMK52" s="390"/>
      <c r="OML52" s="390"/>
      <c r="OMM52" s="390"/>
      <c r="OMN52" s="390"/>
      <c r="OMO52" s="390"/>
      <c r="OMP52" s="390"/>
      <c r="OMQ52" s="390"/>
      <c r="OMR52" s="390"/>
      <c r="OMS52" s="390"/>
      <c r="OMT52" s="390"/>
      <c r="OMU52" s="390"/>
      <c r="OMV52" s="390"/>
      <c r="OMW52" s="390"/>
      <c r="OMX52" s="390"/>
      <c r="OMY52" s="390"/>
      <c r="OMZ52" s="390"/>
      <c r="ONA52" s="390"/>
      <c r="ONB52" s="390"/>
      <c r="ONC52" s="390"/>
      <c r="OND52" s="390"/>
      <c r="ONE52" s="390"/>
      <c r="ONF52" s="390"/>
      <c r="ONG52" s="390"/>
      <c r="ONH52" s="390"/>
      <c r="ONI52" s="390"/>
      <c r="ONJ52" s="390"/>
      <c r="ONK52" s="390"/>
      <c r="ONL52" s="390"/>
      <c r="ONM52" s="390"/>
      <c r="ONN52" s="390"/>
      <c r="ONO52" s="390"/>
      <c r="ONP52" s="390"/>
      <c r="ONQ52" s="390"/>
      <c r="ONR52" s="390"/>
      <c r="ONS52" s="390"/>
      <c r="ONT52" s="390"/>
      <c r="ONU52" s="390"/>
      <c r="ONV52" s="390"/>
      <c r="ONW52" s="390"/>
      <c r="ONX52" s="390"/>
      <c r="ONY52" s="390"/>
      <c r="ONZ52" s="390"/>
      <c r="OOA52" s="390"/>
      <c r="OOB52" s="390"/>
      <c r="OOC52" s="390"/>
      <c r="OOD52" s="390"/>
      <c r="OOE52" s="390"/>
      <c r="OOF52" s="390"/>
      <c r="OOG52" s="390"/>
      <c r="OOH52" s="390"/>
      <c r="OOI52" s="390"/>
      <c r="OOJ52" s="390"/>
      <c r="OOK52" s="390"/>
      <c r="OOL52" s="390"/>
      <c r="OOM52" s="390"/>
      <c r="OON52" s="390"/>
      <c r="OOO52" s="390"/>
      <c r="OOP52" s="390"/>
      <c r="OOQ52" s="390"/>
      <c r="OOR52" s="390"/>
      <c r="OOS52" s="390"/>
      <c r="OOT52" s="390"/>
      <c r="OOU52" s="390"/>
      <c r="OOV52" s="390"/>
      <c r="OOW52" s="390"/>
      <c r="OOX52" s="390"/>
      <c r="OOY52" s="390"/>
      <c r="OOZ52" s="390"/>
      <c r="OPA52" s="390"/>
      <c r="OPB52" s="390"/>
      <c r="OPC52" s="390"/>
      <c r="OPD52" s="390"/>
      <c r="OPE52" s="390"/>
      <c r="OPF52" s="390"/>
      <c r="OPG52" s="390"/>
      <c r="OPH52" s="390"/>
      <c r="OPI52" s="390"/>
      <c r="OPJ52" s="390"/>
      <c r="OPK52" s="390"/>
      <c r="OPL52" s="390"/>
      <c r="OPM52" s="390"/>
      <c r="OPN52" s="390"/>
      <c r="OPO52" s="390"/>
      <c r="OPP52" s="390"/>
      <c r="OPQ52" s="390"/>
      <c r="OPR52" s="390"/>
      <c r="OPS52" s="390"/>
      <c r="OPT52" s="390"/>
      <c r="OPU52" s="390"/>
      <c r="OPV52" s="390"/>
      <c r="OPW52" s="390"/>
      <c r="OPX52" s="390"/>
      <c r="OPY52" s="390"/>
      <c r="OPZ52" s="390"/>
      <c r="OQA52" s="390"/>
      <c r="OQB52" s="390"/>
      <c r="OQC52" s="390"/>
      <c r="OQD52" s="390"/>
      <c r="OQE52" s="390"/>
      <c r="OQF52" s="390"/>
      <c r="OQG52" s="390"/>
      <c r="OQH52" s="390"/>
      <c r="OQI52" s="390"/>
      <c r="OQJ52" s="390"/>
      <c r="OQK52" s="390"/>
      <c r="OQL52" s="390"/>
      <c r="OQM52" s="390"/>
      <c r="OQN52" s="390"/>
      <c r="OQO52" s="390"/>
      <c r="OQP52" s="390"/>
      <c r="OQQ52" s="390"/>
      <c r="OQR52" s="390"/>
      <c r="OQS52" s="390"/>
      <c r="OQT52" s="390"/>
      <c r="OQU52" s="390"/>
      <c r="OQV52" s="390"/>
      <c r="OQW52" s="390"/>
      <c r="OQX52" s="390"/>
      <c r="OQY52" s="390"/>
      <c r="OQZ52" s="390"/>
      <c r="ORA52" s="390"/>
      <c r="ORB52" s="390"/>
      <c r="ORC52" s="390"/>
      <c r="ORD52" s="390"/>
      <c r="ORE52" s="390"/>
      <c r="ORF52" s="390"/>
      <c r="ORG52" s="390"/>
      <c r="ORH52" s="390"/>
      <c r="ORI52" s="390"/>
      <c r="ORJ52" s="390"/>
      <c r="ORK52" s="390"/>
      <c r="ORL52" s="390"/>
      <c r="ORM52" s="390"/>
      <c r="ORN52" s="390"/>
      <c r="ORO52" s="390"/>
      <c r="ORP52" s="390"/>
      <c r="ORQ52" s="390"/>
      <c r="ORR52" s="390"/>
      <c r="ORS52" s="390"/>
      <c r="ORT52" s="390"/>
      <c r="ORU52" s="390"/>
      <c r="ORV52" s="390"/>
      <c r="ORW52" s="390"/>
      <c r="ORX52" s="390"/>
      <c r="ORY52" s="390"/>
      <c r="ORZ52" s="390"/>
      <c r="OSA52" s="390"/>
      <c r="OSB52" s="390"/>
      <c r="OSC52" s="390"/>
      <c r="OSD52" s="390"/>
      <c r="OSE52" s="390"/>
      <c r="OSF52" s="390"/>
      <c r="OSG52" s="390"/>
      <c r="OSH52" s="390"/>
      <c r="OSI52" s="390"/>
      <c r="OSJ52" s="390"/>
      <c r="OSK52" s="390"/>
      <c r="OSL52" s="390"/>
      <c r="OSM52" s="390"/>
      <c r="OSN52" s="390"/>
      <c r="OSO52" s="390"/>
      <c r="OSP52" s="390"/>
      <c r="OSQ52" s="390"/>
      <c r="OSR52" s="390"/>
      <c r="OSS52" s="390"/>
      <c r="OST52" s="390"/>
      <c r="OSU52" s="390"/>
      <c r="OSV52" s="390"/>
      <c r="OSW52" s="390"/>
      <c r="OSX52" s="390"/>
      <c r="OSY52" s="390"/>
      <c r="OSZ52" s="390"/>
      <c r="OTA52" s="390"/>
      <c r="OTB52" s="390"/>
      <c r="OTC52" s="390"/>
      <c r="OTD52" s="390"/>
      <c r="OTE52" s="390"/>
      <c r="OTF52" s="390"/>
      <c r="OTG52" s="390"/>
      <c r="OTH52" s="390"/>
      <c r="OTI52" s="390"/>
      <c r="OTJ52" s="390"/>
      <c r="OTK52" s="390"/>
      <c r="OTL52" s="390"/>
      <c r="OTM52" s="390"/>
      <c r="OTN52" s="390"/>
      <c r="OTO52" s="390"/>
      <c r="OTP52" s="390"/>
      <c r="OTQ52" s="390"/>
      <c r="OTR52" s="390"/>
      <c r="OTS52" s="390"/>
      <c r="OTT52" s="390"/>
      <c r="OTU52" s="390"/>
      <c r="OTV52" s="390"/>
      <c r="OTW52" s="390"/>
      <c r="OTX52" s="390"/>
      <c r="OTY52" s="390"/>
      <c r="OTZ52" s="390"/>
      <c r="OUA52" s="390"/>
      <c r="OUB52" s="390"/>
      <c r="OUC52" s="390"/>
      <c r="OUD52" s="390"/>
      <c r="OUE52" s="390"/>
      <c r="OUF52" s="390"/>
      <c r="OUG52" s="390"/>
      <c r="OUH52" s="390"/>
      <c r="OUI52" s="390"/>
      <c r="OUJ52" s="390"/>
      <c r="OUK52" s="390"/>
      <c r="OUL52" s="390"/>
      <c r="OUM52" s="390"/>
      <c r="OUN52" s="390"/>
      <c r="OUO52" s="390"/>
      <c r="OUP52" s="390"/>
      <c r="OUQ52" s="390"/>
      <c r="OUR52" s="390"/>
      <c r="OUS52" s="390"/>
      <c r="OUT52" s="390"/>
      <c r="OUU52" s="390"/>
      <c r="OUV52" s="390"/>
      <c r="OUW52" s="390"/>
      <c r="OUX52" s="390"/>
      <c r="OUY52" s="390"/>
      <c r="OUZ52" s="390"/>
      <c r="OVA52" s="390"/>
      <c r="OVB52" s="390"/>
      <c r="OVC52" s="390"/>
      <c r="OVD52" s="390"/>
      <c r="OVE52" s="390"/>
      <c r="OVF52" s="390"/>
      <c r="OVG52" s="390"/>
      <c r="OVH52" s="390"/>
      <c r="OVI52" s="390"/>
      <c r="OVJ52" s="390"/>
      <c r="OVK52" s="390"/>
      <c r="OVL52" s="390"/>
      <c r="OVM52" s="390"/>
      <c r="OVN52" s="390"/>
      <c r="OVO52" s="390"/>
      <c r="OVP52" s="390"/>
      <c r="OVQ52" s="390"/>
      <c r="OVR52" s="390"/>
      <c r="OVS52" s="390"/>
      <c r="OVT52" s="390"/>
      <c r="OVU52" s="390"/>
      <c r="OVV52" s="390"/>
      <c r="OVW52" s="390"/>
      <c r="OVX52" s="390"/>
      <c r="OVY52" s="390"/>
      <c r="OVZ52" s="390"/>
      <c r="OWA52" s="390"/>
      <c r="OWB52" s="390"/>
      <c r="OWC52" s="390"/>
      <c r="OWD52" s="390"/>
      <c r="OWE52" s="390"/>
      <c r="OWF52" s="390"/>
      <c r="OWG52" s="390"/>
      <c r="OWH52" s="390"/>
      <c r="OWI52" s="390"/>
      <c r="OWJ52" s="390"/>
      <c r="OWK52" s="390"/>
      <c r="OWL52" s="390"/>
      <c r="OWM52" s="390"/>
      <c r="OWN52" s="390"/>
      <c r="OWO52" s="390"/>
      <c r="OWP52" s="390"/>
      <c r="OWQ52" s="390"/>
      <c r="OWR52" s="390"/>
      <c r="OWS52" s="390"/>
      <c r="OWT52" s="390"/>
      <c r="OWU52" s="390"/>
      <c r="OWV52" s="390"/>
      <c r="OWW52" s="390"/>
      <c r="OWX52" s="390"/>
      <c r="OWY52" s="390"/>
      <c r="OWZ52" s="390"/>
      <c r="OXA52" s="390"/>
      <c r="OXB52" s="390"/>
      <c r="OXC52" s="390"/>
      <c r="OXD52" s="390"/>
      <c r="OXE52" s="390"/>
      <c r="OXF52" s="390"/>
      <c r="OXG52" s="390"/>
      <c r="OXH52" s="390"/>
      <c r="OXI52" s="390"/>
      <c r="OXJ52" s="390"/>
      <c r="OXK52" s="390"/>
      <c r="OXL52" s="390"/>
      <c r="OXM52" s="390"/>
      <c r="OXN52" s="390"/>
      <c r="OXO52" s="390"/>
      <c r="OXP52" s="390"/>
      <c r="OXQ52" s="390"/>
      <c r="OXR52" s="390"/>
      <c r="OXS52" s="390"/>
      <c r="OXT52" s="390"/>
      <c r="OXU52" s="390"/>
      <c r="OXV52" s="390"/>
      <c r="OXW52" s="390"/>
      <c r="OXX52" s="390"/>
      <c r="OXY52" s="390"/>
      <c r="OXZ52" s="390"/>
      <c r="OYA52" s="390"/>
      <c r="OYB52" s="390"/>
      <c r="OYC52" s="390"/>
      <c r="OYD52" s="390"/>
      <c r="OYE52" s="390"/>
      <c r="OYF52" s="390"/>
      <c r="OYG52" s="390"/>
      <c r="OYH52" s="390"/>
      <c r="OYI52" s="390"/>
      <c r="OYJ52" s="390"/>
      <c r="OYK52" s="390"/>
      <c r="OYL52" s="390"/>
      <c r="OYM52" s="390"/>
      <c r="OYN52" s="390"/>
      <c r="OYO52" s="390"/>
      <c r="OYP52" s="390"/>
      <c r="OYQ52" s="390"/>
      <c r="OYR52" s="390"/>
      <c r="OYS52" s="390"/>
      <c r="OYT52" s="390"/>
      <c r="OYU52" s="390"/>
      <c r="OYV52" s="390"/>
      <c r="OYW52" s="390"/>
      <c r="OYX52" s="390"/>
      <c r="OYY52" s="390"/>
      <c r="OYZ52" s="390"/>
      <c r="OZA52" s="390"/>
      <c r="OZB52" s="390"/>
      <c r="OZC52" s="390"/>
      <c r="OZD52" s="390"/>
      <c r="OZE52" s="390"/>
      <c r="OZF52" s="390"/>
      <c r="OZG52" s="390"/>
      <c r="OZH52" s="390"/>
      <c r="OZI52" s="390"/>
      <c r="OZJ52" s="390"/>
      <c r="OZK52" s="390"/>
      <c r="OZL52" s="390"/>
      <c r="OZM52" s="390"/>
      <c r="OZN52" s="390"/>
      <c r="OZO52" s="390"/>
      <c r="OZP52" s="390"/>
      <c r="OZQ52" s="390"/>
      <c r="OZR52" s="390"/>
      <c r="OZS52" s="390"/>
      <c r="OZT52" s="390"/>
      <c r="OZU52" s="390"/>
      <c r="OZV52" s="390"/>
      <c r="OZW52" s="390"/>
      <c r="OZX52" s="390"/>
      <c r="OZY52" s="390"/>
      <c r="OZZ52" s="390"/>
      <c r="PAA52" s="390"/>
      <c r="PAB52" s="390"/>
      <c r="PAC52" s="390"/>
      <c r="PAD52" s="390"/>
      <c r="PAE52" s="390"/>
      <c r="PAF52" s="390"/>
      <c r="PAG52" s="390"/>
      <c r="PAH52" s="390"/>
      <c r="PAI52" s="390"/>
      <c r="PAJ52" s="390"/>
      <c r="PAK52" s="390"/>
      <c r="PAL52" s="390"/>
      <c r="PAM52" s="390"/>
      <c r="PAN52" s="390"/>
      <c r="PAO52" s="390"/>
      <c r="PAP52" s="390"/>
      <c r="PAQ52" s="390"/>
      <c r="PAR52" s="390"/>
      <c r="PAS52" s="390"/>
      <c r="PAT52" s="390"/>
      <c r="PAU52" s="390"/>
      <c r="PAV52" s="390"/>
      <c r="PAW52" s="390"/>
      <c r="PAX52" s="390"/>
      <c r="PAY52" s="390"/>
      <c r="PAZ52" s="390"/>
      <c r="PBA52" s="390"/>
      <c r="PBB52" s="390"/>
      <c r="PBC52" s="390"/>
      <c r="PBD52" s="390"/>
      <c r="PBE52" s="390"/>
      <c r="PBF52" s="390"/>
      <c r="PBG52" s="390"/>
      <c r="PBH52" s="390"/>
      <c r="PBI52" s="390"/>
      <c r="PBJ52" s="390"/>
      <c r="PBK52" s="390"/>
      <c r="PBL52" s="390"/>
      <c r="PBM52" s="390"/>
      <c r="PBN52" s="390"/>
      <c r="PBO52" s="390"/>
      <c r="PBP52" s="390"/>
      <c r="PBQ52" s="390"/>
      <c r="PBR52" s="390"/>
      <c r="PBS52" s="390"/>
      <c r="PBT52" s="390"/>
      <c r="PBU52" s="390"/>
      <c r="PBV52" s="390"/>
      <c r="PBW52" s="390"/>
      <c r="PBX52" s="390"/>
      <c r="PBY52" s="390"/>
      <c r="PBZ52" s="390"/>
      <c r="PCA52" s="390"/>
      <c r="PCB52" s="390"/>
      <c r="PCC52" s="390"/>
      <c r="PCD52" s="390"/>
      <c r="PCE52" s="390"/>
      <c r="PCF52" s="390"/>
      <c r="PCG52" s="390"/>
      <c r="PCH52" s="390"/>
      <c r="PCI52" s="390"/>
      <c r="PCJ52" s="390"/>
      <c r="PCK52" s="390"/>
      <c r="PCL52" s="390"/>
      <c r="PCM52" s="390"/>
      <c r="PCN52" s="390"/>
      <c r="PCO52" s="390"/>
      <c r="PCP52" s="390"/>
      <c r="PCQ52" s="390"/>
      <c r="PCR52" s="390"/>
      <c r="PCS52" s="390"/>
      <c r="PCT52" s="390"/>
      <c r="PCU52" s="390"/>
      <c r="PCV52" s="390"/>
      <c r="PCW52" s="390"/>
      <c r="PCX52" s="390"/>
      <c r="PCY52" s="390"/>
      <c r="PCZ52" s="390"/>
      <c r="PDA52" s="390"/>
      <c r="PDB52" s="390"/>
      <c r="PDC52" s="390"/>
      <c r="PDD52" s="390"/>
      <c r="PDE52" s="390"/>
      <c r="PDF52" s="390"/>
      <c r="PDG52" s="390"/>
      <c r="PDH52" s="390"/>
      <c r="PDI52" s="390"/>
      <c r="PDJ52" s="390"/>
      <c r="PDK52" s="390"/>
      <c r="PDL52" s="390"/>
      <c r="PDM52" s="390"/>
      <c r="PDN52" s="390"/>
      <c r="PDO52" s="390"/>
      <c r="PDP52" s="390"/>
      <c r="PDQ52" s="390"/>
      <c r="PDR52" s="390"/>
      <c r="PDS52" s="390"/>
      <c r="PDT52" s="390"/>
      <c r="PDU52" s="390"/>
      <c r="PDV52" s="390"/>
      <c r="PDW52" s="390"/>
      <c r="PDX52" s="390"/>
      <c r="PDY52" s="390"/>
      <c r="PDZ52" s="390"/>
      <c r="PEA52" s="390"/>
      <c r="PEB52" s="390"/>
      <c r="PEC52" s="390"/>
      <c r="PED52" s="390"/>
      <c r="PEE52" s="390"/>
      <c r="PEF52" s="390"/>
      <c r="PEG52" s="390"/>
      <c r="PEH52" s="390"/>
      <c r="PEI52" s="390"/>
      <c r="PEJ52" s="390"/>
      <c r="PEK52" s="390"/>
      <c r="PEL52" s="390"/>
      <c r="PEM52" s="390"/>
      <c r="PEN52" s="390"/>
      <c r="PEO52" s="390"/>
      <c r="PEP52" s="390"/>
      <c r="PEQ52" s="390"/>
      <c r="PER52" s="390"/>
      <c r="PES52" s="390"/>
      <c r="PET52" s="390"/>
      <c r="PEU52" s="390"/>
      <c r="PEV52" s="390"/>
      <c r="PEW52" s="390"/>
      <c r="PEX52" s="390"/>
      <c r="PEY52" s="390"/>
      <c r="PEZ52" s="390"/>
      <c r="PFA52" s="390"/>
      <c r="PFB52" s="390"/>
      <c r="PFC52" s="390"/>
      <c r="PFD52" s="390"/>
      <c r="PFE52" s="390"/>
      <c r="PFF52" s="390"/>
      <c r="PFG52" s="390"/>
      <c r="PFH52" s="390"/>
      <c r="PFI52" s="390"/>
      <c r="PFJ52" s="390"/>
      <c r="PFK52" s="390"/>
      <c r="PFL52" s="390"/>
      <c r="PFM52" s="390"/>
      <c r="PFN52" s="390"/>
      <c r="PFO52" s="390"/>
      <c r="PFP52" s="390"/>
      <c r="PFQ52" s="390"/>
      <c r="PFR52" s="390"/>
      <c r="PFS52" s="390"/>
      <c r="PFT52" s="390"/>
      <c r="PFU52" s="390"/>
      <c r="PFV52" s="390"/>
      <c r="PFW52" s="390"/>
      <c r="PFX52" s="390"/>
      <c r="PFY52" s="390"/>
      <c r="PFZ52" s="390"/>
      <c r="PGA52" s="390"/>
      <c r="PGB52" s="390"/>
      <c r="PGC52" s="390"/>
      <c r="PGD52" s="390"/>
      <c r="PGE52" s="390"/>
      <c r="PGF52" s="390"/>
      <c r="PGG52" s="390"/>
      <c r="PGH52" s="390"/>
      <c r="PGI52" s="390"/>
      <c r="PGJ52" s="390"/>
      <c r="PGK52" s="390"/>
      <c r="PGL52" s="390"/>
      <c r="PGM52" s="390"/>
      <c r="PGN52" s="390"/>
      <c r="PGO52" s="390"/>
      <c r="PGP52" s="390"/>
      <c r="PGQ52" s="390"/>
      <c r="PGR52" s="390"/>
      <c r="PGS52" s="390"/>
      <c r="PGT52" s="390"/>
      <c r="PGU52" s="390"/>
      <c r="PGV52" s="390"/>
      <c r="PGW52" s="390"/>
      <c r="PGX52" s="390"/>
      <c r="PGY52" s="390"/>
      <c r="PGZ52" s="390"/>
      <c r="PHA52" s="390"/>
      <c r="PHB52" s="390"/>
      <c r="PHC52" s="390"/>
      <c r="PHD52" s="390"/>
      <c r="PHE52" s="390"/>
      <c r="PHF52" s="390"/>
      <c r="PHG52" s="390"/>
      <c r="PHH52" s="390"/>
      <c r="PHI52" s="390"/>
      <c r="PHJ52" s="390"/>
      <c r="PHK52" s="390"/>
      <c r="PHL52" s="390"/>
      <c r="PHM52" s="390"/>
      <c r="PHN52" s="390"/>
      <c r="PHO52" s="390"/>
      <c r="PHP52" s="390"/>
      <c r="PHQ52" s="390"/>
      <c r="PHR52" s="390"/>
      <c r="PHS52" s="390"/>
      <c r="PHT52" s="390"/>
      <c r="PHU52" s="390"/>
      <c r="PHV52" s="390"/>
      <c r="PHW52" s="390"/>
      <c r="PHX52" s="390"/>
      <c r="PHY52" s="390"/>
      <c r="PHZ52" s="390"/>
      <c r="PIA52" s="390"/>
      <c r="PIB52" s="390"/>
      <c r="PIC52" s="390"/>
      <c r="PID52" s="390"/>
      <c r="PIE52" s="390"/>
      <c r="PIF52" s="390"/>
      <c r="PIG52" s="390"/>
      <c r="PIH52" s="390"/>
      <c r="PII52" s="390"/>
      <c r="PIJ52" s="390"/>
      <c r="PIK52" s="390"/>
      <c r="PIL52" s="390"/>
      <c r="PIM52" s="390"/>
      <c r="PIN52" s="390"/>
      <c r="PIO52" s="390"/>
      <c r="PIP52" s="390"/>
      <c r="PIQ52" s="390"/>
      <c r="PIR52" s="390"/>
      <c r="PIS52" s="390"/>
      <c r="PIT52" s="390"/>
      <c r="PIU52" s="390"/>
      <c r="PIV52" s="390"/>
      <c r="PIW52" s="390"/>
      <c r="PIX52" s="390"/>
      <c r="PIY52" s="390"/>
      <c r="PIZ52" s="390"/>
      <c r="PJA52" s="390"/>
      <c r="PJB52" s="390"/>
      <c r="PJC52" s="390"/>
      <c r="PJD52" s="390"/>
      <c r="PJE52" s="390"/>
      <c r="PJF52" s="390"/>
      <c r="PJG52" s="390"/>
      <c r="PJH52" s="390"/>
      <c r="PJI52" s="390"/>
      <c r="PJJ52" s="390"/>
      <c r="PJK52" s="390"/>
      <c r="PJL52" s="390"/>
      <c r="PJM52" s="390"/>
      <c r="PJN52" s="390"/>
      <c r="PJO52" s="390"/>
      <c r="PJP52" s="390"/>
      <c r="PJQ52" s="390"/>
      <c r="PJR52" s="390"/>
      <c r="PJS52" s="390"/>
      <c r="PJT52" s="390"/>
      <c r="PJU52" s="390"/>
      <c r="PJV52" s="390"/>
      <c r="PJW52" s="390"/>
      <c r="PJX52" s="390"/>
      <c r="PJY52" s="390"/>
      <c r="PJZ52" s="390"/>
      <c r="PKA52" s="390"/>
      <c r="PKB52" s="390"/>
      <c r="PKC52" s="390"/>
      <c r="PKD52" s="390"/>
      <c r="PKE52" s="390"/>
      <c r="PKF52" s="390"/>
      <c r="PKG52" s="390"/>
      <c r="PKH52" s="390"/>
      <c r="PKI52" s="390"/>
      <c r="PKJ52" s="390"/>
      <c r="PKK52" s="390"/>
      <c r="PKL52" s="390"/>
      <c r="PKM52" s="390"/>
      <c r="PKN52" s="390"/>
      <c r="PKO52" s="390"/>
      <c r="PKP52" s="390"/>
      <c r="PKQ52" s="390"/>
      <c r="PKR52" s="390"/>
      <c r="PKS52" s="390"/>
      <c r="PKT52" s="390"/>
      <c r="PKU52" s="390"/>
      <c r="PKV52" s="390"/>
      <c r="PKW52" s="390"/>
      <c r="PKX52" s="390"/>
      <c r="PKY52" s="390"/>
      <c r="PKZ52" s="390"/>
      <c r="PLA52" s="390"/>
      <c r="PLB52" s="390"/>
      <c r="PLC52" s="390"/>
      <c r="PLD52" s="390"/>
      <c r="PLE52" s="390"/>
      <c r="PLF52" s="390"/>
      <c r="PLG52" s="390"/>
      <c r="PLH52" s="390"/>
      <c r="PLI52" s="390"/>
      <c r="PLJ52" s="390"/>
      <c r="PLK52" s="390"/>
      <c r="PLL52" s="390"/>
      <c r="PLM52" s="390"/>
      <c r="PLN52" s="390"/>
      <c r="PLO52" s="390"/>
      <c r="PLP52" s="390"/>
      <c r="PLQ52" s="390"/>
      <c r="PLR52" s="390"/>
      <c r="PLS52" s="390"/>
      <c r="PLT52" s="390"/>
      <c r="PLU52" s="390"/>
      <c r="PLV52" s="390"/>
      <c r="PLW52" s="390"/>
      <c r="PLX52" s="390"/>
      <c r="PLY52" s="390"/>
      <c r="PLZ52" s="390"/>
      <c r="PMA52" s="390"/>
      <c r="PMB52" s="390"/>
      <c r="PMC52" s="390"/>
      <c r="PMD52" s="390"/>
      <c r="PME52" s="390"/>
      <c r="PMF52" s="390"/>
      <c r="PMG52" s="390"/>
      <c r="PMH52" s="390"/>
      <c r="PMI52" s="390"/>
      <c r="PMJ52" s="390"/>
      <c r="PMK52" s="390"/>
      <c r="PML52" s="390"/>
      <c r="PMM52" s="390"/>
      <c r="PMN52" s="390"/>
      <c r="PMO52" s="390"/>
      <c r="PMP52" s="390"/>
      <c r="PMQ52" s="390"/>
      <c r="PMR52" s="390"/>
      <c r="PMS52" s="390"/>
      <c r="PMT52" s="390"/>
      <c r="PMU52" s="390"/>
      <c r="PMV52" s="390"/>
      <c r="PMW52" s="390"/>
      <c r="PMX52" s="390"/>
      <c r="PMY52" s="390"/>
      <c r="PMZ52" s="390"/>
      <c r="PNA52" s="390"/>
      <c r="PNB52" s="390"/>
      <c r="PNC52" s="390"/>
      <c r="PND52" s="390"/>
      <c r="PNE52" s="390"/>
      <c r="PNF52" s="390"/>
      <c r="PNG52" s="390"/>
      <c r="PNH52" s="390"/>
      <c r="PNI52" s="390"/>
      <c r="PNJ52" s="390"/>
      <c r="PNK52" s="390"/>
      <c r="PNL52" s="390"/>
      <c r="PNM52" s="390"/>
      <c r="PNN52" s="390"/>
      <c r="PNO52" s="390"/>
      <c r="PNP52" s="390"/>
      <c r="PNQ52" s="390"/>
      <c r="PNR52" s="390"/>
      <c r="PNS52" s="390"/>
      <c r="PNT52" s="390"/>
      <c r="PNU52" s="390"/>
      <c r="PNV52" s="390"/>
      <c r="PNW52" s="390"/>
      <c r="PNX52" s="390"/>
      <c r="PNY52" s="390"/>
      <c r="PNZ52" s="390"/>
      <c r="POA52" s="390"/>
      <c r="POB52" s="390"/>
      <c r="POC52" s="390"/>
      <c r="POD52" s="390"/>
      <c r="POE52" s="390"/>
      <c r="POF52" s="390"/>
      <c r="POG52" s="390"/>
      <c r="POH52" s="390"/>
      <c r="POI52" s="390"/>
      <c r="POJ52" s="390"/>
      <c r="POK52" s="390"/>
      <c r="POL52" s="390"/>
      <c r="POM52" s="390"/>
      <c r="PON52" s="390"/>
      <c r="POO52" s="390"/>
      <c r="POP52" s="390"/>
      <c r="POQ52" s="390"/>
      <c r="POR52" s="390"/>
      <c r="POS52" s="390"/>
      <c r="POT52" s="390"/>
      <c r="POU52" s="390"/>
      <c r="POV52" s="390"/>
      <c r="POW52" s="390"/>
      <c r="POX52" s="390"/>
      <c r="POY52" s="390"/>
      <c r="POZ52" s="390"/>
      <c r="PPA52" s="390"/>
      <c r="PPB52" s="390"/>
      <c r="PPC52" s="390"/>
      <c r="PPD52" s="390"/>
      <c r="PPE52" s="390"/>
      <c r="PPF52" s="390"/>
      <c r="PPG52" s="390"/>
      <c r="PPH52" s="390"/>
      <c r="PPI52" s="390"/>
      <c r="PPJ52" s="390"/>
      <c r="PPK52" s="390"/>
      <c r="PPL52" s="390"/>
      <c r="PPM52" s="390"/>
      <c r="PPN52" s="390"/>
      <c r="PPO52" s="390"/>
      <c r="PPP52" s="390"/>
      <c r="PPQ52" s="390"/>
      <c r="PPR52" s="390"/>
      <c r="PPS52" s="390"/>
      <c r="PPT52" s="390"/>
      <c r="PPU52" s="390"/>
      <c r="PPV52" s="390"/>
      <c r="PPW52" s="390"/>
      <c r="PPX52" s="390"/>
      <c r="PPY52" s="390"/>
      <c r="PPZ52" s="390"/>
      <c r="PQA52" s="390"/>
      <c r="PQB52" s="390"/>
      <c r="PQC52" s="390"/>
      <c r="PQD52" s="390"/>
      <c r="PQE52" s="390"/>
      <c r="PQF52" s="390"/>
      <c r="PQG52" s="390"/>
      <c r="PQH52" s="390"/>
      <c r="PQI52" s="390"/>
      <c r="PQJ52" s="390"/>
      <c r="PQK52" s="390"/>
      <c r="PQL52" s="390"/>
      <c r="PQM52" s="390"/>
      <c r="PQN52" s="390"/>
      <c r="PQO52" s="390"/>
      <c r="PQP52" s="390"/>
      <c r="PQQ52" s="390"/>
      <c r="PQR52" s="390"/>
      <c r="PQS52" s="390"/>
      <c r="PQT52" s="390"/>
      <c r="PQU52" s="390"/>
      <c r="PQV52" s="390"/>
      <c r="PQW52" s="390"/>
      <c r="PQX52" s="390"/>
      <c r="PQY52" s="390"/>
      <c r="PQZ52" s="390"/>
      <c r="PRA52" s="390"/>
      <c r="PRB52" s="390"/>
      <c r="PRC52" s="390"/>
      <c r="PRD52" s="390"/>
      <c r="PRE52" s="390"/>
      <c r="PRF52" s="390"/>
      <c r="PRG52" s="390"/>
      <c r="PRH52" s="390"/>
      <c r="PRI52" s="390"/>
      <c r="PRJ52" s="390"/>
      <c r="PRK52" s="390"/>
      <c r="PRL52" s="390"/>
      <c r="PRM52" s="390"/>
      <c r="PRN52" s="390"/>
      <c r="PRO52" s="390"/>
      <c r="PRP52" s="390"/>
      <c r="PRQ52" s="390"/>
      <c r="PRR52" s="390"/>
      <c r="PRS52" s="390"/>
      <c r="PRT52" s="390"/>
      <c r="PRU52" s="390"/>
      <c r="PRV52" s="390"/>
      <c r="PRW52" s="390"/>
      <c r="PRX52" s="390"/>
      <c r="PRY52" s="390"/>
      <c r="PRZ52" s="390"/>
      <c r="PSA52" s="390"/>
      <c r="PSB52" s="390"/>
      <c r="PSC52" s="390"/>
      <c r="PSD52" s="390"/>
      <c r="PSE52" s="390"/>
      <c r="PSF52" s="390"/>
      <c r="PSG52" s="390"/>
      <c r="PSH52" s="390"/>
      <c r="PSI52" s="390"/>
      <c r="PSJ52" s="390"/>
      <c r="PSK52" s="390"/>
      <c r="PSL52" s="390"/>
      <c r="PSM52" s="390"/>
      <c r="PSN52" s="390"/>
      <c r="PSO52" s="390"/>
      <c r="PSP52" s="390"/>
      <c r="PSQ52" s="390"/>
      <c r="PSR52" s="390"/>
      <c r="PSS52" s="390"/>
      <c r="PST52" s="390"/>
      <c r="PSU52" s="390"/>
      <c r="PSV52" s="390"/>
      <c r="PSW52" s="390"/>
      <c r="PSX52" s="390"/>
      <c r="PSY52" s="390"/>
      <c r="PSZ52" s="390"/>
      <c r="PTA52" s="390"/>
      <c r="PTB52" s="390"/>
      <c r="PTC52" s="390"/>
      <c r="PTD52" s="390"/>
      <c r="PTE52" s="390"/>
      <c r="PTF52" s="390"/>
      <c r="PTG52" s="390"/>
      <c r="PTH52" s="390"/>
      <c r="PTI52" s="390"/>
      <c r="PTJ52" s="390"/>
      <c r="PTK52" s="390"/>
      <c r="PTL52" s="390"/>
      <c r="PTM52" s="390"/>
      <c r="PTN52" s="390"/>
      <c r="PTO52" s="390"/>
      <c r="PTP52" s="390"/>
      <c r="PTQ52" s="390"/>
      <c r="PTR52" s="390"/>
      <c r="PTS52" s="390"/>
      <c r="PTT52" s="390"/>
      <c r="PTU52" s="390"/>
      <c r="PTV52" s="390"/>
      <c r="PTW52" s="390"/>
      <c r="PTX52" s="390"/>
      <c r="PTY52" s="390"/>
      <c r="PTZ52" s="390"/>
      <c r="PUA52" s="390"/>
      <c r="PUB52" s="390"/>
      <c r="PUC52" s="390"/>
      <c r="PUD52" s="390"/>
      <c r="PUE52" s="390"/>
      <c r="PUF52" s="390"/>
      <c r="PUG52" s="390"/>
      <c r="PUH52" s="390"/>
      <c r="PUI52" s="390"/>
      <c r="PUJ52" s="390"/>
      <c r="PUK52" s="390"/>
      <c r="PUL52" s="390"/>
      <c r="PUM52" s="390"/>
      <c r="PUN52" s="390"/>
      <c r="PUO52" s="390"/>
      <c r="PUP52" s="390"/>
      <c r="PUQ52" s="390"/>
      <c r="PUR52" s="390"/>
      <c r="PUS52" s="390"/>
      <c r="PUT52" s="390"/>
      <c r="PUU52" s="390"/>
      <c r="PUV52" s="390"/>
      <c r="PUW52" s="390"/>
      <c r="PUX52" s="390"/>
      <c r="PUY52" s="390"/>
      <c r="PUZ52" s="390"/>
      <c r="PVA52" s="390"/>
      <c r="PVB52" s="390"/>
      <c r="PVC52" s="390"/>
      <c r="PVD52" s="390"/>
      <c r="PVE52" s="390"/>
      <c r="PVF52" s="390"/>
      <c r="PVG52" s="390"/>
      <c r="PVH52" s="390"/>
      <c r="PVI52" s="390"/>
      <c r="PVJ52" s="390"/>
      <c r="PVK52" s="390"/>
      <c r="PVL52" s="390"/>
      <c r="PVM52" s="390"/>
      <c r="PVN52" s="390"/>
      <c r="PVO52" s="390"/>
      <c r="PVP52" s="390"/>
      <c r="PVQ52" s="390"/>
      <c r="PVR52" s="390"/>
      <c r="PVS52" s="390"/>
      <c r="PVT52" s="390"/>
      <c r="PVU52" s="390"/>
      <c r="PVV52" s="390"/>
      <c r="PVW52" s="390"/>
      <c r="PVX52" s="390"/>
      <c r="PVY52" s="390"/>
      <c r="PVZ52" s="390"/>
      <c r="PWA52" s="390"/>
      <c r="PWB52" s="390"/>
      <c r="PWC52" s="390"/>
      <c r="PWD52" s="390"/>
      <c r="PWE52" s="390"/>
      <c r="PWF52" s="390"/>
      <c r="PWG52" s="390"/>
      <c r="PWH52" s="390"/>
      <c r="PWI52" s="390"/>
      <c r="PWJ52" s="390"/>
      <c r="PWK52" s="390"/>
      <c r="PWL52" s="390"/>
      <c r="PWM52" s="390"/>
      <c r="PWN52" s="390"/>
      <c r="PWO52" s="390"/>
      <c r="PWP52" s="390"/>
      <c r="PWQ52" s="390"/>
      <c r="PWR52" s="390"/>
      <c r="PWS52" s="390"/>
      <c r="PWT52" s="390"/>
      <c r="PWU52" s="390"/>
      <c r="PWV52" s="390"/>
      <c r="PWW52" s="390"/>
      <c r="PWX52" s="390"/>
      <c r="PWY52" s="390"/>
      <c r="PWZ52" s="390"/>
      <c r="PXA52" s="390"/>
      <c r="PXB52" s="390"/>
      <c r="PXC52" s="390"/>
      <c r="PXD52" s="390"/>
      <c r="PXE52" s="390"/>
      <c r="PXF52" s="390"/>
      <c r="PXG52" s="390"/>
      <c r="PXH52" s="390"/>
      <c r="PXI52" s="390"/>
      <c r="PXJ52" s="390"/>
      <c r="PXK52" s="390"/>
      <c r="PXL52" s="390"/>
      <c r="PXM52" s="390"/>
      <c r="PXN52" s="390"/>
      <c r="PXO52" s="390"/>
      <c r="PXP52" s="390"/>
      <c r="PXQ52" s="390"/>
      <c r="PXR52" s="390"/>
      <c r="PXS52" s="390"/>
      <c r="PXT52" s="390"/>
      <c r="PXU52" s="390"/>
      <c r="PXV52" s="390"/>
      <c r="PXW52" s="390"/>
      <c r="PXX52" s="390"/>
      <c r="PXY52" s="390"/>
      <c r="PXZ52" s="390"/>
      <c r="PYA52" s="390"/>
      <c r="PYB52" s="390"/>
      <c r="PYC52" s="390"/>
      <c r="PYD52" s="390"/>
      <c r="PYE52" s="390"/>
      <c r="PYF52" s="390"/>
      <c r="PYG52" s="390"/>
      <c r="PYH52" s="390"/>
      <c r="PYI52" s="390"/>
      <c r="PYJ52" s="390"/>
      <c r="PYK52" s="390"/>
      <c r="PYL52" s="390"/>
      <c r="PYM52" s="390"/>
      <c r="PYN52" s="390"/>
      <c r="PYO52" s="390"/>
      <c r="PYP52" s="390"/>
      <c r="PYQ52" s="390"/>
      <c r="PYR52" s="390"/>
      <c r="PYS52" s="390"/>
      <c r="PYT52" s="390"/>
      <c r="PYU52" s="390"/>
      <c r="PYV52" s="390"/>
      <c r="PYW52" s="390"/>
      <c r="PYX52" s="390"/>
      <c r="PYY52" s="390"/>
      <c r="PYZ52" s="390"/>
      <c r="PZA52" s="390"/>
      <c r="PZB52" s="390"/>
      <c r="PZC52" s="390"/>
      <c r="PZD52" s="390"/>
      <c r="PZE52" s="390"/>
      <c r="PZF52" s="390"/>
      <c r="PZG52" s="390"/>
      <c r="PZH52" s="390"/>
      <c r="PZI52" s="390"/>
      <c r="PZJ52" s="390"/>
      <c r="PZK52" s="390"/>
      <c r="PZL52" s="390"/>
      <c r="PZM52" s="390"/>
      <c r="PZN52" s="390"/>
      <c r="PZO52" s="390"/>
      <c r="PZP52" s="390"/>
      <c r="PZQ52" s="390"/>
      <c r="PZR52" s="390"/>
      <c r="PZS52" s="390"/>
      <c r="PZT52" s="390"/>
      <c r="PZU52" s="390"/>
      <c r="PZV52" s="390"/>
      <c r="PZW52" s="390"/>
      <c r="PZX52" s="390"/>
      <c r="PZY52" s="390"/>
      <c r="PZZ52" s="390"/>
      <c r="QAA52" s="390"/>
      <c r="QAB52" s="390"/>
      <c r="QAC52" s="390"/>
      <c r="QAD52" s="390"/>
      <c r="QAE52" s="390"/>
      <c r="QAF52" s="390"/>
      <c r="QAG52" s="390"/>
      <c r="QAH52" s="390"/>
      <c r="QAI52" s="390"/>
      <c r="QAJ52" s="390"/>
      <c r="QAK52" s="390"/>
      <c r="QAL52" s="390"/>
      <c r="QAM52" s="390"/>
      <c r="QAN52" s="390"/>
      <c r="QAO52" s="390"/>
      <c r="QAP52" s="390"/>
      <c r="QAQ52" s="390"/>
      <c r="QAR52" s="390"/>
      <c r="QAS52" s="390"/>
      <c r="QAT52" s="390"/>
      <c r="QAU52" s="390"/>
      <c r="QAV52" s="390"/>
      <c r="QAW52" s="390"/>
      <c r="QAX52" s="390"/>
      <c r="QAY52" s="390"/>
      <c r="QAZ52" s="390"/>
      <c r="QBA52" s="390"/>
      <c r="QBB52" s="390"/>
      <c r="QBC52" s="390"/>
      <c r="QBD52" s="390"/>
      <c r="QBE52" s="390"/>
      <c r="QBF52" s="390"/>
      <c r="QBG52" s="390"/>
      <c r="QBH52" s="390"/>
      <c r="QBI52" s="390"/>
      <c r="QBJ52" s="390"/>
      <c r="QBK52" s="390"/>
      <c r="QBL52" s="390"/>
      <c r="QBM52" s="390"/>
      <c r="QBN52" s="390"/>
      <c r="QBO52" s="390"/>
      <c r="QBP52" s="390"/>
      <c r="QBQ52" s="390"/>
      <c r="QBR52" s="390"/>
      <c r="QBS52" s="390"/>
      <c r="QBT52" s="390"/>
      <c r="QBU52" s="390"/>
      <c r="QBV52" s="390"/>
      <c r="QBW52" s="390"/>
      <c r="QBX52" s="390"/>
      <c r="QBY52" s="390"/>
      <c r="QBZ52" s="390"/>
      <c r="QCA52" s="390"/>
      <c r="QCB52" s="390"/>
      <c r="QCC52" s="390"/>
      <c r="QCD52" s="390"/>
      <c r="QCE52" s="390"/>
      <c r="QCF52" s="390"/>
      <c r="QCG52" s="390"/>
      <c r="QCH52" s="390"/>
      <c r="QCI52" s="390"/>
      <c r="QCJ52" s="390"/>
      <c r="QCK52" s="390"/>
      <c r="QCL52" s="390"/>
      <c r="QCM52" s="390"/>
      <c r="QCN52" s="390"/>
      <c r="QCO52" s="390"/>
      <c r="QCP52" s="390"/>
      <c r="QCQ52" s="390"/>
      <c r="QCR52" s="390"/>
      <c r="QCS52" s="390"/>
      <c r="QCT52" s="390"/>
      <c r="QCU52" s="390"/>
      <c r="QCV52" s="390"/>
      <c r="QCW52" s="390"/>
      <c r="QCX52" s="390"/>
      <c r="QCY52" s="390"/>
      <c r="QCZ52" s="390"/>
      <c r="QDA52" s="390"/>
      <c r="QDB52" s="390"/>
      <c r="QDC52" s="390"/>
      <c r="QDD52" s="390"/>
      <c r="QDE52" s="390"/>
      <c r="QDF52" s="390"/>
      <c r="QDG52" s="390"/>
      <c r="QDH52" s="390"/>
      <c r="QDI52" s="390"/>
      <c r="QDJ52" s="390"/>
      <c r="QDK52" s="390"/>
      <c r="QDL52" s="390"/>
      <c r="QDM52" s="390"/>
      <c r="QDN52" s="390"/>
      <c r="QDO52" s="390"/>
      <c r="QDP52" s="390"/>
      <c r="QDQ52" s="390"/>
      <c r="QDR52" s="390"/>
      <c r="QDS52" s="390"/>
      <c r="QDT52" s="390"/>
      <c r="QDU52" s="390"/>
      <c r="QDV52" s="390"/>
      <c r="QDW52" s="390"/>
      <c r="QDX52" s="390"/>
      <c r="QDY52" s="390"/>
      <c r="QDZ52" s="390"/>
      <c r="QEA52" s="390"/>
      <c r="QEB52" s="390"/>
      <c r="QEC52" s="390"/>
      <c r="QED52" s="390"/>
      <c r="QEE52" s="390"/>
      <c r="QEF52" s="390"/>
      <c r="QEG52" s="390"/>
      <c r="QEH52" s="390"/>
      <c r="QEI52" s="390"/>
      <c r="QEJ52" s="390"/>
      <c r="QEK52" s="390"/>
      <c r="QEL52" s="390"/>
      <c r="QEM52" s="390"/>
      <c r="QEN52" s="390"/>
      <c r="QEO52" s="390"/>
      <c r="QEP52" s="390"/>
      <c r="QEQ52" s="390"/>
      <c r="QER52" s="390"/>
      <c r="QES52" s="390"/>
      <c r="QET52" s="390"/>
      <c r="QEU52" s="390"/>
      <c r="QEV52" s="390"/>
      <c r="QEW52" s="390"/>
      <c r="QEX52" s="390"/>
      <c r="QEY52" s="390"/>
      <c r="QEZ52" s="390"/>
      <c r="QFA52" s="390"/>
      <c r="QFB52" s="390"/>
      <c r="QFC52" s="390"/>
      <c r="QFD52" s="390"/>
      <c r="QFE52" s="390"/>
      <c r="QFF52" s="390"/>
      <c r="QFG52" s="390"/>
      <c r="QFH52" s="390"/>
      <c r="QFI52" s="390"/>
      <c r="QFJ52" s="390"/>
      <c r="QFK52" s="390"/>
      <c r="QFL52" s="390"/>
      <c r="QFM52" s="390"/>
      <c r="QFN52" s="390"/>
      <c r="QFO52" s="390"/>
      <c r="QFP52" s="390"/>
      <c r="QFQ52" s="390"/>
      <c r="QFR52" s="390"/>
      <c r="QFS52" s="390"/>
      <c r="QFT52" s="390"/>
      <c r="QFU52" s="390"/>
      <c r="QFV52" s="390"/>
      <c r="QFW52" s="390"/>
      <c r="QFX52" s="390"/>
      <c r="QFY52" s="390"/>
      <c r="QFZ52" s="390"/>
      <c r="QGA52" s="390"/>
      <c r="QGB52" s="390"/>
      <c r="QGC52" s="390"/>
      <c r="QGD52" s="390"/>
      <c r="QGE52" s="390"/>
      <c r="QGF52" s="390"/>
      <c r="QGG52" s="390"/>
      <c r="QGH52" s="390"/>
      <c r="QGI52" s="390"/>
      <c r="QGJ52" s="390"/>
      <c r="QGK52" s="390"/>
      <c r="QGL52" s="390"/>
      <c r="QGM52" s="390"/>
      <c r="QGN52" s="390"/>
      <c r="QGO52" s="390"/>
      <c r="QGP52" s="390"/>
      <c r="QGQ52" s="390"/>
      <c r="QGR52" s="390"/>
      <c r="QGS52" s="390"/>
      <c r="QGT52" s="390"/>
      <c r="QGU52" s="390"/>
      <c r="QGV52" s="390"/>
      <c r="QGW52" s="390"/>
      <c r="QGX52" s="390"/>
      <c r="QGY52" s="390"/>
      <c r="QGZ52" s="390"/>
      <c r="QHA52" s="390"/>
      <c r="QHB52" s="390"/>
      <c r="QHC52" s="390"/>
      <c r="QHD52" s="390"/>
      <c r="QHE52" s="390"/>
      <c r="QHF52" s="390"/>
      <c r="QHG52" s="390"/>
      <c r="QHH52" s="390"/>
      <c r="QHI52" s="390"/>
      <c r="QHJ52" s="390"/>
      <c r="QHK52" s="390"/>
      <c r="QHL52" s="390"/>
      <c r="QHM52" s="390"/>
      <c r="QHN52" s="390"/>
      <c r="QHO52" s="390"/>
      <c r="QHP52" s="390"/>
      <c r="QHQ52" s="390"/>
      <c r="QHR52" s="390"/>
      <c r="QHS52" s="390"/>
      <c r="QHT52" s="390"/>
      <c r="QHU52" s="390"/>
      <c r="QHV52" s="390"/>
      <c r="QHW52" s="390"/>
      <c r="QHX52" s="390"/>
      <c r="QHY52" s="390"/>
      <c r="QHZ52" s="390"/>
      <c r="QIA52" s="390"/>
      <c r="QIB52" s="390"/>
      <c r="QIC52" s="390"/>
      <c r="QID52" s="390"/>
      <c r="QIE52" s="390"/>
      <c r="QIF52" s="390"/>
      <c r="QIG52" s="390"/>
      <c r="QIH52" s="390"/>
      <c r="QII52" s="390"/>
      <c r="QIJ52" s="390"/>
      <c r="QIK52" s="390"/>
      <c r="QIL52" s="390"/>
      <c r="QIM52" s="390"/>
      <c r="QIN52" s="390"/>
      <c r="QIO52" s="390"/>
      <c r="QIP52" s="390"/>
      <c r="QIQ52" s="390"/>
      <c r="QIR52" s="390"/>
      <c r="QIS52" s="390"/>
      <c r="QIT52" s="390"/>
      <c r="QIU52" s="390"/>
      <c r="QIV52" s="390"/>
      <c r="QIW52" s="390"/>
      <c r="QIX52" s="390"/>
      <c r="QIY52" s="390"/>
      <c r="QIZ52" s="390"/>
      <c r="QJA52" s="390"/>
      <c r="QJB52" s="390"/>
      <c r="QJC52" s="390"/>
      <c r="QJD52" s="390"/>
      <c r="QJE52" s="390"/>
      <c r="QJF52" s="390"/>
      <c r="QJG52" s="390"/>
      <c r="QJH52" s="390"/>
      <c r="QJI52" s="390"/>
      <c r="QJJ52" s="390"/>
      <c r="QJK52" s="390"/>
      <c r="QJL52" s="390"/>
      <c r="QJM52" s="390"/>
      <c r="QJN52" s="390"/>
      <c r="QJO52" s="390"/>
      <c r="QJP52" s="390"/>
      <c r="QJQ52" s="390"/>
      <c r="QJR52" s="390"/>
      <c r="QJS52" s="390"/>
      <c r="QJT52" s="390"/>
      <c r="QJU52" s="390"/>
      <c r="QJV52" s="390"/>
      <c r="QJW52" s="390"/>
      <c r="QJX52" s="390"/>
      <c r="QJY52" s="390"/>
      <c r="QJZ52" s="390"/>
      <c r="QKA52" s="390"/>
      <c r="QKB52" s="390"/>
      <c r="QKC52" s="390"/>
      <c r="QKD52" s="390"/>
      <c r="QKE52" s="390"/>
      <c r="QKF52" s="390"/>
      <c r="QKG52" s="390"/>
      <c r="QKH52" s="390"/>
      <c r="QKI52" s="390"/>
      <c r="QKJ52" s="390"/>
      <c r="QKK52" s="390"/>
      <c r="QKL52" s="390"/>
      <c r="QKM52" s="390"/>
      <c r="QKN52" s="390"/>
      <c r="QKO52" s="390"/>
      <c r="QKP52" s="390"/>
      <c r="QKQ52" s="390"/>
      <c r="QKR52" s="390"/>
      <c r="QKS52" s="390"/>
      <c r="QKT52" s="390"/>
      <c r="QKU52" s="390"/>
      <c r="QKV52" s="390"/>
      <c r="QKW52" s="390"/>
      <c r="QKX52" s="390"/>
      <c r="QKY52" s="390"/>
      <c r="QKZ52" s="390"/>
      <c r="QLA52" s="390"/>
      <c r="QLB52" s="390"/>
      <c r="QLC52" s="390"/>
      <c r="QLD52" s="390"/>
      <c r="QLE52" s="390"/>
      <c r="QLF52" s="390"/>
      <c r="QLG52" s="390"/>
      <c r="QLH52" s="390"/>
      <c r="QLI52" s="390"/>
      <c r="QLJ52" s="390"/>
      <c r="QLK52" s="390"/>
      <c r="QLL52" s="390"/>
      <c r="QLM52" s="390"/>
      <c r="QLN52" s="390"/>
      <c r="QLO52" s="390"/>
      <c r="QLP52" s="390"/>
      <c r="QLQ52" s="390"/>
      <c r="QLR52" s="390"/>
      <c r="QLS52" s="390"/>
      <c r="QLT52" s="390"/>
      <c r="QLU52" s="390"/>
      <c r="QLV52" s="390"/>
      <c r="QLW52" s="390"/>
      <c r="QLX52" s="390"/>
      <c r="QLY52" s="390"/>
      <c r="QLZ52" s="390"/>
      <c r="QMA52" s="390"/>
      <c r="QMB52" s="390"/>
      <c r="QMC52" s="390"/>
      <c r="QMD52" s="390"/>
      <c r="QME52" s="390"/>
      <c r="QMF52" s="390"/>
      <c r="QMG52" s="390"/>
      <c r="QMH52" s="390"/>
      <c r="QMI52" s="390"/>
      <c r="QMJ52" s="390"/>
      <c r="QMK52" s="390"/>
      <c r="QML52" s="390"/>
      <c r="QMM52" s="390"/>
      <c r="QMN52" s="390"/>
      <c r="QMO52" s="390"/>
      <c r="QMP52" s="390"/>
      <c r="QMQ52" s="390"/>
      <c r="QMR52" s="390"/>
      <c r="QMS52" s="390"/>
      <c r="QMT52" s="390"/>
      <c r="QMU52" s="390"/>
      <c r="QMV52" s="390"/>
      <c r="QMW52" s="390"/>
      <c r="QMX52" s="390"/>
      <c r="QMY52" s="390"/>
      <c r="QMZ52" s="390"/>
      <c r="QNA52" s="390"/>
      <c r="QNB52" s="390"/>
      <c r="QNC52" s="390"/>
      <c r="QND52" s="390"/>
      <c r="QNE52" s="390"/>
      <c r="QNF52" s="390"/>
      <c r="QNG52" s="390"/>
      <c r="QNH52" s="390"/>
      <c r="QNI52" s="390"/>
      <c r="QNJ52" s="390"/>
      <c r="QNK52" s="390"/>
      <c r="QNL52" s="390"/>
      <c r="QNM52" s="390"/>
      <c r="QNN52" s="390"/>
      <c r="QNO52" s="390"/>
      <c r="QNP52" s="390"/>
      <c r="QNQ52" s="390"/>
      <c r="QNR52" s="390"/>
      <c r="QNS52" s="390"/>
      <c r="QNT52" s="390"/>
      <c r="QNU52" s="390"/>
      <c r="QNV52" s="390"/>
      <c r="QNW52" s="390"/>
      <c r="QNX52" s="390"/>
      <c r="QNY52" s="390"/>
      <c r="QNZ52" s="390"/>
      <c r="QOA52" s="390"/>
      <c r="QOB52" s="390"/>
      <c r="QOC52" s="390"/>
      <c r="QOD52" s="390"/>
      <c r="QOE52" s="390"/>
      <c r="QOF52" s="390"/>
      <c r="QOG52" s="390"/>
      <c r="QOH52" s="390"/>
      <c r="QOI52" s="390"/>
      <c r="QOJ52" s="390"/>
      <c r="QOK52" s="390"/>
      <c r="QOL52" s="390"/>
      <c r="QOM52" s="390"/>
      <c r="QON52" s="390"/>
      <c r="QOO52" s="390"/>
      <c r="QOP52" s="390"/>
      <c r="QOQ52" s="390"/>
      <c r="QOR52" s="390"/>
      <c r="QOS52" s="390"/>
      <c r="QOT52" s="390"/>
      <c r="QOU52" s="390"/>
      <c r="QOV52" s="390"/>
      <c r="QOW52" s="390"/>
      <c r="QOX52" s="390"/>
      <c r="QOY52" s="390"/>
      <c r="QOZ52" s="390"/>
      <c r="QPA52" s="390"/>
      <c r="QPB52" s="390"/>
      <c r="QPC52" s="390"/>
      <c r="QPD52" s="390"/>
      <c r="QPE52" s="390"/>
      <c r="QPF52" s="390"/>
      <c r="QPG52" s="390"/>
      <c r="QPH52" s="390"/>
      <c r="QPI52" s="390"/>
      <c r="QPJ52" s="390"/>
      <c r="QPK52" s="390"/>
      <c r="QPL52" s="390"/>
      <c r="QPM52" s="390"/>
      <c r="QPN52" s="390"/>
      <c r="QPO52" s="390"/>
      <c r="QPP52" s="390"/>
      <c r="QPQ52" s="390"/>
      <c r="QPR52" s="390"/>
      <c r="QPS52" s="390"/>
      <c r="QPT52" s="390"/>
      <c r="QPU52" s="390"/>
      <c r="QPV52" s="390"/>
      <c r="QPW52" s="390"/>
      <c r="QPX52" s="390"/>
      <c r="QPY52" s="390"/>
      <c r="QPZ52" s="390"/>
      <c r="QQA52" s="390"/>
      <c r="QQB52" s="390"/>
      <c r="QQC52" s="390"/>
      <c r="QQD52" s="390"/>
      <c r="QQE52" s="390"/>
      <c r="QQF52" s="390"/>
      <c r="QQG52" s="390"/>
      <c r="QQH52" s="390"/>
      <c r="QQI52" s="390"/>
      <c r="QQJ52" s="390"/>
      <c r="QQK52" s="390"/>
      <c r="QQL52" s="390"/>
      <c r="QQM52" s="390"/>
      <c r="QQN52" s="390"/>
      <c r="QQO52" s="390"/>
      <c r="QQP52" s="390"/>
      <c r="QQQ52" s="390"/>
      <c r="QQR52" s="390"/>
      <c r="QQS52" s="390"/>
      <c r="QQT52" s="390"/>
      <c r="QQU52" s="390"/>
      <c r="QQV52" s="390"/>
      <c r="QQW52" s="390"/>
      <c r="QQX52" s="390"/>
      <c r="QQY52" s="390"/>
      <c r="QQZ52" s="390"/>
      <c r="QRA52" s="390"/>
      <c r="QRB52" s="390"/>
      <c r="QRC52" s="390"/>
      <c r="QRD52" s="390"/>
      <c r="QRE52" s="390"/>
      <c r="QRF52" s="390"/>
      <c r="QRG52" s="390"/>
      <c r="QRH52" s="390"/>
      <c r="QRI52" s="390"/>
      <c r="QRJ52" s="390"/>
      <c r="QRK52" s="390"/>
      <c r="QRL52" s="390"/>
      <c r="QRM52" s="390"/>
      <c r="QRN52" s="390"/>
      <c r="QRO52" s="390"/>
      <c r="QRP52" s="390"/>
      <c r="QRQ52" s="390"/>
      <c r="QRR52" s="390"/>
      <c r="QRS52" s="390"/>
      <c r="QRT52" s="390"/>
      <c r="QRU52" s="390"/>
      <c r="QRV52" s="390"/>
      <c r="QRW52" s="390"/>
      <c r="QRX52" s="390"/>
      <c r="QRY52" s="390"/>
      <c r="QRZ52" s="390"/>
      <c r="QSA52" s="390"/>
      <c r="QSB52" s="390"/>
      <c r="QSC52" s="390"/>
      <c r="QSD52" s="390"/>
      <c r="QSE52" s="390"/>
      <c r="QSF52" s="390"/>
      <c r="QSG52" s="390"/>
      <c r="QSH52" s="390"/>
      <c r="QSI52" s="390"/>
      <c r="QSJ52" s="390"/>
      <c r="QSK52" s="390"/>
      <c r="QSL52" s="390"/>
      <c r="QSM52" s="390"/>
      <c r="QSN52" s="390"/>
      <c r="QSO52" s="390"/>
      <c r="QSP52" s="390"/>
      <c r="QSQ52" s="390"/>
      <c r="QSR52" s="390"/>
      <c r="QSS52" s="390"/>
      <c r="QST52" s="390"/>
      <c r="QSU52" s="390"/>
      <c r="QSV52" s="390"/>
      <c r="QSW52" s="390"/>
      <c r="QSX52" s="390"/>
      <c r="QSY52" s="390"/>
      <c r="QSZ52" s="390"/>
      <c r="QTA52" s="390"/>
      <c r="QTB52" s="390"/>
      <c r="QTC52" s="390"/>
      <c r="QTD52" s="390"/>
      <c r="QTE52" s="390"/>
      <c r="QTF52" s="390"/>
      <c r="QTG52" s="390"/>
      <c r="QTH52" s="390"/>
      <c r="QTI52" s="390"/>
      <c r="QTJ52" s="390"/>
      <c r="QTK52" s="390"/>
      <c r="QTL52" s="390"/>
      <c r="QTM52" s="390"/>
      <c r="QTN52" s="390"/>
      <c r="QTO52" s="390"/>
      <c r="QTP52" s="390"/>
      <c r="QTQ52" s="390"/>
      <c r="QTR52" s="390"/>
      <c r="QTS52" s="390"/>
      <c r="QTT52" s="390"/>
      <c r="QTU52" s="390"/>
      <c r="QTV52" s="390"/>
      <c r="QTW52" s="390"/>
      <c r="QTX52" s="390"/>
      <c r="QTY52" s="390"/>
      <c r="QTZ52" s="390"/>
      <c r="QUA52" s="390"/>
      <c r="QUB52" s="390"/>
      <c r="QUC52" s="390"/>
      <c r="QUD52" s="390"/>
      <c r="QUE52" s="390"/>
      <c r="QUF52" s="390"/>
      <c r="QUG52" s="390"/>
      <c r="QUH52" s="390"/>
      <c r="QUI52" s="390"/>
      <c r="QUJ52" s="390"/>
      <c r="QUK52" s="390"/>
      <c r="QUL52" s="390"/>
      <c r="QUM52" s="390"/>
      <c r="QUN52" s="390"/>
      <c r="QUO52" s="390"/>
      <c r="QUP52" s="390"/>
      <c r="QUQ52" s="390"/>
      <c r="QUR52" s="390"/>
      <c r="QUS52" s="390"/>
      <c r="QUT52" s="390"/>
      <c r="QUU52" s="390"/>
      <c r="QUV52" s="390"/>
      <c r="QUW52" s="390"/>
      <c r="QUX52" s="390"/>
      <c r="QUY52" s="390"/>
      <c r="QUZ52" s="390"/>
      <c r="QVA52" s="390"/>
      <c r="QVB52" s="390"/>
      <c r="QVC52" s="390"/>
      <c r="QVD52" s="390"/>
      <c r="QVE52" s="390"/>
      <c r="QVF52" s="390"/>
      <c r="QVG52" s="390"/>
      <c r="QVH52" s="390"/>
      <c r="QVI52" s="390"/>
      <c r="QVJ52" s="390"/>
      <c r="QVK52" s="390"/>
      <c r="QVL52" s="390"/>
      <c r="QVM52" s="390"/>
      <c r="QVN52" s="390"/>
      <c r="QVO52" s="390"/>
      <c r="QVP52" s="390"/>
      <c r="QVQ52" s="390"/>
      <c r="QVR52" s="390"/>
      <c r="QVS52" s="390"/>
      <c r="QVT52" s="390"/>
      <c r="QVU52" s="390"/>
      <c r="QVV52" s="390"/>
      <c r="QVW52" s="390"/>
      <c r="QVX52" s="390"/>
      <c r="QVY52" s="390"/>
      <c r="QVZ52" s="390"/>
      <c r="QWA52" s="390"/>
      <c r="QWB52" s="390"/>
      <c r="QWC52" s="390"/>
      <c r="QWD52" s="390"/>
      <c r="QWE52" s="390"/>
      <c r="QWF52" s="390"/>
      <c r="QWG52" s="390"/>
      <c r="QWH52" s="390"/>
      <c r="QWI52" s="390"/>
      <c r="QWJ52" s="390"/>
      <c r="QWK52" s="390"/>
      <c r="QWL52" s="390"/>
      <c r="QWM52" s="390"/>
      <c r="QWN52" s="390"/>
      <c r="QWO52" s="390"/>
      <c r="QWP52" s="390"/>
      <c r="QWQ52" s="390"/>
      <c r="QWR52" s="390"/>
      <c r="QWS52" s="390"/>
      <c r="QWT52" s="390"/>
      <c r="QWU52" s="390"/>
      <c r="QWV52" s="390"/>
      <c r="QWW52" s="390"/>
      <c r="QWX52" s="390"/>
      <c r="QWY52" s="390"/>
      <c r="QWZ52" s="390"/>
      <c r="QXA52" s="390"/>
      <c r="QXB52" s="390"/>
      <c r="QXC52" s="390"/>
      <c r="QXD52" s="390"/>
      <c r="QXE52" s="390"/>
      <c r="QXF52" s="390"/>
      <c r="QXG52" s="390"/>
      <c r="QXH52" s="390"/>
      <c r="QXI52" s="390"/>
      <c r="QXJ52" s="390"/>
      <c r="QXK52" s="390"/>
      <c r="QXL52" s="390"/>
      <c r="QXM52" s="390"/>
      <c r="QXN52" s="390"/>
      <c r="QXO52" s="390"/>
      <c r="QXP52" s="390"/>
      <c r="QXQ52" s="390"/>
      <c r="QXR52" s="390"/>
      <c r="QXS52" s="390"/>
      <c r="QXT52" s="390"/>
      <c r="QXU52" s="390"/>
      <c r="QXV52" s="390"/>
      <c r="QXW52" s="390"/>
      <c r="QXX52" s="390"/>
      <c r="QXY52" s="390"/>
      <c r="QXZ52" s="390"/>
      <c r="QYA52" s="390"/>
      <c r="QYB52" s="390"/>
      <c r="QYC52" s="390"/>
      <c r="QYD52" s="390"/>
      <c r="QYE52" s="390"/>
      <c r="QYF52" s="390"/>
      <c r="QYG52" s="390"/>
      <c r="QYH52" s="390"/>
      <c r="QYI52" s="390"/>
      <c r="QYJ52" s="390"/>
      <c r="QYK52" s="390"/>
      <c r="QYL52" s="390"/>
      <c r="QYM52" s="390"/>
      <c r="QYN52" s="390"/>
      <c r="QYO52" s="390"/>
      <c r="QYP52" s="390"/>
      <c r="QYQ52" s="390"/>
      <c r="QYR52" s="390"/>
      <c r="QYS52" s="390"/>
      <c r="QYT52" s="390"/>
      <c r="QYU52" s="390"/>
      <c r="QYV52" s="390"/>
      <c r="QYW52" s="390"/>
      <c r="QYX52" s="390"/>
      <c r="QYY52" s="390"/>
      <c r="QYZ52" s="390"/>
      <c r="QZA52" s="390"/>
      <c r="QZB52" s="390"/>
      <c r="QZC52" s="390"/>
      <c r="QZD52" s="390"/>
      <c r="QZE52" s="390"/>
      <c r="QZF52" s="390"/>
      <c r="QZG52" s="390"/>
      <c r="QZH52" s="390"/>
      <c r="QZI52" s="390"/>
      <c r="QZJ52" s="390"/>
      <c r="QZK52" s="390"/>
      <c r="QZL52" s="390"/>
      <c r="QZM52" s="390"/>
      <c r="QZN52" s="390"/>
      <c r="QZO52" s="390"/>
      <c r="QZP52" s="390"/>
      <c r="QZQ52" s="390"/>
      <c r="QZR52" s="390"/>
      <c r="QZS52" s="390"/>
      <c r="QZT52" s="390"/>
      <c r="QZU52" s="390"/>
      <c r="QZV52" s="390"/>
      <c r="QZW52" s="390"/>
      <c r="QZX52" s="390"/>
      <c r="QZY52" s="390"/>
      <c r="QZZ52" s="390"/>
      <c r="RAA52" s="390"/>
      <c r="RAB52" s="390"/>
      <c r="RAC52" s="390"/>
      <c r="RAD52" s="390"/>
      <c r="RAE52" s="390"/>
      <c r="RAF52" s="390"/>
      <c r="RAG52" s="390"/>
      <c r="RAH52" s="390"/>
      <c r="RAI52" s="390"/>
      <c r="RAJ52" s="390"/>
      <c r="RAK52" s="390"/>
      <c r="RAL52" s="390"/>
      <c r="RAM52" s="390"/>
      <c r="RAN52" s="390"/>
      <c r="RAO52" s="390"/>
      <c r="RAP52" s="390"/>
      <c r="RAQ52" s="390"/>
      <c r="RAR52" s="390"/>
      <c r="RAS52" s="390"/>
      <c r="RAT52" s="390"/>
      <c r="RAU52" s="390"/>
      <c r="RAV52" s="390"/>
      <c r="RAW52" s="390"/>
      <c r="RAX52" s="390"/>
      <c r="RAY52" s="390"/>
      <c r="RAZ52" s="390"/>
      <c r="RBA52" s="390"/>
      <c r="RBB52" s="390"/>
      <c r="RBC52" s="390"/>
      <c r="RBD52" s="390"/>
      <c r="RBE52" s="390"/>
      <c r="RBF52" s="390"/>
      <c r="RBG52" s="390"/>
      <c r="RBH52" s="390"/>
      <c r="RBI52" s="390"/>
      <c r="RBJ52" s="390"/>
      <c r="RBK52" s="390"/>
      <c r="RBL52" s="390"/>
      <c r="RBM52" s="390"/>
      <c r="RBN52" s="390"/>
      <c r="RBO52" s="390"/>
      <c r="RBP52" s="390"/>
      <c r="RBQ52" s="390"/>
      <c r="RBR52" s="390"/>
      <c r="RBS52" s="390"/>
      <c r="RBT52" s="390"/>
      <c r="RBU52" s="390"/>
      <c r="RBV52" s="390"/>
      <c r="RBW52" s="390"/>
      <c r="RBX52" s="390"/>
      <c r="RBY52" s="390"/>
      <c r="RBZ52" s="390"/>
      <c r="RCA52" s="390"/>
      <c r="RCB52" s="390"/>
      <c r="RCC52" s="390"/>
      <c r="RCD52" s="390"/>
      <c r="RCE52" s="390"/>
      <c r="RCF52" s="390"/>
      <c r="RCG52" s="390"/>
      <c r="RCH52" s="390"/>
      <c r="RCI52" s="390"/>
      <c r="RCJ52" s="390"/>
      <c r="RCK52" s="390"/>
      <c r="RCL52" s="390"/>
      <c r="RCM52" s="390"/>
      <c r="RCN52" s="390"/>
      <c r="RCO52" s="390"/>
      <c r="RCP52" s="390"/>
      <c r="RCQ52" s="390"/>
      <c r="RCR52" s="390"/>
      <c r="RCS52" s="390"/>
      <c r="RCT52" s="390"/>
      <c r="RCU52" s="390"/>
      <c r="RCV52" s="390"/>
      <c r="RCW52" s="390"/>
      <c r="RCX52" s="390"/>
      <c r="RCY52" s="390"/>
      <c r="RCZ52" s="390"/>
      <c r="RDA52" s="390"/>
      <c r="RDB52" s="390"/>
      <c r="RDC52" s="390"/>
      <c r="RDD52" s="390"/>
      <c r="RDE52" s="390"/>
      <c r="RDF52" s="390"/>
      <c r="RDG52" s="390"/>
      <c r="RDH52" s="390"/>
      <c r="RDI52" s="390"/>
      <c r="RDJ52" s="390"/>
      <c r="RDK52" s="390"/>
      <c r="RDL52" s="390"/>
      <c r="RDM52" s="390"/>
      <c r="RDN52" s="390"/>
      <c r="RDO52" s="390"/>
      <c r="RDP52" s="390"/>
      <c r="RDQ52" s="390"/>
      <c r="RDR52" s="390"/>
      <c r="RDS52" s="390"/>
      <c r="RDT52" s="390"/>
      <c r="RDU52" s="390"/>
      <c r="RDV52" s="390"/>
      <c r="RDW52" s="390"/>
      <c r="RDX52" s="390"/>
      <c r="RDY52" s="390"/>
      <c r="RDZ52" s="390"/>
      <c r="REA52" s="390"/>
      <c r="REB52" s="390"/>
      <c r="REC52" s="390"/>
      <c r="RED52" s="390"/>
      <c r="REE52" s="390"/>
      <c r="REF52" s="390"/>
      <c r="REG52" s="390"/>
      <c r="REH52" s="390"/>
      <c r="REI52" s="390"/>
      <c r="REJ52" s="390"/>
      <c r="REK52" s="390"/>
      <c r="REL52" s="390"/>
      <c r="REM52" s="390"/>
      <c r="REN52" s="390"/>
      <c r="REO52" s="390"/>
      <c r="REP52" s="390"/>
      <c r="REQ52" s="390"/>
      <c r="RER52" s="390"/>
      <c r="RES52" s="390"/>
      <c r="RET52" s="390"/>
      <c r="REU52" s="390"/>
      <c r="REV52" s="390"/>
      <c r="REW52" s="390"/>
      <c r="REX52" s="390"/>
      <c r="REY52" s="390"/>
      <c r="REZ52" s="390"/>
      <c r="RFA52" s="390"/>
      <c r="RFB52" s="390"/>
      <c r="RFC52" s="390"/>
      <c r="RFD52" s="390"/>
      <c r="RFE52" s="390"/>
      <c r="RFF52" s="390"/>
      <c r="RFG52" s="390"/>
      <c r="RFH52" s="390"/>
      <c r="RFI52" s="390"/>
      <c r="RFJ52" s="390"/>
      <c r="RFK52" s="390"/>
      <c r="RFL52" s="390"/>
      <c r="RFM52" s="390"/>
      <c r="RFN52" s="390"/>
      <c r="RFO52" s="390"/>
      <c r="RFP52" s="390"/>
      <c r="RFQ52" s="390"/>
      <c r="RFR52" s="390"/>
      <c r="RFS52" s="390"/>
      <c r="RFT52" s="390"/>
      <c r="RFU52" s="390"/>
      <c r="RFV52" s="390"/>
      <c r="RFW52" s="390"/>
      <c r="RFX52" s="390"/>
      <c r="RFY52" s="390"/>
      <c r="RFZ52" s="390"/>
      <c r="RGA52" s="390"/>
      <c r="RGB52" s="390"/>
      <c r="RGC52" s="390"/>
      <c r="RGD52" s="390"/>
      <c r="RGE52" s="390"/>
      <c r="RGF52" s="390"/>
      <c r="RGG52" s="390"/>
      <c r="RGH52" s="390"/>
      <c r="RGI52" s="390"/>
      <c r="RGJ52" s="390"/>
      <c r="RGK52" s="390"/>
      <c r="RGL52" s="390"/>
      <c r="RGM52" s="390"/>
      <c r="RGN52" s="390"/>
      <c r="RGO52" s="390"/>
      <c r="RGP52" s="390"/>
      <c r="RGQ52" s="390"/>
      <c r="RGR52" s="390"/>
      <c r="RGS52" s="390"/>
      <c r="RGT52" s="390"/>
      <c r="RGU52" s="390"/>
      <c r="RGV52" s="390"/>
      <c r="RGW52" s="390"/>
      <c r="RGX52" s="390"/>
      <c r="RGY52" s="390"/>
      <c r="RGZ52" s="390"/>
      <c r="RHA52" s="390"/>
      <c r="RHB52" s="390"/>
      <c r="RHC52" s="390"/>
      <c r="RHD52" s="390"/>
      <c r="RHE52" s="390"/>
      <c r="RHF52" s="390"/>
      <c r="RHG52" s="390"/>
      <c r="RHH52" s="390"/>
      <c r="RHI52" s="390"/>
      <c r="RHJ52" s="390"/>
      <c r="RHK52" s="390"/>
      <c r="RHL52" s="390"/>
      <c r="RHM52" s="390"/>
      <c r="RHN52" s="390"/>
      <c r="RHO52" s="390"/>
      <c r="RHP52" s="390"/>
      <c r="RHQ52" s="390"/>
      <c r="RHR52" s="390"/>
      <c r="RHS52" s="390"/>
      <c r="RHT52" s="390"/>
      <c r="RHU52" s="390"/>
      <c r="RHV52" s="390"/>
      <c r="RHW52" s="390"/>
      <c r="RHX52" s="390"/>
      <c r="RHY52" s="390"/>
      <c r="RHZ52" s="390"/>
      <c r="RIA52" s="390"/>
      <c r="RIB52" s="390"/>
      <c r="RIC52" s="390"/>
      <c r="RID52" s="390"/>
      <c r="RIE52" s="390"/>
      <c r="RIF52" s="390"/>
      <c r="RIG52" s="390"/>
      <c r="RIH52" s="390"/>
      <c r="RII52" s="390"/>
      <c r="RIJ52" s="390"/>
      <c r="RIK52" s="390"/>
      <c r="RIL52" s="390"/>
      <c r="RIM52" s="390"/>
      <c r="RIN52" s="390"/>
      <c r="RIO52" s="390"/>
      <c r="RIP52" s="390"/>
      <c r="RIQ52" s="390"/>
      <c r="RIR52" s="390"/>
      <c r="RIS52" s="390"/>
      <c r="RIT52" s="390"/>
      <c r="RIU52" s="390"/>
      <c r="RIV52" s="390"/>
      <c r="RIW52" s="390"/>
      <c r="RIX52" s="390"/>
      <c r="RIY52" s="390"/>
      <c r="RIZ52" s="390"/>
      <c r="RJA52" s="390"/>
      <c r="RJB52" s="390"/>
      <c r="RJC52" s="390"/>
      <c r="RJD52" s="390"/>
      <c r="RJE52" s="390"/>
      <c r="RJF52" s="390"/>
      <c r="RJG52" s="390"/>
      <c r="RJH52" s="390"/>
      <c r="RJI52" s="390"/>
      <c r="RJJ52" s="390"/>
      <c r="RJK52" s="390"/>
      <c r="RJL52" s="390"/>
      <c r="RJM52" s="390"/>
      <c r="RJN52" s="390"/>
      <c r="RJO52" s="390"/>
      <c r="RJP52" s="390"/>
      <c r="RJQ52" s="390"/>
      <c r="RJR52" s="390"/>
      <c r="RJS52" s="390"/>
      <c r="RJT52" s="390"/>
      <c r="RJU52" s="390"/>
      <c r="RJV52" s="390"/>
      <c r="RJW52" s="390"/>
      <c r="RJX52" s="390"/>
      <c r="RJY52" s="390"/>
      <c r="RJZ52" s="390"/>
      <c r="RKA52" s="390"/>
      <c r="RKB52" s="390"/>
      <c r="RKC52" s="390"/>
      <c r="RKD52" s="390"/>
      <c r="RKE52" s="390"/>
      <c r="RKF52" s="390"/>
      <c r="RKG52" s="390"/>
      <c r="RKH52" s="390"/>
      <c r="RKI52" s="390"/>
      <c r="RKJ52" s="390"/>
      <c r="RKK52" s="390"/>
      <c r="RKL52" s="390"/>
      <c r="RKM52" s="390"/>
      <c r="RKN52" s="390"/>
      <c r="RKO52" s="390"/>
      <c r="RKP52" s="390"/>
      <c r="RKQ52" s="390"/>
      <c r="RKR52" s="390"/>
      <c r="RKS52" s="390"/>
      <c r="RKT52" s="390"/>
      <c r="RKU52" s="390"/>
      <c r="RKV52" s="390"/>
      <c r="RKW52" s="390"/>
      <c r="RKX52" s="390"/>
      <c r="RKY52" s="390"/>
      <c r="RKZ52" s="390"/>
      <c r="RLA52" s="390"/>
      <c r="RLB52" s="390"/>
      <c r="RLC52" s="390"/>
      <c r="RLD52" s="390"/>
      <c r="RLE52" s="390"/>
      <c r="RLF52" s="390"/>
      <c r="RLG52" s="390"/>
      <c r="RLH52" s="390"/>
      <c r="RLI52" s="390"/>
      <c r="RLJ52" s="390"/>
      <c r="RLK52" s="390"/>
      <c r="RLL52" s="390"/>
      <c r="RLM52" s="390"/>
      <c r="RLN52" s="390"/>
      <c r="RLO52" s="390"/>
      <c r="RLP52" s="390"/>
      <c r="RLQ52" s="390"/>
      <c r="RLR52" s="390"/>
      <c r="RLS52" s="390"/>
      <c r="RLT52" s="390"/>
      <c r="RLU52" s="390"/>
      <c r="RLV52" s="390"/>
      <c r="RLW52" s="390"/>
      <c r="RLX52" s="390"/>
      <c r="RLY52" s="390"/>
      <c r="RLZ52" s="390"/>
      <c r="RMA52" s="390"/>
      <c r="RMB52" s="390"/>
      <c r="RMC52" s="390"/>
      <c r="RMD52" s="390"/>
      <c r="RME52" s="390"/>
      <c r="RMF52" s="390"/>
      <c r="RMG52" s="390"/>
      <c r="RMH52" s="390"/>
      <c r="RMI52" s="390"/>
      <c r="RMJ52" s="390"/>
      <c r="RMK52" s="390"/>
      <c r="RML52" s="390"/>
      <c r="RMM52" s="390"/>
      <c r="RMN52" s="390"/>
      <c r="RMO52" s="390"/>
      <c r="RMP52" s="390"/>
      <c r="RMQ52" s="390"/>
      <c r="RMR52" s="390"/>
      <c r="RMS52" s="390"/>
      <c r="RMT52" s="390"/>
      <c r="RMU52" s="390"/>
      <c r="RMV52" s="390"/>
      <c r="RMW52" s="390"/>
      <c r="RMX52" s="390"/>
      <c r="RMY52" s="390"/>
      <c r="RMZ52" s="390"/>
      <c r="RNA52" s="390"/>
      <c r="RNB52" s="390"/>
      <c r="RNC52" s="390"/>
      <c r="RND52" s="390"/>
      <c r="RNE52" s="390"/>
      <c r="RNF52" s="390"/>
      <c r="RNG52" s="390"/>
      <c r="RNH52" s="390"/>
      <c r="RNI52" s="390"/>
      <c r="RNJ52" s="390"/>
      <c r="RNK52" s="390"/>
      <c r="RNL52" s="390"/>
      <c r="RNM52" s="390"/>
      <c r="RNN52" s="390"/>
      <c r="RNO52" s="390"/>
      <c r="RNP52" s="390"/>
      <c r="RNQ52" s="390"/>
      <c r="RNR52" s="390"/>
      <c r="RNS52" s="390"/>
      <c r="RNT52" s="390"/>
      <c r="RNU52" s="390"/>
      <c r="RNV52" s="390"/>
      <c r="RNW52" s="390"/>
      <c r="RNX52" s="390"/>
      <c r="RNY52" s="390"/>
      <c r="RNZ52" s="390"/>
      <c r="ROA52" s="390"/>
      <c r="ROB52" s="390"/>
      <c r="ROC52" s="390"/>
      <c r="ROD52" s="390"/>
      <c r="ROE52" s="390"/>
      <c r="ROF52" s="390"/>
      <c r="ROG52" s="390"/>
      <c r="ROH52" s="390"/>
      <c r="ROI52" s="390"/>
      <c r="ROJ52" s="390"/>
      <c r="ROK52" s="390"/>
      <c r="ROL52" s="390"/>
      <c r="ROM52" s="390"/>
      <c r="RON52" s="390"/>
      <c r="ROO52" s="390"/>
      <c r="ROP52" s="390"/>
      <c r="ROQ52" s="390"/>
      <c r="ROR52" s="390"/>
      <c r="ROS52" s="390"/>
      <c r="ROT52" s="390"/>
      <c r="ROU52" s="390"/>
      <c r="ROV52" s="390"/>
      <c r="ROW52" s="390"/>
      <c r="ROX52" s="390"/>
      <c r="ROY52" s="390"/>
      <c r="ROZ52" s="390"/>
      <c r="RPA52" s="390"/>
      <c r="RPB52" s="390"/>
      <c r="RPC52" s="390"/>
      <c r="RPD52" s="390"/>
      <c r="RPE52" s="390"/>
      <c r="RPF52" s="390"/>
      <c r="RPG52" s="390"/>
      <c r="RPH52" s="390"/>
      <c r="RPI52" s="390"/>
      <c r="RPJ52" s="390"/>
      <c r="RPK52" s="390"/>
      <c r="RPL52" s="390"/>
      <c r="RPM52" s="390"/>
      <c r="RPN52" s="390"/>
      <c r="RPO52" s="390"/>
      <c r="RPP52" s="390"/>
      <c r="RPQ52" s="390"/>
      <c r="RPR52" s="390"/>
      <c r="RPS52" s="390"/>
      <c r="RPT52" s="390"/>
      <c r="RPU52" s="390"/>
      <c r="RPV52" s="390"/>
      <c r="RPW52" s="390"/>
      <c r="RPX52" s="390"/>
      <c r="RPY52" s="390"/>
      <c r="RPZ52" s="390"/>
      <c r="RQA52" s="390"/>
      <c r="RQB52" s="390"/>
      <c r="RQC52" s="390"/>
      <c r="RQD52" s="390"/>
      <c r="RQE52" s="390"/>
      <c r="RQF52" s="390"/>
      <c r="RQG52" s="390"/>
      <c r="RQH52" s="390"/>
      <c r="RQI52" s="390"/>
      <c r="RQJ52" s="390"/>
      <c r="RQK52" s="390"/>
      <c r="RQL52" s="390"/>
      <c r="RQM52" s="390"/>
      <c r="RQN52" s="390"/>
      <c r="RQO52" s="390"/>
      <c r="RQP52" s="390"/>
      <c r="RQQ52" s="390"/>
      <c r="RQR52" s="390"/>
      <c r="RQS52" s="390"/>
      <c r="RQT52" s="390"/>
      <c r="RQU52" s="390"/>
      <c r="RQV52" s="390"/>
      <c r="RQW52" s="390"/>
      <c r="RQX52" s="390"/>
      <c r="RQY52" s="390"/>
      <c r="RQZ52" s="390"/>
      <c r="RRA52" s="390"/>
      <c r="RRB52" s="390"/>
      <c r="RRC52" s="390"/>
      <c r="RRD52" s="390"/>
      <c r="RRE52" s="390"/>
      <c r="RRF52" s="390"/>
      <c r="RRG52" s="390"/>
      <c r="RRH52" s="390"/>
      <c r="RRI52" s="390"/>
      <c r="RRJ52" s="390"/>
      <c r="RRK52" s="390"/>
      <c r="RRL52" s="390"/>
      <c r="RRM52" s="390"/>
      <c r="RRN52" s="390"/>
      <c r="RRO52" s="390"/>
      <c r="RRP52" s="390"/>
      <c r="RRQ52" s="390"/>
      <c r="RRR52" s="390"/>
      <c r="RRS52" s="390"/>
      <c r="RRT52" s="390"/>
      <c r="RRU52" s="390"/>
      <c r="RRV52" s="390"/>
      <c r="RRW52" s="390"/>
      <c r="RRX52" s="390"/>
      <c r="RRY52" s="390"/>
      <c r="RRZ52" s="390"/>
      <c r="RSA52" s="390"/>
      <c r="RSB52" s="390"/>
      <c r="RSC52" s="390"/>
      <c r="RSD52" s="390"/>
      <c r="RSE52" s="390"/>
      <c r="RSF52" s="390"/>
      <c r="RSG52" s="390"/>
      <c r="RSH52" s="390"/>
      <c r="RSI52" s="390"/>
      <c r="RSJ52" s="390"/>
      <c r="RSK52" s="390"/>
      <c r="RSL52" s="390"/>
      <c r="RSM52" s="390"/>
      <c r="RSN52" s="390"/>
      <c r="RSO52" s="390"/>
      <c r="RSP52" s="390"/>
      <c r="RSQ52" s="390"/>
      <c r="RSR52" s="390"/>
      <c r="RSS52" s="390"/>
      <c r="RST52" s="390"/>
      <c r="RSU52" s="390"/>
      <c r="RSV52" s="390"/>
      <c r="RSW52" s="390"/>
      <c r="RSX52" s="390"/>
      <c r="RSY52" s="390"/>
      <c r="RSZ52" s="390"/>
      <c r="RTA52" s="390"/>
      <c r="RTB52" s="390"/>
      <c r="RTC52" s="390"/>
      <c r="RTD52" s="390"/>
      <c r="RTE52" s="390"/>
      <c r="RTF52" s="390"/>
      <c r="RTG52" s="390"/>
      <c r="RTH52" s="390"/>
      <c r="RTI52" s="390"/>
      <c r="RTJ52" s="390"/>
      <c r="RTK52" s="390"/>
      <c r="RTL52" s="390"/>
      <c r="RTM52" s="390"/>
      <c r="RTN52" s="390"/>
      <c r="RTO52" s="390"/>
      <c r="RTP52" s="390"/>
      <c r="RTQ52" s="390"/>
      <c r="RTR52" s="390"/>
      <c r="RTS52" s="390"/>
      <c r="RTT52" s="390"/>
      <c r="RTU52" s="390"/>
      <c r="RTV52" s="390"/>
      <c r="RTW52" s="390"/>
      <c r="RTX52" s="390"/>
      <c r="RTY52" s="390"/>
      <c r="RTZ52" s="390"/>
      <c r="RUA52" s="390"/>
      <c r="RUB52" s="390"/>
      <c r="RUC52" s="390"/>
      <c r="RUD52" s="390"/>
      <c r="RUE52" s="390"/>
      <c r="RUF52" s="390"/>
      <c r="RUG52" s="390"/>
      <c r="RUH52" s="390"/>
      <c r="RUI52" s="390"/>
      <c r="RUJ52" s="390"/>
      <c r="RUK52" s="390"/>
      <c r="RUL52" s="390"/>
      <c r="RUM52" s="390"/>
      <c r="RUN52" s="390"/>
      <c r="RUO52" s="390"/>
      <c r="RUP52" s="390"/>
      <c r="RUQ52" s="390"/>
      <c r="RUR52" s="390"/>
      <c r="RUS52" s="390"/>
      <c r="RUT52" s="390"/>
      <c r="RUU52" s="390"/>
      <c r="RUV52" s="390"/>
      <c r="RUW52" s="390"/>
      <c r="RUX52" s="390"/>
      <c r="RUY52" s="390"/>
      <c r="RUZ52" s="390"/>
      <c r="RVA52" s="390"/>
      <c r="RVB52" s="390"/>
      <c r="RVC52" s="390"/>
      <c r="RVD52" s="390"/>
      <c r="RVE52" s="390"/>
      <c r="RVF52" s="390"/>
      <c r="RVG52" s="390"/>
      <c r="RVH52" s="390"/>
      <c r="RVI52" s="390"/>
      <c r="RVJ52" s="390"/>
      <c r="RVK52" s="390"/>
      <c r="RVL52" s="390"/>
      <c r="RVM52" s="390"/>
      <c r="RVN52" s="390"/>
      <c r="RVO52" s="390"/>
      <c r="RVP52" s="390"/>
      <c r="RVQ52" s="390"/>
      <c r="RVR52" s="390"/>
      <c r="RVS52" s="390"/>
      <c r="RVT52" s="390"/>
      <c r="RVU52" s="390"/>
      <c r="RVV52" s="390"/>
      <c r="RVW52" s="390"/>
      <c r="RVX52" s="390"/>
      <c r="RVY52" s="390"/>
      <c r="RVZ52" s="390"/>
      <c r="RWA52" s="390"/>
      <c r="RWB52" s="390"/>
      <c r="RWC52" s="390"/>
      <c r="RWD52" s="390"/>
      <c r="RWE52" s="390"/>
      <c r="RWF52" s="390"/>
      <c r="RWG52" s="390"/>
      <c r="RWH52" s="390"/>
      <c r="RWI52" s="390"/>
      <c r="RWJ52" s="390"/>
      <c r="RWK52" s="390"/>
      <c r="RWL52" s="390"/>
      <c r="RWM52" s="390"/>
      <c r="RWN52" s="390"/>
      <c r="RWO52" s="390"/>
      <c r="RWP52" s="390"/>
      <c r="RWQ52" s="390"/>
      <c r="RWR52" s="390"/>
      <c r="RWS52" s="390"/>
      <c r="RWT52" s="390"/>
      <c r="RWU52" s="390"/>
      <c r="RWV52" s="390"/>
      <c r="RWW52" s="390"/>
      <c r="RWX52" s="390"/>
      <c r="RWY52" s="390"/>
      <c r="RWZ52" s="390"/>
      <c r="RXA52" s="390"/>
      <c r="RXB52" s="390"/>
      <c r="RXC52" s="390"/>
      <c r="RXD52" s="390"/>
      <c r="RXE52" s="390"/>
      <c r="RXF52" s="390"/>
      <c r="RXG52" s="390"/>
      <c r="RXH52" s="390"/>
      <c r="RXI52" s="390"/>
      <c r="RXJ52" s="390"/>
      <c r="RXK52" s="390"/>
      <c r="RXL52" s="390"/>
      <c r="RXM52" s="390"/>
      <c r="RXN52" s="390"/>
      <c r="RXO52" s="390"/>
      <c r="RXP52" s="390"/>
      <c r="RXQ52" s="390"/>
      <c r="RXR52" s="390"/>
      <c r="RXS52" s="390"/>
      <c r="RXT52" s="390"/>
      <c r="RXU52" s="390"/>
      <c r="RXV52" s="390"/>
      <c r="RXW52" s="390"/>
      <c r="RXX52" s="390"/>
      <c r="RXY52" s="390"/>
      <c r="RXZ52" s="390"/>
      <c r="RYA52" s="390"/>
      <c r="RYB52" s="390"/>
      <c r="RYC52" s="390"/>
      <c r="RYD52" s="390"/>
      <c r="RYE52" s="390"/>
      <c r="RYF52" s="390"/>
      <c r="RYG52" s="390"/>
      <c r="RYH52" s="390"/>
      <c r="RYI52" s="390"/>
      <c r="RYJ52" s="390"/>
      <c r="RYK52" s="390"/>
      <c r="RYL52" s="390"/>
      <c r="RYM52" s="390"/>
      <c r="RYN52" s="390"/>
      <c r="RYO52" s="390"/>
      <c r="RYP52" s="390"/>
      <c r="RYQ52" s="390"/>
      <c r="RYR52" s="390"/>
      <c r="RYS52" s="390"/>
      <c r="RYT52" s="390"/>
      <c r="RYU52" s="390"/>
      <c r="RYV52" s="390"/>
      <c r="RYW52" s="390"/>
      <c r="RYX52" s="390"/>
      <c r="RYY52" s="390"/>
      <c r="RYZ52" s="390"/>
      <c r="RZA52" s="390"/>
      <c r="RZB52" s="390"/>
      <c r="RZC52" s="390"/>
      <c r="RZD52" s="390"/>
      <c r="RZE52" s="390"/>
      <c r="RZF52" s="390"/>
      <c r="RZG52" s="390"/>
      <c r="RZH52" s="390"/>
      <c r="RZI52" s="390"/>
      <c r="RZJ52" s="390"/>
      <c r="RZK52" s="390"/>
      <c r="RZL52" s="390"/>
      <c r="RZM52" s="390"/>
      <c r="RZN52" s="390"/>
      <c r="RZO52" s="390"/>
      <c r="RZP52" s="390"/>
      <c r="RZQ52" s="390"/>
      <c r="RZR52" s="390"/>
      <c r="RZS52" s="390"/>
      <c r="RZT52" s="390"/>
      <c r="RZU52" s="390"/>
      <c r="RZV52" s="390"/>
      <c r="RZW52" s="390"/>
      <c r="RZX52" s="390"/>
      <c r="RZY52" s="390"/>
      <c r="RZZ52" s="390"/>
      <c r="SAA52" s="390"/>
      <c r="SAB52" s="390"/>
      <c r="SAC52" s="390"/>
      <c r="SAD52" s="390"/>
      <c r="SAE52" s="390"/>
      <c r="SAF52" s="390"/>
      <c r="SAG52" s="390"/>
      <c r="SAH52" s="390"/>
      <c r="SAI52" s="390"/>
      <c r="SAJ52" s="390"/>
      <c r="SAK52" s="390"/>
      <c r="SAL52" s="390"/>
      <c r="SAM52" s="390"/>
      <c r="SAN52" s="390"/>
      <c r="SAO52" s="390"/>
      <c r="SAP52" s="390"/>
      <c r="SAQ52" s="390"/>
      <c r="SAR52" s="390"/>
      <c r="SAS52" s="390"/>
      <c r="SAT52" s="390"/>
      <c r="SAU52" s="390"/>
      <c r="SAV52" s="390"/>
      <c r="SAW52" s="390"/>
      <c r="SAX52" s="390"/>
      <c r="SAY52" s="390"/>
      <c r="SAZ52" s="390"/>
      <c r="SBA52" s="390"/>
      <c r="SBB52" s="390"/>
      <c r="SBC52" s="390"/>
      <c r="SBD52" s="390"/>
      <c r="SBE52" s="390"/>
      <c r="SBF52" s="390"/>
      <c r="SBG52" s="390"/>
      <c r="SBH52" s="390"/>
      <c r="SBI52" s="390"/>
      <c r="SBJ52" s="390"/>
      <c r="SBK52" s="390"/>
      <c r="SBL52" s="390"/>
      <c r="SBM52" s="390"/>
      <c r="SBN52" s="390"/>
      <c r="SBO52" s="390"/>
      <c r="SBP52" s="390"/>
      <c r="SBQ52" s="390"/>
      <c r="SBR52" s="390"/>
      <c r="SBS52" s="390"/>
      <c r="SBT52" s="390"/>
      <c r="SBU52" s="390"/>
      <c r="SBV52" s="390"/>
      <c r="SBW52" s="390"/>
      <c r="SBX52" s="390"/>
      <c r="SBY52" s="390"/>
      <c r="SBZ52" s="390"/>
      <c r="SCA52" s="390"/>
      <c r="SCB52" s="390"/>
      <c r="SCC52" s="390"/>
      <c r="SCD52" s="390"/>
      <c r="SCE52" s="390"/>
      <c r="SCF52" s="390"/>
      <c r="SCG52" s="390"/>
      <c r="SCH52" s="390"/>
      <c r="SCI52" s="390"/>
      <c r="SCJ52" s="390"/>
      <c r="SCK52" s="390"/>
      <c r="SCL52" s="390"/>
      <c r="SCM52" s="390"/>
      <c r="SCN52" s="390"/>
      <c r="SCO52" s="390"/>
      <c r="SCP52" s="390"/>
      <c r="SCQ52" s="390"/>
      <c r="SCR52" s="390"/>
      <c r="SCS52" s="390"/>
      <c r="SCT52" s="390"/>
      <c r="SCU52" s="390"/>
      <c r="SCV52" s="390"/>
      <c r="SCW52" s="390"/>
      <c r="SCX52" s="390"/>
      <c r="SCY52" s="390"/>
      <c r="SCZ52" s="390"/>
      <c r="SDA52" s="390"/>
      <c r="SDB52" s="390"/>
      <c r="SDC52" s="390"/>
      <c r="SDD52" s="390"/>
      <c r="SDE52" s="390"/>
      <c r="SDF52" s="390"/>
      <c r="SDG52" s="390"/>
      <c r="SDH52" s="390"/>
      <c r="SDI52" s="390"/>
      <c r="SDJ52" s="390"/>
      <c r="SDK52" s="390"/>
      <c r="SDL52" s="390"/>
      <c r="SDM52" s="390"/>
      <c r="SDN52" s="390"/>
      <c r="SDO52" s="390"/>
      <c r="SDP52" s="390"/>
      <c r="SDQ52" s="390"/>
      <c r="SDR52" s="390"/>
      <c r="SDS52" s="390"/>
      <c r="SDT52" s="390"/>
      <c r="SDU52" s="390"/>
      <c r="SDV52" s="390"/>
      <c r="SDW52" s="390"/>
      <c r="SDX52" s="390"/>
      <c r="SDY52" s="390"/>
      <c r="SDZ52" s="390"/>
      <c r="SEA52" s="390"/>
      <c r="SEB52" s="390"/>
      <c r="SEC52" s="390"/>
      <c r="SED52" s="390"/>
      <c r="SEE52" s="390"/>
      <c r="SEF52" s="390"/>
      <c r="SEG52" s="390"/>
      <c r="SEH52" s="390"/>
      <c r="SEI52" s="390"/>
      <c r="SEJ52" s="390"/>
      <c r="SEK52" s="390"/>
      <c r="SEL52" s="390"/>
      <c r="SEM52" s="390"/>
      <c r="SEN52" s="390"/>
      <c r="SEO52" s="390"/>
      <c r="SEP52" s="390"/>
      <c r="SEQ52" s="390"/>
      <c r="SER52" s="390"/>
      <c r="SES52" s="390"/>
      <c r="SET52" s="390"/>
      <c r="SEU52" s="390"/>
      <c r="SEV52" s="390"/>
      <c r="SEW52" s="390"/>
      <c r="SEX52" s="390"/>
      <c r="SEY52" s="390"/>
      <c r="SEZ52" s="390"/>
      <c r="SFA52" s="390"/>
      <c r="SFB52" s="390"/>
      <c r="SFC52" s="390"/>
      <c r="SFD52" s="390"/>
      <c r="SFE52" s="390"/>
      <c r="SFF52" s="390"/>
      <c r="SFG52" s="390"/>
      <c r="SFH52" s="390"/>
      <c r="SFI52" s="390"/>
      <c r="SFJ52" s="390"/>
      <c r="SFK52" s="390"/>
      <c r="SFL52" s="390"/>
      <c r="SFM52" s="390"/>
      <c r="SFN52" s="390"/>
      <c r="SFO52" s="390"/>
      <c r="SFP52" s="390"/>
      <c r="SFQ52" s="390"/>
      <c r="SFR52" s="390"/>
      <c r="SFS52" s="390"/>
      <c r="SFT52" s="390"/>
      <c r="SFU52" s="390"/>
      <c r="SFV52" s="390"/>
      <c r="SFW52" s="390"/>
      <c r="SFX52" s="390"/>
      <c r="SFY52" s="390"/>
      <c r="SFZ52" s="390"/>
      <c r="SGA52" s="390"/>
      <c r="SGB52" s="390"/>
      <c r="SGC52" s="390"/>
      <c r="SGD52" s="390"/>
      <c r="SGE52" s="390"/>
      <c r="SGF52" s="390"/>
      <c r="SGG52" s="390"/>
      <c r="SGH52" s="390"/>
      <c r="SGI52" s="390"/>
      <c r="SGJ52" s="390"/>
      <c r="SGK52" s="390"/>
      <c r="SGL52" s="390"/>
      <c r="SGM52" s="390"/>
      <c r="SGN52" s="390"/>
      <c r="SGO52" s="390"/>
      <c r="SGP52" s="390"/>
      <c r="SGQ52" s="390"/>
      <c r="SGR52" s="390"/>
      <c r="SGS52" s="390"/>
      <c r="SGT52" s="390"/>
      <c r="SGU52" s="390"/>
      <c r="SGV52" s="390"/>
      <c r="SGW52" s="390"/>
      <c r="SGX52" s="390"/>
      <c r="SGY52" s="390"/>
      <c r="SGZ52" s="390"/>
      <c r="SHA52" s="390"/>
      <c r="SHB52" s="390"/>
      <c r="SHC52" s="390"/>
      <c r="SHD52" s="390"/>
      <c r="SHE52" s="390"/>
      <c r="SHF52" s="390"/>
      <c r="SHG52" s="390"/>
      <c r="SHH52" s="390"/>
      <c r="SHI52" s="390"/>
      <c r="SHJ52" s="390"/>
      <c r="SHK52" s="390"/>
      <c r="SHL52" s="390"/>
      <c r="SHM52" s="390"/>
      <c r="SHN52" s="390"/>
      <c r="SHO52" s="390"/>
      <c r="SHP52" s="390"/>
      <c r="SHQ52" s="390"/>
      <c r="SHR52" s="390"/>
      <c r="SHS52" s="390"/>
      <c r="SHT52" s="390"/>
      <c r="SHU52" s="390"/>
      <c r="SHV52" s="390"/>
      <c r="SHW52" s="390"/>
      <c r="SHX52" s="390"/>
      <c r="SHY52" s="390"/>
      <c r="SHZ52" s="390"/>
      <c r="SIA52" s="390"/>
      <c r="SIB52" s="390"/>
      <c r="SIC52" s="390"/>
      <c r="SID52" s="390"/>
      <c r="SIE52" s="390"/>
      <c r="SIF52" s="390"/>
      <c r="SIG52" s="390"/>
      <c r="SIH52" s="390"/>
      <c r="SII52" s="390"/>
      <c r="SIJ52" s="390"/>
      <c r="SIK52" s="390"/>
      <c r="SIL52" s="390"/>
      <c r="SIM52" s="390"/>
      <c r="SIN52" s="390"/>
      <c r="SIO52" s="390"/>
      <c r="SIP52" s="390"/>
      <c r="SIQ52" s="390"/>
      <c r="SIR52" s="390"/>
      <c r="SIS52" s="390"/>
      <c r="SIT52" s="390"/>
      <c r="SIU52" s="390"/>
      <c r="SIV52" s="390"/>
      <c r="SIW52" s="390"/>
      <c r="SIX52" s="390"/>
      <c r="SIY52" s="390"/>
      <c r="SIZ52" s="390"/>
      <c r="SJA52" s="390"/>
      <c r="SJB52" s="390"/>
      <c r="SJC52" s="390"/>
      <c r="SJD52" s="390"/>
      <c r="SJE52" s="390"/>
      <c r="SJF52" s="390"/>
      <c r="SJG52" s="390"/>
      <c r="SJH52" s="390"/>
      <c r="SJI52" s="390"/>
      <c r="SJJ52" s="390"/>
      <c r="SJK52" s="390"/>
      <c r="SJL52" s="390"/>
      <c r="SJM52" s="390"/>
      <c r="SJN52" s="390"/>
      <c r="SJO52" s="390"/>
      <c r="SJP52" s="390"/>
      <c r="SJQ52" s="390"/>
      <c r="SJR52" s="390"/>
      <c r="SJS52" s="390"/>
      <c r="SJT52" s="390"/>
      <c r="SJU52" s="390"/>
      <c r="SJV52" s="390"/>
      <c r="SJW52" s="390"/>
      <c r="SJX52" s="390"/>
      <c r="SJY52" s="390"/>
      <c r="SJZ52" s="390"/>
      <c r="SKA52" s="390"/>
      <c r="SKB52" s="390"/>
      <c r="SKC52" s="390"/>
      <c r="SKD52" s="390"/>
      <c r="SKE52" s="390"/>
      <c r="SKF52" s="390"/>
      <c r="SKG52" s="390"/>
      <c r="SKH52" s="390"/>
      <c r="SKI52" s="390"/>
      <c r="SKJ52" s="390"/>
      <c r="SKK52" s="390"/>
      <c r="SKL52" s="390"/>
      <c r="SKM52" s="390"/>
      <c r="SKN52" s="390"/>
      <c r="SKO52" s="390"/>
      <c r="SKP52" s="390"/>
      <c r="SKQ52" s="390"/>
      <c r="SKR52" s="390"/>
      <c r="SKS52" s="390"/>
      <c r="SKT52" s="390"/>
      <c r="SKU52" s="390"/>
      <c r="SKV52" s="390"/>
      <c r="SKW52" s="390"/>
      <c r="SKX52" s="390"/>
      <c r="SKY52" s="390"/>
      <c r="SKZ52" s="390"/>
      <c r="SLA52" s="390"/>
      <c r="SLB52" s="390"/>
      <c r="SLC52" s="390"/>
      <c r="SLD52" s="390"/>
      <c r="SLE52" s="390"/>
      <c r="SLF52" s="390"/>
      <c r="SLG52" s="390"/>
      <c r="SLH52" s="390"/>
      <c r="SLI52" s="390"/>
      <c r="SLJ52" s="390"/>
      <c r="SLK52" s="390"/>
      <c r="SLL52" s="390"/>
      <c r="SLM52" s="390"/>
      <c r="SLN52" s="390"/>
      <c r="SLO52" s="390"/>
      <c r="SLP52" s="390"/>
      <c r="SLQ52" s="390"/>
      <c r="SLR52" s="390"/>
      <c r="SLS52" s="390"/>
      <c r="SLT52" s="390"/>
      <c r="SLU52" s="390"/>
      <c r="SLV52" s="390"/>
      <c r="SLW52" s="390"/>
      <c r="SLX52" s="390"/>
      <c r="SLY52" s="390"/>
      <c r="SLZ52" s="390"/>
      <c r="SMA52" s="390"/>
      <c r="SMB52" s="390"/>
      <c r="SMC52" s="390"/>
      <c r="SMD52" s="390"/>
      <c r="SME52" s="390"/>
      <c r="SMF52" s="390"/>
      <c r="SMG52" s="390"/>
      <c r="SMH52" s="390"/>
      <c r="SMI52" s="390"/>
      <c r="SMJ52" s="390"/>
      <c r="SMK52" s="390"/>
      <c r="SML52" s="390"/>
      <c r="SMM52" s="390"/>
      <c r="SMN52" s="390"/>
      <c r="SMO52" s="390"/>
      <c r="SMP52" s="390"/>
      <c r="SMQ52" s="390"/>
      <c r="SMR52" s="390"/>
      <c r="SMS52" s="390"/>
      <c r="SMT52" s="390"/>
      <c r="SMU52" s="390"/>
      <c r="SMV52" s="390"/>
      <c r="SMW52" s="390"/>
      <c r="SMX52" s="390"/>
      <c r="SMY52" s="390"/>
      <c r="SMZ52" s="390"/>
      <c r="SNA52" s="390"/>
      <c r="SNB52" s="390"/>
      <c r="SNC52" s="390"/>
      <c r="SND52" s="390"/>
      <c r="SNE52" s="390"/>
      <c r="SNF52" s="390"/>
      <c r="SNG52" s="390"/>
      <c r="SNH52" s="390"/>
      <c r="SNI52" s="390"/>
      <c r="SNJ52" s="390"/>
      <c r="SNK52" s="390"/>
      <c r="SNL52" s="390"/>
      <c r="SNM52" s="390"/>
      <c r="SNN52" s="390"/>
      <c r="SNO52" s="390"/>
      <c r="SNP52" s="390"/>
      <c r="SNQ52" s="390"/>
      <c r="SNR52" s="390"/>
      <c r="SNS52" s="390"/>
      <c r="SNT52" s="390"/>
      <c r="SNU52" s="390"/>
      <c r="SNV52" s="390"/>
      <c r="SNW52" s="390"/>
      <c r="SNX52" s="390"/>
      <c r="SNY52" s="390"/>
      <c r="SNZ52" s="390"/>
      <c r="SOA52" s="390"/>
      <c r="SOB52" s="390"/>
      <c r="SOC52" s="390"/>
      <c r="SOD52" s="390"/>
      <c r="SOE52" s="390"/>
      <c r="SOF52" s="390"/>
      <c r="SOG52" s="390"/>
      <c r="SOH52" s="390"/>
      <c r="SOI52" s="390"/>
      <c r="SOJ52" s="390"/>
      <c r="SOK52" s="390"/>
      <c r="SOL52" s="390"/>
      <c r="SOM52" s="390"/>
      <c r="SON52" s="390"/>
      <c r="SOO52" s="390"/>
      <c r="SOP52" s="390"/>
      <c r="SOQ52" s="390"/>
      <c r="SOR52" s="390"/>
      <c r="SOS52" s="390"/>
      <c r="SOT52" s="390"/>
      <c r="SOU52" s="390"/>
      <c r="SOV52" s="390"/>
      <c r="SOW52" s="390"/>
      <c r="SOX52" s="390"/>
      <c r="SOY52" s="390"/>
      <c r="SOZ52" s="390"/>
      <c r="SPA52" s="390"/>
      <c r="SPB52" s="390"/>
      <c r="SPC52" s="390"/>
      <c r="SPD52" s="390"/>
      <c r="SPE52" s="390"/>
      <c r="SPF52" s="390"/>
      <c r="SPG52" s="390"/>
      <c r="SPH52" s="390"/>
      <c r="SPI52" s="390"/>
      <c r="SPJ52" s="390"/>
      <c r="SPK52" s="390"/>
      <c r="SPL52" s="390"/>
      <c r="SPM52" s="390"/>
      <c r="SPN52" s="390"/>
      <c r="SPO52" s="390"/>
      <c r="SPP52" s="390"/>
      <c r="SPQ52" s="390"/>
      <c r="SPR52" s="390"/>
      <c r="SPS52" s="390"/>
      <c r="SPT52" s="390"/>
      <c r="SPU52" s="390"/>
      <c r="SPV52" s="390"/>
      <c r="SPW52" s="390"/>
      <c r="SPX52" s="390"/>
      <c r="SPY52" s="390"/>
      <c r="SPZ52" s="390"/>
      <c r="SQA52" s="390"/>
      <c r="SQB52" s="390"/>
      <c r="SQC52" s="390"/>
      <c r="SQD52" s="390"/>
      <c r="SQE52" s="390"/>
      <c r="SQF52" s="390"/>
      <c r="SQG52" s="390"/>
      <c r="SQH52" s="390"/>
      <c r="SQI52" s="390"/>
      <c r="SQJ52" s="390"/>
      <c r="SQK52" s="390"/>
      <c r="SQL52" s="390"/>
      <c r="SQM52" s="390"/>
      <c r="SQN52" s="390"/>
      <c r="SQO52" s="390"/>
      <c r="SQP52" s="390"/>
      <c r="SQQ52" s="390"/>
      <c r="SQR52" s="390"/>
      <c r="SQS52" s="390"/>
      <c r="SQT52" s="390"/>
      <c r="SQU52" s="390"/>
      <c r="SQV52" s="390"/>
      <c r="SQW52" s="390"/>
      <c r="SQX52" s="390"/>
      <c r="SQY52" s="390"/>
      <c r="SQZ52" s="390"/>
      <c r="SRA52" s="390"/>
      <c r="SRB52" s="390"/>
      <c r="SRC52" s="390"/>
      <c r="SRD52" s="390"/>
      <c r="SRE52" s="390"/>
      <c r="SRF52" s="390"/>
      <c r="SRG52" s="390"/>
      <c r="SRH52" s="390"/>
      <c r="SRI52" s="390"/>
      <c r="SRJ52" s="390"/>
      <c r="SRK52" s="390"/>
      <c r="SRL52" s="390"/>
      <c r="SRM52" s="390"/>
      <c r="SRN52" s="390"/>
      <c r="SRO52" s="390"/>
      <c r="SRP52" s="390"/>
      <c r="SRQ52" s="390"/>
      <c r="SRR52" s="390"/>
      <c r="SRS52" s="390"/>
      <c r="SRT52" s="390"/>
      <c r="SRU52" s="390"/>
      <c r="SRV52" s="390"/>
      <c r="SRW52" s="390"/>
      <c r="SRX52" s="390"/>
      <c r="SRY52" s="390"/>
      <c r="SRZ52" s="390"/>
      <c r="SSA52" s="390"/>
      <c r="SSB52" s="390"/>
      <c r="SSC52" s="390"/>
      <c r="SSD52" s="390"/>
      <c r="SSE52" s="390"/>
      <c r="SSF52" s="390"/>
      <c r="SSG52" s="390"/>
      <c r="SSH52" s="390"/>
      <c r="SSI52" s="390"/>
      <c r="SSJ52" s="390"/>
      <c r="SSK52" s="390"/>
      <c r="SSL52" s="390"/>
      <c r="SSM52" s="390"/>
      <c r="SSN52" s="390"/>
      <c r="SSO52" s="390"/>
      <c r="SSP52" s="390"/>
      <c r="SSQ52" s="390"/>
      <c r="SSR52" s="390"/>
      <c r="SSS52" s="390"/>
      <c r="SST52" s="390"/>
      <c r="SSU52" s="390"/>
      <c r="SSV52" s="390"/>
      <c r="SSW52" s="390"/>
      <c r="SSX52" s="390"/>
      <c r="SSY52" s="390"/>
      <c r="SSZ52" s="390"/>
      <c r="STA52" s="390"/>
      <c r="STB52" s="390"/>
      <c r="STC52" s="390"/>
      <c r="STD52" s="390"/>
      <c r="STE52" s="390"/>
      <c r="STF52" s="390"/>
      <c r="STG52" s="390"/>
      <c r="STH52" s="390"/>
      <c r="STI52" s="390"/>
      <c r="STJ52" s="390"/>
      <c r="STK52" s="390"/>
      <c r="STL52" s="390"/>
      <c r="STM52" s="390"/>
      <c r="STN52" s="390"/>
      <c r="STO52" s="390"/>
      <c r="STP52" s="390"/>
      <c r="STQ52" s="390"/>
      <c r="STR52" s="390"/>
      <c r="STS52" s="390"/>
      <c r="STT52" s="390"/>
      <c r="STU52" s="390"/>
      <c r="STV52" s="390"/>
      <c r="STW52" s="390"/>
      <c r="STX52" s="390"/>
      <c r="STY52" s="390"/>
      <c r="STZ52" s="390"/>
      <c r="SUA52" s="390"/>
      <c r="SUB52" s="390"/>
      <c r="SUC52" s="390"/>
      <c r="SUD52" s="390"/>
      <c r="SUE52" s="390"/>
      <c r="SUF52" s="390"/>
      <c r="SUG52" s="390"/>
      <c r="SUH52" s="390"/>
      <c r="SUI52" s="390"/>
      <c r="SUJ52" s="390"/>
      <c r="SUK52" s="390"/>
      <c r="SUL52" s="390"/>
      <c r="SUM52" s="390"/>
      <c r="SUN52" s="390"/>
      <c r="SUO52" s="390"/>
      <c r="SUP52" s="390"/>
      <c r="SUQ52" s="390"/>
      <c r="SUR52" s="390"/>
      <c r="SUS52" s="390"/>
      <c r="SUT52" s="390"/>
      <c r="SUU52" s="390"/>
      <c r="SUV52" s="390"/>
      <c r="SUW52" s="390"/>
      <c r="SUX52" s="390"/>
      <c r="SUY52" s="390"/>
      <c r="SUZ52" s="390"/>
      <c r="SVA52" s="390"/>
      <c r="SVB52" s="390"/>
      <c r="SVC52" s="390"/>
      <c r="SVD52" s="390"/>
      <c r="SVE52" s="390"/>
      <c r="SVF52" s="390"/>
      <c r="SVG52" s="390"/>
      <c r="SVH52" s="390"/>
      <c r="SVI52" s="390"/>
      <c r="SVJ52" s="390"/>
      <c r="SVK52" s="390"/>
      <c r="SVL52" s="390"/>
      <c r="SVM52" s="390"/>
      <c r="SVN52" s="390"/>
      <c r="SVO52" s="390"/>
      <c r="SVP52" s="390"/>
      <c r="SVQ52" s="390"/>
      <c r="SVR52" s="390"/>
      <c r="SVS52" s="390"/>
      <c r="SVT52" s="390"/>
      <c r="SVU52" s="390"/>
      <c r="SVV52" s="390"/>
      <c r="SVW52" s="390"/>
      <c r="SVX52" s="390"/>
      <c r="SVY52" s="390"/>
      <c r="SVZ52" s="390"/>
      <c r="SWA52" s="390"/>
      <c r="SWB52" s="390"/>
      <c r="SWC52" s="390"/>
      <c r="SWD52" s="390"/>
      <c r="SWE52" s="390"/>
      <c r="SWF52" s="390"/>
      <c r="SWG52" s="390"/>
      <c r="SWH52" s="390"/>
      <c r="SWI52" s="390"/>
      <c r="SWJ52" s="390"/>
      <c r="SWK52" s="390"/>
      <c r="SWL52" s="390"/>
      <c r="SWM52" s="390"/>
      <c r="SWN52" s="390"/>
      <c r="SWO52" s="390"/>
      <c r="SWP52" s="390"/>
      <c r="SWQ52" s="390"/>
      <c r="SWR52" s="390"/>
      <c r="SWS52" s="390"/>
      <c r="SWT52" s="390"/>
      <c r="SWU52" s="390"/>
      <c r="SWV52" s="390"/>
      <c r="SWW52" s="390"/>
      <c r="SWX52" s="390"/>
      <c r="SWY52" s="390"/>
      <c r="SWZ52" s="390"/>
      <c r="SXA52" s="390"/>
      <c r="SXB52" s="390"/>
      <c r="SXC52" s="390"/>
      <c r="SXD52" s="390"/>
      <c r="SXE52" s="390"/>
      <c r="SXF52" s="390"/>
      <c r="SXG52" s="390"/>
      <c r="SXH52" s="390"/>
      <c r="SXI52" s="390"/>
      <c r="SXJ52" s="390"/>
      <c r="SXK52" s="390"/>
      <c r="SXL52" s="390"/>
      <c r="SXM52" s="390"/>
      <c r="SXN52" s="390"/>
      <c r="SXO52" s="390"/>
      <c r="SXP52" s="390"/>
      <c r="SXQ52" s="390"/>
      <c r="SXR52" s="390"/>
      <c r="SXS52" s="390"/>
      <c r="SXT52" s="390"/>
      <c r="SXU52" s="390"/>
      <c r="SXV52" s="390"/>
      <c r="SXW52" s="390"/>
      <c r="SXX52" s="390"/>
      <c r="SXY52" s="390"/>
      <c r="SXZ52" s="390"/>
      <c r="SYA52" s="390"/>
      <c r="SYB52" s="390"/>
      <c r="SYC52" s="390"/>
      <c r="SYD52" s="390"/>
      <c r="SYE52" s="390"/>
      <c r="SYF52" s="390"/>
      <c r="SYG52" s="390"/>
      <c r="SYH52" s="390"/>
      <c r="SYI52" s="390"/>
      <c r="SYJ52" s="390"/>
      <c r="SYK52" s="390"/>
      <c r="SYL52" s="390"/>
      <c r="SYM52" s="390"/>
      <c r="SYN52" s="390"/>
      <c r="SYO52" s="390"/>
      <c r="SYP52" s="390"/>
      <c r="SYQ52" s="390"/>
      <c r="SYR52" s="390"/>
      <c r="SYS52" s="390"/>
      <c r="SYT52" s="390"/>
      <c r="SYU52" s="390"/>
      <c r="SYV52" s="390"/>
      <c r="SYW52" s="390"/>
      <c r="SYX52" s="390"/>
      <c r="SYY52" s="390"/>
      <c r="SYZ52" s="390"/>
      <c r="SZA52" s="390"/>
      <c r="SZB52" s="390"/>
      <c r="SZC52" s="390"/>
      <c r="SZD52" s="390"/>
      <c r="SZE52" s="390"/>
      <c r="SZF52" s="390"/>
      <c r="SZG52" s="390"/>
      <c r="SZH52" s="390"/>
      <c r="SZI52" s="390"/>
      <c r="SZJ52" s="390"/>
      <c r="SZK52" s="390"/>
      <c r="SZL52" s="390"/>
      <c r="SZM52" s="390"/>
      <c r="SZN52" s="390"/>
      <c r="SZO52" s="390"/>
      <c r="SZP52" s="390"/>
      <c r="SZQ52" s="390"/>
      <c r="SZR52" s="390"/>
      <c r="SZS52" s="390"/>
      <c r="SZT52" s="390"/>
      <c r="SZU52" s="390"/>
      <c r="SZV52" s="390"/>
      <c r="SZW52" s="390"/>
      <c r="SZX52" s="390"/>
      <c r="SZY52" s="390"/>
      <c r="SZZ52" s="390"/>
      <c r="TAA52" s="390"/>
      <c r="TAB52" s="390"/>
      <c r="TAC52" s="390"/>
      <c r="TAD52" s="390"/>
      <c r="TAE52" s="390"/>
      <c r="TAF52" s="390"/>
      <c r="TAG52" s="390"/>
      <c r="TAH52" s="390"/>
      <c r="TAI52" s="390"/>
      <c r="TAJ52" s="390"/>
      <c r="TAK52" s="390"/>
      <c r="TAL52" s="390"/>
      <c r="TAM52" s="390"/>
      <c r="TAN52" s="390"/>
      <c r="TAO52" s="390"/>
      <c r="TAP52" s="390"/>
      <c r="TAQ52" s="390"/>
      <c r="TAR52" s="390"/>
      <c r="TAS52" s="390"/>
      <c r="TAT52" s="390"/>
      <c r="TAU52" s="390"/>
      <c r="TAV52" s="390"/>
      <c r="TAW52" s="390"/>
      <c r="TAX52" s="390"/>
      <c r="TAY52" s="390"/>
      <c r="TAZ52" s="390"/>
      <c r="TBA52" s="390"/>
      <c r="TBB52" s="390"/>
      <c r="TBC52" s="390"/>
      <c r="TBD52" s="390"/>
      <c r="TBE52" s="390"/>
      <c r="TBF52" s="390"/>
      <c r="TBG52" s="390"/>
      <c r="TBH52" s="390"/>
      <c r="TBI52" s="390"/>
      <c r="TBJ52" s="390"/>
      <c r="TBK52" s="390"/>
      <c r="TBL52" s="390"/>
      <c r="TBM52" s="390"/>
      <c r="TBN52" s="390"/>
      <c r="TBO52" s="390"/>
      <c r="TBP52" s="390"/>
      <c r="TBQ52" s="390"/>
      <c r="TBR52" s="390"/>
      <c r="TBS52" s="390"/>
      <c r="TBT52" s="390"/>
      <c r="TBU52" s="390"/>
      <c r="TBV52" s="390"/>
      <c r="TBW52" s="390"/>
      <c r="TBX52" s="390"/>
      <c r="TBY52" s="390"/>
      <c r="TBZ52" s="390"/>
      <c r="TCA52" s="390"/>
      <c r="TCB52" s="390"/>
      <c r="TCC52" s="390"/>
      <c r="TCD52" s="390"/>
      <c r="TCE52" s="390"/>
      <c r="TCF52" s="390"/>
      <c r="TCG52" s="390"/>
      <c r="TCH52" s="390"/>
      <c r="TCI52" s="390"/>
      <c r="TCJ52" s="390"/>
      <c r="TCK52" s="390"/>
      <c r="TCL52" s="390"/>
      <c r="TCM52" s="390"/>
      <c r="TCN52" s="390"/>
      <c r="TCO52" s="390"/>
      <c r="TCP52" s="390"/>
      <c r="TCQ52" s="390"/>
      <c r="TCR52" s="390"/>
      <c r="TCS52" s="390"/>
      <c r="TCT52" s="390"/>
      <c r="TCU52" s="390"/>
      <c r="TCV52" s="390"/>
      <c r="TCW52" s="390"/>
      <c r="TCX52" s="390"/>
      <c r="TCY52" s="390"/>
      <c r="TCZ52" s="390"/>
      <c r="TDA52" s="390"/>
      <c r="TDB52" s="390"/>
      <c r="TDC52" s="390"/>
      <c r="TDD52" s="390"/>
      <c r="TDE52" s="390"/>
      <c r="TDF52" s="390"/>
      <c r="TDG52" s="390"/>
      <c r="TDH52" s="390"/>
      <c r="TDI52" s="390"/>
      <c r="TDJ52" s="390"/>
      <c r="TDK52" s="390"/>
      <c r="TDL52" s="390"/>
      <c r="TDM52" s="390"/>
      <c r="TDN52" s="390"/>
      <c r="TDO52" s="390"/>
      <c r="TDP52" s="390"/>
      <c r="TDQ52" s="390"/>
      <c r="TDR52" s="390"/>
      <c r="TDS52" s="390"/>
      <c r="TDT52" s="390"/>
      <c r="TDU52" s="390"/>
      <c r="TDV52" s="390"/>
      <c r="TDW52" s="390"/>
      <c r="TDX52" s="390"/>
      <c r="TDY52" s="390"/>
      <c r="TDZ52" s="390"/>
      <c r="TEA52" s="390"/>
      <c r="TEB52" s="390"/>
      <c r="TEC52" s="390"/>
      <c r="TED52" s="390"/>
      <c r="TEE52" s="390"/>
      <c r="TEF52" s="390"/>
      <c r="TEG52" s="390"/>
      <c r="TEH52" s="390"/>
      <c r="TEI52" s="390"/>
      <c r="TEJ52" s="390"/>
      <c r="TEK52" s="390"/>
      <c r="TEL52" s="390"/>
      <c r="TEM52" s="390"/>
      <c r="TEN52" s="390"/>
      <c r="TEO52" s="390"/>
      <c r="TEP52" s="390"/>
      <c r="TEQ52" s="390"/>
      <c r="TER52" s="390"/>
      <c r="TES52" s="390"/>
      <c r="TET52" s="390"/>
      <c r="TEU52" s="390"/>
      <c r="TEV52" s="390"/>
      <c r="TEW52" s="390"/>
      <c r="TEX52" s="390"/>
      <c r="TEY52" s="390"/>
      <c r="TEZ52" s="390"/>
      <c r="TFA52" s="390"/>
      <c r="TFB52" s="390"/>
      <c r="TFC52" s="390"/>
      <c r="TFD52" s="390"/>
      <c r="TFE52" s="390"/>
      <c r="TFF52" s="390"/>
      <c r="TFG52" s="390"/>
      <c r="TFH52" s="390"/>
      <c r="TFI52" s="390"/>
      <c r="TFJ52" s="390"/>
      <c r="TFK52" s="390"/>
      <c r="TFL52" s="390"/>
      <c r="TFM52" s="390"/>
      <c r="TFN52" s="390"/>
      <c r="TFO52" s="390"/>
      <c r="TFP52" s="390"/>
      <c r="TFQ52" s="390"/>
      <c r="TFR52" s="390"/>
      <c r="TFS52" s="390"/>
      <c r="TFT52" s="390"/>
      <c r="TFU52" s="390"/>
      <c r="TFV52" s="390"/>
      <c r="TFW52" s="390"/>
      <c r="TFX52" s="390"/>
      <c r="TFY52" s="390"/>
      <c r="TFZ52" s="390"/>
      <c r="TGA52" s="390"/>
      <c r="TGB52" s="390"/>
      <c r="TGC52" s="390"/>
      <c r="TGD52" s="390"/>
      <c r="TGE52" s="390"/>
      <c r="TGF52" s="390"/>
      <c r="TGG52" s="390"/>
      <c r="TGH52" s="390"/>
      <c r="TGI52" s="390"/>
      <c r="TGJ52" s="390"/>
      <c r="TGK52" s="390"/>
      <c r="TGL52" s="390"/>
      <c r="TGM52" s="390"/>
      <c r="TGN52" s="390"/>
      <c r="TGO52" s="390"/>
      <c r="TGP52" s="390"/>
      <c r="TGQ52" s="390"/>
      <c r="TGR52" s="390"/>
      <c r="TGS52" s="390"/>
      <c r="TGT52" s="390"/>
      <c r="TGU52" s="390"/>
      <c r="TGV52" s="390"/>
      <c r="TGW52" s="390"/>
      <c r="TGX52" s="390"/>
      <c r="TGY52" s="390"/>
      <c r="TGZ52" s="390"/>
      <c r="THA52" s="390"/>
      <c r="THB52" s="390"/>
      <c r="THC52" s="390"/>
      <c r="THD52" s="390"/>
      <c r="THE52" s="390"/>
      <c r="THF52" s="390"/>
      <c r="THG52" s="390"/>
      <c r="THH52" s="390"/>
      <c r="THI52" s="390"/>
      <c r="THJ52" s="390"/>
      <c r="THK52" s="390"/>
      <c r="THL52" s="390"/>
      <c r="THM52" s="390"/>
      <c r="THN52" s="390"/>
      <c r="THO52" s="390"/>
      <c r="THP52" s="390"/>
      <c r="THQ52" s="390"/>
      <c r="THR52" s="390"/>
      <c r="THS52" s="390"/>
      <c r="THT52" s="390"/>
      <c r="THU52" s="390"/>
      <c r="THV52" s="390"/>
      <c r="THW52" s="390"/>
      <c r="THX52" s="390"/>
      <c r="THY52" s="390"/>
      <c r="THZ52" s="390"/>
      <c r="TIA52" s="390"/>
      <c r="TIB52" s="390"/>
      <c r="TIC52" s="390"/>
      <c r="TID52" s="390"/>
      <c r="TIE52" s="390"/>
      <c r="TIF52" s="390"/>
      <c r="TIG52" s="390"/>
      <c r="TIH52" s="390"/>
      <c r="TII52" s="390"/>
      <c r="TIJ52" s="390"/>
      <c r="TIK52" s="390"/>
      <c r="TIL52" s="390"/>
      <c r="TIM52" s="390"/>
      <c r="TIN52" s="390"/>
      <c r="TIO52" s="390"/>
      <c r="TIP52" s="390"/>
      <c r="TIQ52" s="390"/>
      <c r="TIR52" s="390"/>
      <c r="TIS52" s="390"/>
      <c r="TIT52" s="390"/>
      <c r="TIU52" s="390"/>
      <c r="TIV52" s="390"/>
      <c r="TIW52" s="390"/>
      <c r="TIX52" s="390"/>
      <c r="TIY52" s="390"/>
      <c r="TIZ52" s="390"/>
      <c r="TJA52" s="390"/>
      <c r="TJB52" s="390"/>
      <c r="TJC52" s="390"/>
      <c r="TJD52" s="390"/>
      <c r="TJE52" s="390"/>
      <c r="TJF52" s="390"/>
      <c r="TJG52" s="390"/>
      <c r="TJH52" s="390"/>
      <c r="TJI52" s="390"/>
      <c r="TJJ52" s="390"/>
      <c r="TJK52" s="390"/>
      <c r="TJL52" s="390"/>
      <c r="TJM52" s="390"/>
      <c r="TJN52" s="390"/>
      <c r="TJO52" s="390"/>
      <c r="TJP52" s="390"/>
      <c r="TJQ52" s="390"/>
      <c r="TJR52" s="390"/>
      <c r="TJS52" s="390"/>
      <c r="TJT52" s="390"/>
      <c r="TJU52" s="390"/>
      <c r="TJV52" s="390"/>
      <c r="TJW52" s="390"/>
      <c r="TJX52" s="390"/>
      <c r="TJY52" s="390"/>
      <c r="TJZ52" s="390"/>
      <c r="TKA52" s="390"/>
      <c r="TKB52" s="390"/>
      <c r="TKC52" s="390"/>
      <c r="TKD52" s="390"/>
      <c r="TKE52" s="390"/>
      <c r="TKF52" s="390"/>
      <c r="TKG52" s="390"/>
      <c r="TKH52" s="390"/>
      <c r="TKI52" s="390"/>
      <c r="TKJ52" s="390"/>
      <c r="TKK52" s="390"/>
      <c r="TKL52" s="390"/>
      <c r="TKM52" s="390"/>
      <c r="TKN52" s="390"/>
      <c r="TKO52" s="390"/>
      <c r="TKP52" s="390"/>
      <c r="TKQ52" s="390"/>
      <c r="TKR52" s="390"/>
      <c r="TKS52" s="390"/>
      <c r="TKT52" s="390"/>
      <c r="TKU52" s="390"/>
      <c r="TKV52" s="390"/>
      <c r="TKW52" s="390"/>
      <c r="TKX52" s="390"/>
      <c r="TKY52" s="390"/>
      <c r="TKZ52" s="390"/>
      <c r="TLA52" s="390"/>
      <c r="TLB52" s="390"/>
      <c r="TLC52" s="390"/>
      <c r="TLD52" s="390"/>
      <c r="TLE52" s="390"/>
      <c r="TLF52" s="390"/>
      <c r="TLG52" s="390"/>
      <c r="TLH52" s="390"/>
      <c r="TLI52" s="390"/>
      <c r="TLJ52" s="390"/>
      <c r="TLK52" s="390"/>
      <c r="TLL52" s="390"/>
      <c r="TLM52" s="390"/>
      <c r="TLN52" s="390"/>
      <c r="TLO52" s="390"/>
      <c r="TLP52" s="390"/>
      <c r="TLQ52" s="390"/>
      <c r="TLR52" s="390"/>
      <c r="TLS52" s="390"/>
      <c r="TLT52" s="390"/>
      <c r="TLU52" s="390"/>
      <c r="TLV52" s="390"/>
      <c r="TLW52" s="390"/>
      <c r="TLX52" s="390"/>
      <c r="TLY52" s="390"/>
      <c r="TLZ52" s="390"/>
      <c r="TMA52" s="390"/>
      <c r="TMB52" s="390"/>
      <c r="TMC52" s="390"/>
      <c r="TMD52" s="390"/>
      <c r="TME52" s="390"/>
      <c r="TMF52" s="390"/>
      <c r="TMG52" s="390"/>
      <c r="TMH52" s="390"/>
      <c r="TMI52" s="390"/>
      <c r="TMJ52" s="390"/>
      <c r="TMK52" s="390"/>
      <c r="TML52" s="390"/>
      <c r="TMM52" s="390"/>
      <c r="TMN52" s="390"/>
      <c r="TMO52" s="390"/>
      <c r="TMP52" s="390"/>
      <c r="TMQ52" s="390"/>
      <c r="TMR52" s="390"/>
      <c r="TMS52" s="390"/>
      <c r="TMT52" s="390"/>
      <c r="TMU52" s="390"/>
      <c r="TMV52" s="390"/>
      <c r="TMW52" s="390"/>
      <c r="TMX52" s="390"/>
      <c r="TMY52" s="390"/>
      <c r="TMZ52" s="390"/>
      <c r="TNA52" s="390"/>
      <c r="TNB52" s="390"/>
      <c r="TNC52" s="390"/>
      <c r="TND52" s="390"/>
      <c r="TNE52" s="390"/>
      <c r="TNF52" s="390"/>
      <c r="TNG52" s="390"/>
      <c r="TNH52" s="390"/>
      <c r="TNI52" s="390"/>
      <c r="TNJ52" s="390"/>
      <c r="TNK52" s="390"/>
      <c r="TNL52" s="390"/>
      <c r="TNM52" s="390"/>
      <c r="TNN52" s="390"/>
      <c r="TNO52" s="390"/>
      <c r="TNP52" s="390"/>
      <c r="TNQ52" s="390"/>
      <c r="TNR52" s="390"/>
      <c r="TNS52" s="390"/>
      <c r="TNT52" s="390"/>
      <c r="TNU52" s="390"/>
      <c r="TNV52" s="390"/>
      <c r="TNW52" s="390"/>
      <c r="TNX52" s="390"/>
      <c r="TNY52" s="390"/>
      <c r="TNZ52" s="390"/>
      <c r="TOA52" s="390"/>
      <c r="TOB52" s="390"/>
      <c r="TOC52" s="390"/>
      <c r="TOD52" s="390"/>
      <c r="TOE52" s="390"/>
      <c r="TOF52" s="390"/>
      <c r="TOG52" s="390"/>
      <c r="TOH52" s="390"/>
      <c r="TOI52" s="390"/>
      <c r="TOJ52" s="390"/>
      <c r="TOK52" s="390"/>
      <c r="TOL52" s="390"/>
      <c r="TOM52" s="390"/>
      <c r="TON52" s="390"/>
      <c r="TOO52" s="390"/>
      <c r="TOP52" s="390"/>
      <c r="TOQ52" s="390"/>
      <c r="TOR52" s="390"/>
      <c r="TOS52" s="390"/>
      <c r="TOT52" s="390"/>
      <c r="TOU52" s="390"/>
      <c r="TOV52" s="390"/>
      <c r="TOW52" s="390"/>
      <c r="TOX52" s="390"/>
      <c r="TOY52" s="390"/>
      <c r="TOZ52" s="390"/>
      <c r="TPA52" s="390"/>
      <c r="TPB52" s="390"/>
      <c r="TPC52" s="390"/>
      <c r="TPD52" s="390"/>
      <c r="TPE52" s="390"/>
      <c r="TPF52" s="390"/>
      <c r="TPG52" s="390"/>
      <c r="TPH52" s="390"/>
      <c r="TPI52" s="390"/>
      <c r="TPJ52" s="390"/>
      <c r="TPK52" s="390"/>
      <c r="TPL52" s="390"/>
      <c r="TPM52" s="390"/>
      <c r="TPN52" s="390"/>
      <c r="TPO52" s="390"/>
      <c r="TPP52" s="390"/>
      <c r="TPQ52" s="390"/>
      <c r="TPR52" s="390"/>
      <c r="TPS52" s="390"/>
      <c r="TPT52" s="390"/>
      <c r="TPU52" s="390"/>
      <c r="TPV52" s="390"/>
      <c r="TPW52" s="390"/>
      <c r="TPX52" s="390"/>
      <c r="TPY52" s="390"/>
      <c r="TPZ52" s="390"/>
      <c r="TQA52" s="390"/>
      <c r="TQB52" s="390"/>
      <c r="TQC52" s="390"/>
      <c r="TQD52" s="390"/>
      <c r="TQE52" s="390"/>
      <c r="TQF52" s="390"/>
      <c r="TQG52" s="390"/>
      <c r="TQH52" s="390"/>
      <c r="TQI52" s="390"/>
      <c r="TQJ52" s="390"/>
      <c r="TQK52" s="390"/>
      <c r="TQL52" s="390"/>
      <c r="TQM52" s="390"/>
      <c r="TQN52" s="390"/>
      <c r="TQO52" s="390"/>
      <c r="TQP52" s="390"/>
      <c r="TQQ52" s="390"/>
      <c r="TQR52" s="390"/>
      <c r="TQS52" s="390"/>
      <c r="TQT52" s="390"/>
      <c r="TQU52" s="390"/>
      <c r="TQV52" s="390"/>
      <c r="TQW52" s="390"/>
      <c r="TQX52" s="390"/>
      <c r="TQY52" s="390"/>
      <c r="TQZ52" s="390"/>
      <c r="TRA52" s="390"/>
      <c r="TRB52" s="390"/>
      <c r="TRC52" s="390"/>
      <c r="TRD52" s="390"/>
      <c r="TRE52" s="390"/>
      <c r="TRF52" s="390"/>
      <c r="TRG52" s="390"/>
      <c r="TRH52" s="390"/>
      <c r="TRI52" s="390"/>
      <c r="TRJ52" s="390"/>
      <c r="TRK52" s="390"/>
      <c r="TRL52" s="390"/>
      <c r="TRM52" s="390"/>
      <c r="TRN52" s="390"/>
      <c r="TRO52" s="390"/>
      <c r="TRP52" s="390"/>
      <c r="TRQ52" s="390"/>
      <c r="TRR52" s="390"/>
      <c r="TRS52" s="390"/>
      <c r="TRT52" s="390"/>
      <c r="TRU52" s="390"/>
      <c r="TRV52" s="390"/>
      <c r="TRW52" s="390"/>
      <c r="TRX52" s="390"/>
      <c r="TRY52" s="390"/>
      <c r="TRZ52" s="390"/>
      <c r="TSA52" s="390"/>
      <c r="TSB52" s="390"/>
      <c r="TSC52" s="390"/>
      <c r="TSD52" s="390"/>
      <c r="TSE52" s="390"/>
      <c r="TSF52" s="390"/>
      <c r="TSG52" s="390"/>
      <c r="TSH52" s="390"/>
      <c r="TSI52" s="390"/>
      <c r="TSJ52" s="390"/>
      <c r="TSK52" s="390"/>
      <c r="TSL52" s="390"/>
      <c r="TSM52" s="390"/>
      <c r="TSN52" s="390"/>
      <c r="TSO52" s="390"/>
      <c r="TSP52" s="390"/>
      <c r="TSQ52" s="390"/>
      <c r="TSR52" s="390"/>
      <c r="TSS52" s="390"/>
      <c r="TST52" s="390"/>
      <c r="TSU52" s="390"/>
      <c r="TSV52" s="390"/>
      <c r="TSW52" s="390"/>
      <c r="TSX52" s="390"/>
      <c r="TSY52" s="390"/>
      <c r="TSZ52" s="390"/>
      <c r="TTA52" s="390"/>
      <c r="TTB52" s="390"/>
      <c r="TTC52" s="390"/>
      <c r="TTD52" s="390"/>
      <c r="TTE52" s="390"/>
      <c r="TTF52" s="390"/>
      <c r="TTG52" s="390"/>
      <c r="TTH52" s="390"/>
      <c r="TTI52" s="390"/>
      <c r="TTJ52" s="390"/>
      <c r="TTK52" s="390"/>
      <c r="TTL52" s="390"/>
      <c r="TTM52" s="390"/>
      <c r="TTN52" s="390"/>
      <c r="TTO52" s="390"/>
      <c r="TTP52" s="390"/>
      <c r="TTQ52" s="390"/>
      <c r="TTR52" s="390"/>
      <c r="TTS52" s="390"/>
      <c r="TTT52" s="390"/>
      <c r="TTU52" s="390"/>
      <c r="TTV52" s="390"/>
      <c r="TTW52" s="390"/>
      <c r="TTX52" s="390"/>
      <c r="TTY52" s="390"/>
      <c r="TTZ52" s="390"/>
      <c r="TUA52" s="390"/>
      <c r="TUB52" s="390"/>
      <c r="TUC52" s="390"/>
      <c r="TUD52" s="390"/>
      <c r="TUE52" s="390"/>
      <c r="TUF52" s="390"/>
      <c r="TUG52" s="390"/>
      <c r="TUH52" s="390"/>
      <c r="TUI52" s="390"/>
      <c r="TUJ52" s="390"/>
      <c r="TUK52" s="390"/>
      <c r="TUL52" s="390"/>
      <c r="TUM52" s="390"/>
      <c r="TUN52" s="390"/>
      <c r="TUO52" s="390"/>
      <c r="TUP52" s="390"/>
      <c r="TUQ52" s="390"/>
      <c r="TUR52" s="390"/>
      <c r="TUS52" s="390"/>
      <c r="TUT52" s="390"/>
      <c r="TUU52" s="390"/>
      <c r="TUV52" s="390"/>
      <c r="TUW52" s="390"/>
      <c r="TUX52" s="390"/>
      <c r="TUY52" s="390"/>
      <c r="TUZ52" s="390"/>
      <c r="TVA52" s="390"/>
      <c r="TVB52" s="390"/>
      <c r="TVC52" s="390"/>
      <c r="TVD52" s="390"/>
      <c r="TVE52" s="390"/>
      <c r="TVF52" s="390"/>
      <c r="TVG52" s="390"/>
      <c r="TVH52" s="390"/>
      <c r="TVI52" s="390"/>
      <c r="TVJ52" s="390"/>
      <c r="TVK52" s="390"/>
      <c r="TVL52" s="390"/>
      <c r="TVM52" s="390"/>
      <c r="TVN52" s="390"/>
      <c r="TVO52" s="390"/>
      <c r="TVP52" s="390"/>
      <c r="TVQ52" s="390"/>
      <c r="TVR52" s="390"/>
      <c r="TVS52" s="390"/>
      <c r="TVT52" s="390"/>
      <c r="TVU52" s="390"/>
      <c r="TVV52" s="390"/>
      <c r="TVW52" s="390"/>
      <c r="TVX52" s="390"/>
      <c r="TVY52" s="390"/>
      <c r="TVZ52" s="390"/>
      <c r="TWA52" s="390"/>
      <c r="TWB52" s="390"/>
      <c r="TWC52" s="390"/>
      <c r="TWD52" s="390"/>
      <c r="TWE52" s="390"/>
      <c r="TWF52" s="390"/>
      <c r="TWG52" s="390"/>
      <c r="TWH52" s="390"/>
      <c r="TWI52" s="390"/>
      <c r="TWJ52" s="390"/>
      <c r="TWK52" s="390"/>
      <c r="TWL52" s="390"/>
      <c r="TWM52" s="390"/>
      <c r="TWN52" s="390"/>
      <c r="TWO52" s="390"/>
      <c r="TWP52" s="390"/>
      <c r="TWQ52" s="390"/>
      <c r="TWR52" s="390"/>
      <c r="TWS52" s="390"/>
      <c r="TWT52" s="390"/>
      <c r="TWU52" s="390"/>
      <c r="TWV52" s="390"/>
      <c r="TWW52" s="390"/>
      <c r="TWX52" s="390"/>
      <c r="TWY52" s="390"/>
      <c r="TWZ52" s="390"/>
      <c r="TXA52" s="390"/>
      <c r="TXB52" s="390"/>
      <c r="TXC52" s="390"/>
      <c r="TXD52" s="390"/>
      <c r="TXE52" s="390"/>
      <c r="TXF52" s="390"/>
      <c r="TXG52" s="390"/>
      <c r="TXH52" s="390"/>
      <c r="TXI52" s="390"/>
      <c r="TXJ52" s="390"/>
      <c r="TXK52" s="390"/>
      <c r="TXL52" s="390"/>
      <c r="TXM52" s="390"/>
      <c r="TXN52" s="390"/>
      <c r="TXO52" s="390"/>
      <c r="TXP52" s="390"/>
      <c r="TXQ52" s="390"/>
      <c r="TXR52" s="390"/>
      <c r="TXS52" s="390"/>
      <c r="TXT52" s="390"/>
      <c r="TXU52" s="390"/>
      <c r="TXV52" s="390"/>
      <c r="TXW52" s="390"/>
      <c r="TXX52" s="390"/>
      <c r="TXY52" s="390"/>
      <c r="TXZ52" s="390"/>
      <c r="TYA52" s="390"/>
      <c r="TYB52" s="390"/>
      <c r="TYC52" s="390"/>
      <c r="TYD52" s="390"/>
      <c r="TYE52" s="390"/>
      <c r="TYF52" s="390"/>
      <c r="TYG52" s="390"/>
      <c r="TYH52" s="390"/>
      <c r="TYI52" s="390"/>
      <c r="TYJ52" s="390"/>
      <c r="TYK52" s="390"/>
      <c r="TYL52" s="390"/>
      <c r="TYM52" s="390"/>
      <c r="TYN52" s="390"/>
      <c r="TYO52" s="390"/>
      <c r="TYP52" s="390"/>
      <c r="TYQ52" s="390"/>
      <c r="TYR52" s="390"/>
      <c r="TYS52" s="390"/>
      <c r="TYT52" s="390"/>
      <c r="TYU52" s="390"/>
      <c r="TYV52" s="390"/>
      <c r="TYW52" s="390"/>
      <c r="TYX52" s="390"/>
      <c r="TYY52" s="390"/>
      <c r="TYZ52" s="390"/>
      <c r="TZA52" s="390"/>
      <c r="TZB52" s="390"/>
      <c r="TZC52" s="390"/>
      <c r="TZD52" s="390"/>
      <c r="TZE52" s="390"/>
      <c r="TZF52" s="390"/>
      <c r="TZG52" s="390"/>
      <c r="TZH52" s="390"/>
      <c r="TZI52" s="390"/>
      <c r="TZJ52" s="390"/>
      <c r="TZK52" s="390"/>
      <c r="TZL52" s="390"/>
      <c r="TZM52" s="390"/>
      <c r="TZN52" s="390"/>
      <c r="TZO52" s="390"/>
      <c r="TZP52" s="390"/>
      <c r="TZQ52" s="390"/>
      <c r="TZR52" s="390"/>
      <c r="TZS52" s="390"/>
      <c r="TZT52" s="390"/>
      <c r="TZU52" s="390"/>
      <c r="TZV52" s="390"/>
      <c r="TZW52" s="390"/>
      <c r="TZX52" s="390"/>
      <c r="TZY52" s="390"/>
      <c r="TZZ52" s="390"/>
      <c r="UAA52" s="390"/>
      <c r="UAB52" s="390"/>
      <c r="UAC52" s="390"/>
      <c r="UAD52" s="390"/>
      <c r="UAE52" s="390"/>
      <c r="UAF52" s="390"/>
      <c r="UAG52" s="390"/>
      <c r="UAH52" s="390"/>
      <c r="UAI52" s="390"/>
      <c r="UAJ52" s="390"/>
      <c r="UAK52" s="390"/>
      <c r="UAL52" s="390"/>
      <c r="UAM52" s="390"/>
      <c r="UAN52" s="390"/>
      <c r="UAO52" s="390"/>
      <c r="UAP52" s="390"/>
      <c r="UAQ52" s="390"/>
      <c r="UAR52" s="390"/>
      <c r="UAS52" s="390"/>
      <c r="UAT52" s="390"/>
      <c r="UAU52" s="390"/>
      <c r="UAV52" s="390"/>
      <c r="UAW52" s="390"/>
      <c r="UAX52" s="390"/>
      <c r="UAY52" s="390"/>
      <c r="UAZ52" s="390"/>
      <c r="UBA52" s="390"/>
      <c r="UBB52" s="390"/>
      <c r="UBC52" s="390"/>
      <c r="UBD52" s="390"/>
      <c r="UBE52" s="390"/>
      <c r="UBF52" s="390"/>
      <c r="UBG52" s="390"/>
      <c r="UBH52" s="390"/>
      <c r="UBI52" s="390"/>
      <c r="UBJ52" s="390"/>
      <c r="UBK52" s="390"/>
      <c r="UBL52" s="390"/>
      <c r="UBM52" s="390"/>
      <c r="UBN52" s="390"/>
      <c r="UBO52" s="390"/>
      <c r="UBP52" s="390"/>
      <c r="UBQ52" s="390"/>
      <c r="UBR52" s="390"/>
      <c r="UBS52" s="390"/>
      <c r="UBT52" s="390"/>
      <c r="UBU52" s="390"/>
      <c r="UBV52" s="390"/>
      <c r="UBW52" s="390"/>
      <c r="UBX52" s="390"/>
      <c r="UBY52" s="390"/>
      <c r="UBZ52" s="390"/>
      <c r="UCA52" s="390"/>
      <c r="UCB52" s="390"/>
      <c r="UCC52" s="390"/>
      <c r="UCD52" s="390"/>
      <c r="UCE52" s="390"/>
      <c r="UCF52" s="390"/>
      <c r="UCG52" s="390"/>
      <c r="UCH52" s="390"/>
      <c r="UCI52" s="390"/>
      <c r="UCJ52" s="390"/>
      <c r="UCK52" s="390"/>
      <c r="UCL52" s="390"/>
      <c r="UCM52" s="390"/>
      <c r="UCN52" s="390"/>
      <c r="UCO52" s="390"/>
      <c r="UCP52" s="390"/>
      <c r="UCQ52" s="390"/>
      <c r="UCR52" s="390"/>
      <c r="UCS52" s="390"/>
      <c r="UCT52" s="390"/>
      <c r="UCU52" s="390"/>
      <c r="UCV52" s="390"/>
      <c r="UCW52" s="390"/>
      <c r="UCX52" s="390"/>
      <c r="UCY52" s="390"/>
      <c r="UCZ52" s="390"/>
      <c r="UDA52" s="390"/>
      <c r="UDB52" s="390"/>
      <c r="UDC52" s="390"/>
      <c r="UDD52" s="390"/>
      <c r="UDE52" s="390"/>
      <c r="UDF52" s="390"/>
      <c r="UDG52" s="390"/>
      <c r="UDH52" s="390"/>
      <c r="UDI52" s="390"/>
      <c r="UDJ52" s="390"/>
      <c r="UDK52" s="390"/>
      <c r="UDL52" s="390"/>
      <c r="UDM52" s="390"/>
      <c r="UDN52" s="390"/>
      <c r="UDO52" s="390"/>
      <c r="UDP52" s="390"/>
      <c r="UDQ52" s="390"/>
      <c r="UDR52" s="390"/>
      <c r="UDS52" s="390"/>
      <c r="UDT52" s="390"/>
      <c r="UDU52" s="390"/>
      <c r="UDV52" s="390"/>
      <c r="UDW52" s="390"/>
      <c r="UDX52" s="390"/>
      <c r="UDY52" s="390"/>
      <c r="UDZ52" s="390"/>
      <c r="UEA52" s="390"/>
      <c r="UEB52" s="390"/>
      <c r="UEC52" s="390"/>
      <c r="UED52" s="390"/>
      <c r="UEE52" s="390"/>
      <c r="UEF52" s="390"/>
      <c r="UEG52" s="390"/>
      <c r="UEH52" s="390"/>
      <c r="UEI52" s="390"/>
      <c r="UEJ52" s="390"/>
      <c r="UEK52" s="390"/>
      <c r="UEL52" s="390"/>
      <c r="UEM52" s="390"/>
      <c r="UEN52" s="390"/>
      <c r="UEO52" s="390"/>
      <c r="UEP52" s="390"/>
      <c r="UEQ52" s="390"/>
      <c r="UER52" s="390"/>
      <c r="UES52" s="390"/>
      <c r="UET52" s="390"/>
      <c r="UEU52" s="390"/>
      <c r="UEV52" s="390"/>
      <c r="UEW52" s="390"/>
      <c r="UEX52" s="390"/>
      <c r="UEY52" s="390"/>
      <c r="UEZ52" s="390"/>
      <c r="UFA52" s="390"/>
      <c r="UFB52" s="390"/>
      <c r="UFC52" s="390"/>
      <c r="UFD52" s="390"/>
      <c r="UFE52" s="390"/>
      <c r="UFF52" s="390"/>
      <c r="UFG52" s="390"/>
      <c r="UFH52" s="390"/>
      <c r="UFI52" s="390"/>
      <c r="UFJ52" s="390"/>
      <c r="UFK52" s="390"/>
      <c r="UFL52" s="390"/>
      <c r="UFM52" s="390"/>
      <c r="UFN52" s="390"/>
      <c r="UFO52" s="390"/>
      <c r="UFP52" s="390"/>
      <c r="UFQ52" s="390"/>
      <c r="UFR52" s="390"/>
      <c r="UFS52" s="390"/>
      <c r="UFT52" s="390"/>
      <c r="UFU52" s="390"/>
      <c r="UFV52" s="390"/>
      <c r="UFW52" s="390"/>
      <c r="UFX52" s="390"/>
      <c r="UFY52" s="390"/>
      <c r="UFZ52" s="390"/>
      <c r="UGA52" s="390"/>
      <c r="UGB52" s="390"/>
      <c r="UGC52" s="390"/>
      <c r="UGD52" s="390"/>
      <c r="UGE52" s="390"/>
      <c r="UGF52" s="390"/>
      <c r="UGG52" s="390"/>
      <c r="UGH52" s="390"/>
      <c r="UGI52" s="390"/>
      <c r="UGJ52" s="390"/>
      <c r="UGK52" s="390"/>
      <c r="UGL52" s="390"/>
      <c r="UGM52" s="390"/>
      <c r="UGN52" s="390"/>
      <c r="UGO52" s="390"/>
      <c r="UGP52" s="390"/>
      <c r="UGQ52" s="390"/>
      <c r="UGR52" s="390"/>
      <c r="UGS52" s="390"/>
      <c r="UGT52" s="390"/>
      <c r="UGU52" s="390"/>
      <c r="UGV52" s="390"/>
      <c r="UGW52" s="390"/>
      <c r="UGX52" s="390"/>
      <c r="UGY52" s="390"/>
      <c r="UGZ52" s="390"/>
      <c r="UHA52" s="390"/>
      <c r="UHB52" s="390"/>
      <c r="UHC52" s="390"/>
      <c r="UHD52" s="390"/>
      <c r="UHE52" s="390"/>
      <c r="UHF52" s="390"/>
      <c r="UHG52" s="390"/>
      <c r="UHH52" s="390"/>
      <c r="UHI52" s="390"/>
      <c r="UHJ52" s="390"/>
      <c r="UHK52" s="390"/>
      <c r="UHL52" s="390"/>
      <c r="UHM52" s="390"/>
      <c r="UHN52" s="390"/>
      <c r="UHO52" s="390"/>
      <c r="UHP52" s="390"/>
      <c r="UHQ52" s="390"/>
      <c r="UHR52" s="390"/>
      <c r="UHS52" s="390"/>
      <c r="UHT52" s="390"/>
      <c r="UHU52" s="390"/>
      <c r="UHV52" s="390"/>
      <c r="UHW52" s="390"/>
      <c r="UHX52" s="390"/>
      <c r="UHY52" s="390"/>
      <c r="UHZ52" s="390"/>
      <c r="UIA52" s="390"/>
      <c r="UIB52" s="390"/>
      <c r="UIC52" s="390"/>
      <c r="UID52" s="390"/>
      <c r="UIE52" s="390"/>
      <c r="UIF52" s="390"/>
      <c r="UIG52" s="390"/>
      <c r="UIH52" s="390"/>
      <c r="UII52" s="390"/>
      <c r="UIJ52" s="390"/>
      <c r="UIK52" s="390"/>
      <c r="UIL52" s="390"/>
      <c r="UIM52" s="390"/>
      <c r="UIN52" s="390"/>
      <c r="UIO52" s="390"/>
      <c r="UIP52" s="390"/>
      <c r="UIQ52" s="390"/>
      <c r="UIR52" s="390"/>
      <c r="UIS52" s="390"/>
      <c r="UIT52" s="390"/>
      <c r="UIU52" s="390"/>
      <c r="UIV52" s="390"/>
      <c r="UIW52" s="390"/>
      <c r="UIX52" s="390"/>
      <c r="UIY52" s="390"/>
      <c r="UIZ52" s="390"/>
      <c r="UJA52" s="390"/>
      <c r="UJB52" s="390"/>
      <c r="UJC52" s="390"/>
      <c r="UJD52" s="390"/>
      <c r="UJE52" s="390"/>
      <c r="UJF52" s="390"/>
      <c r="UJG52" s="390"/>
      <c r="UJH52" s="390"/>
      <c r="UJI52" s="390"/>
      <c r="UJJ52" s="390"/>
      <c r="UJK52" s="390"/>
      <c r="UJL52" s="390"/>
      <c r="UJM52" s="390"/>
      <c r="UJN52" s="390"/>
      <c r="UJO52" s="390"/>
      <c r="UJP52" s="390"/>
      <c r="UJQ52" s="390"/>
      <c r="UJR52" s="390"/>
      <c r="UJS52" s="390"/>
      <c r="UJT52" s="390"/>
      <c r="UJU52" s="390"/>
      <c r="UJV52" s="390"/>
      <c r="UJW52" s="390"/>
      <c r="UJX52" s="390"/>
      <c r="UJY52" s="390"/>
      <c r="UJZ52" s="390"/>
      <c r="UKA52" s="390"/>
      <c r="UKB52" s="390"/>
      <c r="UKC52" s="390"/>
      <c r="UKD52" s="390"/>
      <c r="UKE52" s="390"/>
      <c r="UKF52" s="390"/>
      <c r="UKG52" s="390"/>
      <c r="UKH52" s="390"/>
      <c r="UKI52" s="390"/>
      <c r="UKJ52" s="390"/>
      <c r="UKK52" s="390"/>
      <c r="UKL52" s="390"/>
      <c r="UKM52" s="390"/>
      <c r="UKN52" s="390"/>
      <c r="UKO52" s="390"/>
      <c r="UKP52" s="390"/>
      <c r="UKQ52" s="390"/>
      <c r="UKR52" s="390"/>
      <c r="UKS52" s="390"/>
      <c r="UKT52" s="390"/>
      <c r="UKU52" s="390"/>
      <c r="UKV52" s="390"/>
      <c r="UKW52" s="390"/>
      <c r="UKX52" s="390"/>
      <c r="UKY52" s="390"/>
      <c r="UKZ52" s="390"/>
      <c r="ULA52" s="390"/>
      <c r="ULB52" s="390"/>
      <c r="ULC52" s="390"/>
      <c r="ULD52" s="390"/>
      <c r="ULE52" s="390"/>
      <c r="ULF52" s="390"/>
      <c r="ULG52" s="390"/>
      <c r="ULH52" s="390"/>
      <c r="ULI52" s="390"/>
      <c r="ULJ52" s="390"/>
      <c r="ULK52" s="390"/>
      <c r="ULL52" s="390"/>
      <c r="ULM52" s="390"/>
      <c r="ULN52" s="390"/>
      <c r="ULO52" s="390"/>
      <c r="ULP52" s="390"/>
      <c r="ULQ52" s="390"/>
      <c r="ULR52" s="390"/>
      <c r="ULS52" s="390"/>
      <c r="ULT52" s="390"/>
      <c r="ULU52" s="390"/>
      <c r="ULV52" s="390"/>
      <c r="ULW52" s="390"/>
      <c r="ULX52" s="390"/>
      <c r="ULY52" s="390"/>
      <c r="ULZ52" s="390"/>
      <c r="UMA52" s="390"/>
      <c r="UMB52" s="390"/>
      <c r="UMC52" s="390"/>
      <c r="UMD52" s="390"/>
      <c r="UME52" s="390"/>
      <c r="UMF52" s="390"/>
      <c r="UMG52" s="390"/>
      <c r="UMH52" s="390"/>
      <c r="UMI52" s="390"/>
      <c r="UMJ52" s="390"/>
      <c r="UMK52" s="390"/>
      <c r="UML52" s="390"/>
      <c r="UMM52" s="390"/>
      <c r="UMN52" s="390"/>
      <c r="UMO52" s="390"/>
      <c r="UMP52" s="390"/>
      <c r="UMQ52" s="390"/>
      <c r="UMR52" s="390"/>
      <c r="UMS52" s="390"/>
      <c r="UMT52" s="390"/>
      <c r="UMU52" s="390"/>
      <c r="UMV52" s="390"/>
      <c r="UMW52" s="390"/>
      <c r="UMX52" s="390"/>
      <c r="UMY52" s="390"/>
      <c r="UMZ52" s="390"/>
      <c r="UNA52" s="390"/>
      <c r="UNB52" s="390"/>
      <c r="UNC52" s="390"/>
      <c r="UND52" s="390"/>
      <c r="UNE52" s="390"/>
      <c r="UNF52" s="390"/>
      <c r="UNG52" s="390"/>
      <c r="UNH52" s="390"/>
      <c r="UNI52" s="390"/>
      <c r="UNJ52" s="390"/>
      <c r="UNK52" s="390"/>
      <c r="UNL52" s="390"/>
      <c r="UNM52" s="390"/>
      <c r="UNN52" s="390"/>
      <c r="UNO52" s="390"/>
      <c r="UNP52" s="390"/>
      <c r="UNQ52" s="390"/>
      <c r="UNR52" s="390"/>
      <c r="UNS52" s="390"/>
      <c r="UNT52" s="390"/>
      <c r="UNU52" s="390"/>
      <c r="UNV52" s="390"/>
      <c r="UNW52" s="390"/>
      <c r="UNX52" s="390"/>
      <c r="UNY52" s="390"/>
      <c r="UNZ52" s="390"/>
      <c r="UOA52" s="390"/>
      <c r="UOB52" s="390"/>
      <c r="UOC52" s="390"/>
      <c r="UOD52" s="390"/>
      <c r="UOE52" s="390"/>
      <c r="UOF52" s="390"/>
      <c r="UOG52" s="390"/>
      <c r="UOH52" s="390"/>
      <c r="UOI52" s="390"/>
      <c r="UOJ52" s="390"/>
      <c r="UOK52" s="390"/>
      <c r="UOL52" s="390"/>
      <c r="UOM52" s="390"/>
      <c r="UON52" s="390"/>
      <c r="UOO52" s="390"/>
      <c r="UOP52" s="390"/>
      <c r="UOQ52" s="390"/>
      <c r="UOR52" s="390"/>
      <c r="UOS52" s="390"/>
      <c r="UOT52" s="390"/>
      <c r="UOU52" s="390"/>
      <c r="UOV52" s="390"/>
      <c r="UOW52" s="390"/>
      <c r="UOX52" s="390"/>
      <c r="UOY52" s="390"/>
      <c r="UOZ52" s="390"/>
      <c r="UPA52" s="390"/>
      <c r="UPB52" s="390"/>
      <c r="UPC52" s="390"/>
      <c r="UPD52" s="390"/>
      <c r="UPE52" s="390"/>
      <c r="UPF52" s="390"/>
      <c r="UPG52" s="390"/>
      <c r="UPH52" s="390"/>
      <c r="UPI52" s="390"/>
      <c r="UPJ52" s="390"/>
      <c r="UPK52" s="390"/>
      <c r="UPL52" s="390"/>
      <c r="UPM52" s="390"/>
      <c r="UPN52" s="390"/>
      <c r="UPO52" s="390"/>
      <c r="UPP52" s="390"/>
      <c r="UPQ52" s="390"/>
      <c r="UPR52" s="390"/>
      <c r="UPS52" s="390"/>
      <c r="UPT52" s="390"/>
      <c r="UPU52" s="390"/>
      <c r="UPV52" s="390"/>
      <c r="UPW52" s="390"/>
      <c r="UPX52" s="390"/>
      <c r="UPY52" s="390"/>
      <c r="UPZ52" s="390"/>
      <c r="UQA52" s="390"/>
      <c r="UQB52" s="390"/>
      <c r="UQC52" s="390"/>
      <c r="UQD52" s="390"/>
      <c r="UQE52" s="390"/>
      <c r="UQF52" s="390"/>
      <c r="UQG52" s="390"/>
      <c r="UQH52" s="390"/>
      <c r="UQI52" s="390"/>
      <c r="UQJ52" s="390"/>
      <c r="UQK52" s="390"/>
      <c r="UQL52" s="390"/>
      <c r="UQM52" s="390"/>
      <c r="UQN52" s="390"/>
      <c r="UQO52" s="390"/>
      <c r="UQP52" s="390"/>
      <c r="UQQ52" s="390"/>
      <c r="UQR52" s="390"/>
      <c r="UQS52" s="390"/>
      <c r="UQT52" s="390"/>
      <c r="UQU52" s="390"/>
      <c r="UQV52" s="390"/>
      <c r="UQW52" s="390"/>
      <c r="UQX52" s="390"/>
      <c r="UQY52" s="390"/>
      <c r="UQZ52" s="390"/>
      <c r="URA52" s="390"/>
      <c r="URB52" s="390"/>
      <c r="URC52" s="390"/>
      <c r="URD52" s="390"/>
      <c r="URE52" s="390"/>
      <c r="URF52" s="390"/>
      <c r="URG52" s="390"/>
      <c r="URH52" s="390"/>
      <c r="URI52" s="390"/>
      <c r="URJ52" s="390"/>
      <c r="URK52" s="390"/>
      <c r="URL52" s="390"/>
      <c r="URM52" s="390"/>
      <c r="URN52" s="390"/>
      <c r="URO52" s="390"/>
      <c r="URP52" s="390"/>
      <c r="URQ52" s="390"/>
      <c r="URR52" s="390"/>
      <c r="URS52" s="390"/>
      <c r="URT52" s="390"/>
      <c r="URU52" s="390"/>
      <c r="URV52" s="390"/>
      <c r="URW52" s="390"/>
      <c r="URX52" s="390"/>
      <c r="URY52" s="390"/>
      <c r="URZ52" s="390"/>
      <c r="USA52" s="390"/>
      <c r="USB52" s="390"/>
      <c r="USC52" s="390"/>
      <c r="USD52" s="390"/>
      <c r="USE52" s="390"/>
      <c r="USF52" s="390"/>
      <c r="USG52" s="390"/>
      <c r="USH52" s="390"/>
      <c r="USI52" s="390"/>
      <c r="USJ52" s="390"/>
      <c r="USK52" s="390"/>
      <c r="USL52" s="390"/>
      <c r="USM52" s="390"/>
      <c r="USN52" s="390"/>
      <c r="USO52" s="390"/>
      <c r="USP52" s="390"/>
      <c r="USQ52" s="390"/>
      <c r="USR52" s="390"/>
      <c r="USS52" s="390"/>
      <c r="UST52" s="390"/>
      <c r="USU52" s="390"/>
      <c r="USV52" s="390"/>
      <c r="USW52" s="390"/>
      <c r="USX52" s="390"/>
      <c r="USY52" s="390"/>
      <c r="USZ52" s="390"/>
      <c r="UTA52" s="390"/>
      <c r="UTB52" s="390"/>
      <c r="UTC52" s="390"/>
      <c r="UTD52" s="390"/>
      <c r="UTE52" s="390"/>
      <c r="UTF52" s="390"/>
      <c r="UTG52" s="390"/>
      <c r="UTH52" s="390"/>
      <c r="UTI52" s="390"/>
      <c r="UTJ52" s="390"/>
      <c r="UTK52" s="390"/>
      <c r="UTL52" s="390"/>
      <c r="UTM52" s="390"/>
      <c r="UTN52" s="390"/>
      <c r="UTO52" s="390"/>
      <c r="UTP52" s="390"/>
      <c r="UTQ52" s="390"/>
      <c r="UTR52" s="390"/>
      <c r="UTS52" s="390"/>
      <c r="UTT52" s="390"/>
      <c r="UTU52" s="390"/>
      <c r="UTV52" s="390"/>
      <c r="UTW52" s="390"/>
      <c r="UTX52" s="390"/>
      <c r="UTY52" s="390"/>
      <c r="UTZ52" s="390"/>
      <c r="UUA52" s="390"/>
      <c r="UUB52" s="390"/>
      <c r="UUC52" s="390"/>
      <c r="UUD52" s="390"/>
      <c r="UUE52" s="390"/>
      <c r="UUF52" s="390"/>
      <c r="UUG52" s="390"/>
      <c r="UUH52" s="390"/>
      <c r="UUI52" s="390"/>
      <c r="UUJ52" s="390"/>
      <c r="UUK52" s="390"/>
      <c r="UUL52" s="390"/>
      <c r="UUM52" s="390"/>
      <c r="UUN52" s="390"/>
      <c r="UUO52" s="390"/>
      <c r="UUP52" s="390"/>
      <c r="UUQ52" s="390"/>
      <c r="UUR52" s="390"/>
      <c r="UUS52" s="390"/>
      <c r="UUT52" s="390"/>
      <c r="UUU52" s="390"/>
      <c r="UUV52" s="390"/>
      <c r="UUW52" s="390"/>
      <c r="UUX52" s="390"/>
      <c r="UUY52" s="390"/>
      <c r="UUZ52" s="390"/>
      <c r="UVA52" s="390"/>
      <c r="UVB52" s="390"/>
      <c r="UVC52" s="390"/>
      <c r="UVD52" s="390"/>
      <c r="UVE52" s="390"/>
      <c r="UVF52" s="390"/>
      <c r="UVG52" s="390"/>
      <c r="UVH52" s="390"/>
      <c r="UVI52" s="390"/>
      <c r="UVJ52" s="390"/>
      <c r="UVK52" s="390"/>
      <c r="UVL52" s="390"/>
      <c r="UVM52" s="390"/>
      <c r="UVN52" s="390"/>
      <c r="UVO52" s="390"/>
      <c r="UVP52" s="390"/>
      <c r="UVQ52" s="390"/>
      <c r="UVR52" s="390"/>
      <c r="UVS52" s="390"/>
      <c r="UVT52" s="390"/>
      <c r="UVU52" s="390"/>
      <c r="UVV52" s="390"/>
      <c r="UVW52" s="390"/>
      <c r="UVX52" s="390"/>
      <c r="UVY52" s="390"/>
      <c r="UVZ52" s="390"/>
      <c r="UWA52" s="390"/>
      <c r="UWB52" s="390"/>
      <c r="UWC52" s="390"/>
      <c r="UWD52" s="390"/>
      <c r="UWE52" s="390"/>
      <c r="UWF52" s="390"/>
      <c r="UWG52" s="390"/>
      <c r="UWH52" s="390"/>
      <c r="UWI52" s="390"/>
      <c r="UWJ52" s="390"/>
      <c r="UWK52" s="390"/>
      <c r="UWL52" s="390"/>
      <c r="UWM52" s="390"/>
      <c r="UWN52" s="390"/>
      <c r="UWO52" s="390"/>
      <c r="UWP52" s="390"/>
      <c r="UWQ52" s="390"/>
      <c r="UWR52" s="390"/>
      <c r="UWS52" s="390"/>
      <c r="UWT52" s="390"/>
      <c r="UWU52" s="390"/>
      <c r="UWV52" s="390"/>
      <c r="UWW52" s="390"/>
      <c r="UWX52" s="390"/>
      <c r="UWY52" s="390"/>
      <c r="UWZ52" s="390"/>
      <c r="UXA52" s="390"/>
      <c r="UXB52" s="390"/>
      <c r="UXC52" s="390"/>
      <c r="UXD52" s="390"/>
      <c r="UXE52" s="390"/>
      <c r="UXF52" s="390"/>
      <c r="UXG52" s="390"/>
      <c r="UXH52" s="390"/>
      <c r="UXI52" s="390"/>
      <c r="UXJ52" s="390"/>
      <c r="UXK52" s="390"/>
      <c r="UXL52" s="390"/>
      <c r="UXM52" s="390"/>
      <c r="UXN52" s="390"/>
      <c r="UXO52" s="390"/>
      <c r="UXP52" s="390"/>
      <c r="UXQ52" s="390"/>
      <c r="UXR52" s="390"/>
      <c r="UXS52" s="390"/>
      <c r="UXT52" s="390"/>
      <c r="UXU52" s="390"/>
      <c r="UXV52" s="390"/>
      <c r="UXW52" s="390"/>
      <c r="UXX52" s="390"/>
      <c r="UXY52" s="390"/>
      <c r="UXZ52" s="390"/>
      <c r="UYA52" s="390"/>
      <c r="UYB52" s="390"/>
      <c r="UYC52" s="390"/>
      <c r="UYD52" s="390"/>
      <c r="UYE52" s="390"/>
      <c r="UYF52" s="390"/>
      <c r="UYG52" s="390"/>
      <c r="UYH52" s="390"/>
      <c r="UYI52" s="390"/>
      <c r="UYJ52" s="390"/>
      <c r="UYK52" s="390"/>
      <c r="UYL52" s="390"/>
      <c r="UYM52" s="390"/>
      <c r="UYN52" s="390"/>
      <c r="UYO52" s="390"/>
      <c r="UYP52" s="390"/>
      <c r="UYQ52" s="390"/>
      <c r="UYR52" s="390"/>
      <c r="UYS52" s="390"/>
      <c r="UYT52" s="390"/>
      <c r="UYU52" s="390"/>
      <c r="UYV52" s="390"/>
      <c r="UYW52" s="390"/>
      <c r="UYX52" s="390"/>
      <c r="UYY52" s="390"/>
      <c r="UYZ52" s="390"/>
      <c r="UZA52" s="390"/>
      <c r="UZB52" s="390"/>
      <c r="UZC52" s="390"/>
      <c r="UZD52" s="390"/>
      <c r="UZE52" s="390"/>
      <c r="UZF52" s="390"/>
      <c r="UZG52" s="390"/>
      <c r="UZH52" s="390"/>
      <c r="UZI52" s="390"/>
      <c r="UZJ52" s="390"/>
      <c r="UZK52" s="390"/>
      <c r="UZL52" s="390"/>
      <c r="UZM52" s="390"/>
      <c r="UZN52" s="390"/>
      <c r="UZO52" s="390"/>
      <c r="UZP52" s="390"/>
      <c r="UZQ52" s="390"/>
      <c r="UZR52" s="390"/>
      <c r="UZS52" s="390"/>
      <c r="UZT52" s="390"/>
      <c r="UZU52" s="390"/>
      <c r="UZV52" s="390"/>
      <c r="UZW52" s="390"/>
      <c r="UZX52" s="390"/>
      <c r="UZY52" s="390"/>
      <c r="UZZ52" s="390"/>
      <c r="VAA52" s="390"/>
      <c r="VAB52" s="390"/>
      <c r="VAC52" s="390"/>
      <c r="VAD52" s="390"/>
      <c r="VAE52" s="390"/>
      <c r="VAF52" s="390"/>
      <c r="VAG52" s="390"/>
      <c r="VAH52" s="390"/>
      <c r="VAI52" s="390"/>
      <c r="VAJ52" s="390"/>
      <c r="VAK52" s="390"/>
      <c r="VAL52" s="390"/>
      <c r="VAM52" s="390"/>
      <c r="VAN52" s="390"/>
      <c r="VAO52" s="390"/>
      <c r="VAP52" s="390"/>
      <c r="VAQ52" s="390"/>
      <c r="VAR52" s="390"/>
      <c r="VAS52" s="390"/>
      <c r="VAT52" s="390"/>
      <c r="VAU52" s="390"/>
      <c r="VAV52" s="390"/>
      <c r="VAW52" s="390"/>
      <c r="VAX52" s="390"/>
      <c r="VAY52" s="390"/>
      <c r="VAZ52" s="390"/>
      <c r="VBA52" s="390"/>
      <c r="VBB52" s="390"/>
      <c r="VBC52" s="390"/>
      <c r="VBD52" s="390"/>
      <c r="VBE52" s="390"/>
      <c r="VBF52" s="390"/>
      <c r="VBG52" s="390"/>
      <c r="VBH52" s="390"/>
      <c r="VBI52" s="390"/>
      <c r="VBJ52" s="390"/>
      <c r="VBK52" s="390"/>
      <c r="VBL52" s="390"/>
      <c r="VBM52" s="390"/>
      <c r="VBN52" s="390"/>
      <c r="VBO52" s="390"/>
      <c r="VBP52" s="390"/>
      <c r="VBQ52" s="390"/>
      <c r="VBR52" s="390"/>
      <c r="VBS52" s="390"/>
      <c r="VBT52" s="390"/>
      <c r="VBU52" s="390"/>
      <c r="VBV52" s="390"/>
      <c r="VBW52" s="390"/>
      <c r="VBX52" s="390"/>
      <c r="VBY52" s="390"/>
      <c r="VBZ52" s="390"/>
      <c r="VCA52" s="390"/>
      <c r="VCB52" s="390"/>
      <c r="VCC52" s="390"/>
      <c r="VCD52" s="390"/>
      <c r="VCE52" s="390"/>
      <c r="VCF52" s="390"/>
      <c r="VCG52" s="390"/>
      <c r="VCH52" s="390"/>
      <c r="VCI52" s="390"/>
      <c r="VCJ52" s="390"/>
      <c r="VCK52" s="390"/>
      <c r="VCL52" s="390"/>
      <c r="VCM52" s="390"/>
      <c r="VCN52" s="390"/>
      <c r="VCO52" s="390"/>
      <c r="VCP52" s="390"/>
      <c r="VCQ52" s="390"/>
      <c r="VCR52" s="390"/>
      <c r="VCS52" s="390"/>
      <c r="VCT52" s="390"/>
      <c r="VCU52" s="390"/>
      <c r="VCV52" s="390"/>
      <c r="VCW52" s="390"/>
      <c r="VCX52" s="390"/>
      <c r="VCY52" s="390"/>
      <c r="VCZ52" s="390"/>
      <c r="VDA52" s="390"/>
      <c r="VDB52" s="390"/>
      <c r="VDC52" s="390"/>
      <c r="VDD52" s="390"/>
      <c r="VDE52" s="390"/>
      <c r="VDF52" s="390"/>
      <c r="VDG52" s="390"/>
      <c r="VDH52" s="390"/>
      <c r="VDI52" s="390"/>
      <c r="VDJ52" s="390"/>
      <c r="VDK52" s="390"/>
      <c r="VDL52" s="390"/>
      <c r="VDM52" s="390"/>
      <c r="VDN52" s="390"/>
      <c r="VDO52" s="390"/>
      <c r="VDP52" s="390"/>
      <c r="VDQ52" s="390"/>
      <c r="VDR52" s="390"/>
      <c r="VDS52" s="390"/>
      <c r="VDT52" s="390"/>
      <c r="VDU52" s="390"/>
      <c r="VDV52" s="390"/>
      <c r="VDW52" s="390"/>
      <c r="VDX52" s="390"/>
      <c r="VDY52" s="390"/>
      <c r="VDZ52" s="390"/>
      <c r="VEA52" s="390"/>
      <c r="VEB52" s="390"/>
      <c r="VEC52" s="390"/>
      <c r="VED52" s="390"/>
      <c r="VEE52" s="390"/>
      <c r="VEF52" s="390"/>
      <c r="VEG52" s="390"/>
      <c r="VEH52" s="390"/>
      <c r="VEI52" s="390"/>
      <c r="VEJ52" s="390"/>
      <c r="VEK52" s="390"/>
      <c r="VEL52" s="390"/>
      <c r="VEM52" s="390"/>
      <c r="VEN52" s="390"/>
      <c r="VEO52" s="390"/>
      <c r="VEP52" s="390"/>
      <c r="VEQ52" s="390"/>
      <c r="VER52" s="390"/>
      <c r="VES52" s="390"/>
      <c r="VET52" s="390"/>
      <c r="VEU52" s="390"/>
      <c r="VEV52" s="390"/>
      <c r="VEW52" s="390"/>
      <c r="VEX52" s="390"/>
      <c r="VEY52" s="390"/>
      <c r="VEZ52" s="390"/>
      <c r="VFA52" s="390"/>
      <c r="VFB52" s="390"/>
      <c r="VFC52" s="390"/>
      <c r="VFD52" s="390"/>
      <c r="VFE52" s="390"/>
      <c r="VFF52" s="390"/>
      <c r="VFG52" s="390"/>
      <c r="VFH52" s="390"/>
      <c r="VFI52" s="390"/>
      <c r="VFJ52" s="390"/>
      <c r="VFK52" s="390"/>
      <c r="VFL52" s="390"/>
      <c r="VFM52" s="390"/>
      <c r="VFN52" s="390"/>
      <c r="VFO52" s="390"/>
      <c r="VFP52" s="390"/>
      <c r="VFQ52" s="390"/>
      <c r="VFR52" s="390"/>
      <c r="VFS52" s="390"/>
      <c r="VFT52" s="390"/>
      <c r="VFU52" s="390"/>
      <c r="VFV52" s="390"/>
      <c r="VFW52" s="390"/>
      <c r="VFX52" s="390"/>
      <c r="VFY52" s="390"/>
      <c r="VFZ52" s="390"/>
      <c r="VGA52" s="390"/>
      <c r="VGB52" s="390"/>
      <c r="VGC52" s="390"/>
      <c r="VGD52" s="390"/>
      <c r="VGE52" s="390"/>
      <c r="VGF52" s="390"/>
      <c r="VGG52" s="390"/>
      <c r="VGH52" s="390"/>
      <c r="VGI52" s="390"/>
      <c r="VGJ52" s="390"/>
      <c r="VGK52" s="390"/>
      <c r="VGL52" s="390"/>
      <c r="VGM52" s="390"/>
      <c r="VGN52" s="390"/>
      <c r="VGO52" s="390"/>
      <c r="VGP52" s="390"/>
      <c r="VGQ52" s="390"/>
      <c r="VGR52" s="390"/>
      <c r="VGS52" s="390"/>
      <c r="VGT52" s="390"/>
      <c r="VGU52" s="390"/>
      <c r="VGV52" s="390"/>
      <c r="VGW52" s="390"/>
      <c r="VGX52" s="390"/>
      <c r="VGY52" s="390"/>
      <c r="VGZ52" s="390"/>
      <c r="VHA52" s="390"/>
      <c r="VHB52" s="390"/>
      <c r="VHC52" s="390"/>
      <c r="VHD52" s="390"/>
      <c r="VHE52" s="390"/>
      <c r="VHF52" s="390"/>
      <c r="VHG52" s="390"/>
      <c r="VHH52" s="390"/>
      <c r="VHI52" s="390"/>
      <c r="VHJ52" s="390"/>
      <c r="VHK52" s="390"/>
      <c r="VHL52" s="390"/>
      <c r="VHM52" s="390"/>
      <c r="VHN52" s="390"/>
      <c r="VHO52" s="390"/>
      <c r="VHP52" s="390"/>
      <c r="VHQ52" s="390"/>
      <c r="VHR52" s="390"/>
      <c r="VHS52" s="390"/>
      <c r="VHT52" s="390"/>
      <c r="VHU52" s="390"/>
      <c r="VHV52" s="390"/>
      <c r="VHW52" s="390"/>
      <c r="VHX52" s="390"/>
      <c r="VHY52" s="390"/>
      <c r="VHZ52" s="390"/>
      <c r="VIA52" s="390"/>
      <c r="VIB52" s="390"/>
      <c r="VIC52" s="390"/>
      <c r="VID52" s="390"/>
      <c r="VIE52" s="390"/>
      <c r="VIF52" s="390"/>
      <c r="VIG52" s="390"/>
      <c r="VIH52" s="390"/>
      <c r="VII52" s="390"/>
      <c r="VIJ52" s="390"/>
      <c r="VIK52" s="390"/>
      <c r="VIL52" s="390"/>
      <c r="VIM52" s="390"/>
      <c r="VIN52" s="390"/>
      <c r="VIO52" s="390"/>
      <c r="VIP52" s="390"/>
      <c r="VIQ52" s="390"/>
      <c r="VIR52" s="390"/>
      <c r="VIS52" s="390"/>
      <c r="VIT52" s="390"/>
      <c r="VIU52" s="390"/>
      <c r="VIV52" s="390"/>
      <c r="VIW52" s="390"/>
      <c r="VIX52" s="390"/>
      <c r="VIY52" s="390"/>
      <c r="VIZ52" s="390"/>
      <c r="VJA52" s="390"/>
      <c r="VJB52" s="390"/>
      <c r="VJC52" s="390"/>
      <c r="VJD52" s="390"/>
      <c r="VJE52" s="390"/>
      <c r="VJF52" s="390"/>
      <c r="VJG52" s="390"/>
      <c r="VJH52" s="390"/>
      <c r="VJI52" s="390"/>
      <c r="VJJ52" s="390"/>
      <c r="VJK52" s="390"/>
      <c r="VJL52" s="390"/>
      <c r="VJM52" s="390"/>
      <c r="VJN52" s="390"/>
      <c r="VJO52" s="390"/>
      <c r="VJP52" s="390"/>
      <c r="VJQ52" s="390"/>
      <c r="VJR52" s="390"/>
      <c r="VJS52" s="390"/>
      <c r="VJT52" s="390"/>
      <c r="VJU52" s="390"/>
      <c r="VJV52" s="390"/>
      <c r="VJW52" s="390"/>
      <c r="VJX52" s="390"/>
      <c r="VJY52" s="390"/>
      <c r="VJZ52" s="390"/>
      <c r="VKA52" s="390"/>
      <c r="VKB52" s="390"/>
      <c r="VKC52" s="390"/>
      <c r="VKD52" s="390"/>
      <c r="VKE52" s="390"/>
      <c r="VKF52" s="390"/>
      <c r="VKG52" s="390"/>
      <c r="VKH52" s="390"/>
      <c r="VKI52" s="390"/>
      <c r="VKJ52" s="390"/>
      <c r="VKK52" s="390"/>
      <c r="VKL52" s="390"/>
      <c r="VKM52" s="390"/>
      <c r="VKN52" s="390"/>
      <c r="VKO52" s="390"/>
      <c r="VKP52" s="390"/>
      <c r="VKQ52" s="390"/>
      <c r="VKR52" s="390"/>
      <c r="VKS52" s="390"/>
      <c r="VKT52" s="390"/>
      <c r="VKU52" s="390"/>
      <c r="VKV52" s="390"/>
      <c r="VKW52" s="390"/>
      <c r="VKX52" s="390"/>
      <c r="VKY52" s="390"/>
      <c r="VKZ52" s="390"/>
      <c r="VLA52" s="390"/>
      <c r="VLB52" s="390"/>
      <c r="VLC52" s="390"/>
      <c r="VLD52" s="390"/>
      <c r="VLE52" s="390"/>
      <c r="VLF52" s="390"/>
      <c r="VLG52" s="390"/>
      <c r="VLH52" s="390"/>
      <c r="VLI52" s="390"/>
      <c r="VLJ52" s="390"/>
      <c r="VLK52" s="390"/>
      <c r="VLL52" s="390"/>
      <c r="VLM52" s="390"/>
      <c r="VLN52" s="390"/>
      <c r="VLO52" s="390"/>
      <c r="VLP52" s="390"/>
      <c r="VLQ52" s="390"/>
      <c r="VLR52" s="390"/>
      <c r="VLS52" s="390"/>
      <c r="VLT52" s="390"/>
      <c r="VLU52" s="390"/>
      <c r="VLV52" s="390"/>
      <c r="VLW52" s="390"/>
      <c r="VLX52" s="390"/>
      <c r="VLY52" s="390"/>
      <c r="VLZ52" s="390"/>
      <c r="VMA52" s="390"/>
      <c r="VMB52" s="390"/>
      <c r="VMC52" s="390"/>
      <c r="VMD52" s="390"/>
      <c r="VME52" s="390"/>
      <c r="VMF52" s="390"/>
      <c r="VMG52" s="390"/>
      <c r="VMH52" s="390"/>
      <c r="VMI52" s="390"/>
      <c r="VMJ52" s="390"/>
      <c r="VMK52" s="390"/>
      <c r="VML52" s="390"/>
      <c r="VMM52" s="390"/>
      <c r="VMN52" s="390"/>
      <c r="VMO52" s="390"/>
      <c r="VMP52" s="390"/>
      <c r="VMQ52" s="390"/>
      <c r="VMR52" s="390"/>
      <c r="VMS52" s="390"/>
      <c r="VMT52" s="390"/>
      <c r="VMU52" s="390"/>
      <c r="VMV52" s="390"/>
      <c r="VMW52" s="390"/>
      <c r="VMX52" s="390"/>
      <c r="VMY52" s="390"/>
      <c r="VMZ52" s="390"/>
      <c r="VNA52" s="390"/>
      <c r="VNB52" s="390"/>
      <c r="VNC52" s="390"/>
      <c r="VND52" s="390"/>
      <c r="VNE52" s="390"/>
      <c r="VNF52" s="390"/>
      <c r="VNG52" s="390"/>
      <c r="VNH52" s="390"/>
      <c r="VNI52" s="390"/>
      <c r="VNJ52" s="390"/>
      <c r="VNK52" s="390"/>
      <c r="VNL52" s="390"/>
      <c r="VNM52" s="390"/>
      <c r="VNN52" s="390"/>
      <c r="VNO52" s="390"/>
      <c r="VNP52" s="390"/>
      <c r="VNQ52" s="390"/>
      <c r="VNR52" s="390"/>
      <c r="VNS52" s="390"/>
      <c r="VNT52" s="390"/>
      <c r="VNU52" s="390"/>
      <c r="VNV52" s="390"/>
      <c r="VNW52" s="390"/>
      <c r="VNX52" s="390"/>
      <c r="VNY52" s="390"/>
      <c r="VNZ52" s="390"/>
      <c r="VOA52" s="390"/>
      <c r="VOB52" s="390"/>
      <c r="VOC52" s="390"/>
      <c r="VOD52" s="390"/>
      <c r="VOE52" s="390"/>
      <c r="VOF52" s="390"/>
      <c r="VOG52" s="390"/>
      <c r="VOH52" s="390"/>
      <c r="VOI52" s="390"/>
      <c r="VOJ52" s="390"/>
      <c r="VOK52" s="390"/>
      <c r="VOL52" s="390"/>
      <c r="VOM52" s="390"/>
      <c r="VON52" s="390"/>
      <c r="VOO52" s="390"/>
      <c r="VOP52" s="390"/>
      <c r="VOQ52" s="390"/>
      <c r="VOR52" s="390"/>
      <c r="VOS52" s="390"/>
      <c r="VOT52" s="390"/>
      <c r="VOU52" s="390"/>
      <c r="VOV52" s="390"/>
      <c r="VOW52" s="390"/>
      <c r="VOX52" s="390"/>
      <c r="VOY52" s="390"/>
      <c r="VOZ52" s="390"/>
      <c r="VPA52" s="390"/>
      <c r="VPB52" s="390"/>
      <c r="VPC52" s="390"/>
      <c r="VPD52" s="390"/>
      <c r="VPE52" s="390"/>
      <c r="VPF52" s="390"/>
      <c r="VPG52" s="390"/>
      <c r="VPH52" s="390"/>
      <c r="VPI52" s="390"/>
      <c r="VPJ52" s="390"/>
      <c r="VPK52" s="390"/>
      <c r="VPL52" s="390"/>
      <c r="VPM52" s="390"/>
      <c r="VPN52" s="390"/>
      <c r="VPO52" s="390"/>
      <c r="VPP52" s="390"/>
      <c r="VPQ52" s="390"/>
      <c r="VPR52" s="390"/>
      <c r="VPS52" s="390"/>
      <c r="VPT52" s="390"/>
      <c r="VPU52" s="390"/>
      <c r="VPV52" s="390"/>
      <c r="VPW52" s="390"/>
      <c r="VPX52" s="390"/>
      <c r="VPY52" s="390"/>
      <c r="VPZ52" s="390"/>
      <c r="VQA52" s="390"/>
      <c r="VQB52" s="390"/>
      <c r="VQC52" s="390"/>
      <c r="VQD52" s="390"/>
      <c r="VQE52" s="390"/>
      <c r="VQF52" s="390"/>
      <c r="VQG52" s="390"/>
      <c r="VQH52" s="390"/>
      <c r="VQI52" s="390"/>
      <c r="VQJ52" s="390"/>
      <c r="VQK52" s="390"/>
      <c r="VQL52" s="390"/>
      <c r="VQM52" s="390"/>
      <c r="VQN52" s="390"/>
      <c r="VQO52" s="390"/>
      <c r="VQP52" s="390"/>
      <c r="VQQ52" s="390"/>
      <c r="VQR52" s="390"/>
      <c r="VQS52" s="390"/>
      <c r="VQT52" s="390"/>
      <c r="VQU52" s="390"/>
      <c r="VQV52" s="390"/>
      <c r="VQW52" s="390"/>
      <c r="VQX52" s="390"/>
      <c r="VQY52" s="390"/>
      <c r="VQZ52" s="390"/>
      <c r="VRA52" s="390"/>
      <c r="VRB52" s="390"/>
      <c r="VRC52" s="390"/>
      <c r="VRD52" s="390"/>
      <c r="VRE52" s="390"/>
      <c r="VRF52" s="390"/>
      <c r="VRG52" s="390"/>
      <c r="VRH52" s="390"/>
      <c r="VRI52" s="390"/>
      <c r="VRJ52" s="390"/>
      <c r="VRK52" s="390"/>
      <c r="VRL52" s="390"/>
      <c r="VRM52" s="390"/>
      <c r="VRN52" s="390"/>
      <c r="VRO52" s="390"/>
      <c r="VRP52" s="390"/>
      <c r="VRQ52" s="390"/>
      <c r="VRR52" s="390"/>
      <c r="VRS52" s="390"/>
      <c r="VRT52" s="390"/>
      <c r="VRU52" s="390"/>
      <c r="VRV52" s="390"/>
      <c r="VRW52" s="390"/>
      <c r="VRX52" s="390"/>
      <c r="VRY52" s="390"/>
      <c r="VRZ52" s="390"/>
      <c r="VSA52" s="390"/>
      <c r="VSB52" s="390"/>
      <c r="VSC52" s="390"/>
      <c r="VSD52" s="390"/>
      <c r="VSE52" s="390"/>
      <c r="VSF52" s="390"/>
      <c r="VSG52" s="390"/>
      <c r="VSH52" s="390"/>
      <c r="VSI52" s="390"/>
      <c r="VSJ52" s="390"/>
      <c r="VSK52" s="390"/>
      <c r="VSL52" s="390"/>
      <c r="VSM52" s="390"/>
      <c r="VSN52" s="390"/>
      <c r="VSO52" s="390"/>
      <c r="VSP52" s="390"/>
      <c r="VSQ52" s="390"/>
      <c r="VSR52" s="390"/>
      <c r="VSS52" s="390"/>
      <c r="VST52" s="390"/>
      <c r="VSU52" s="390"/>
      <c r="VSV52" s="390"/>
      <c r="VSW52" s="390"/>
      <c r="VSX52" s="390"/>
      <c r="VSY52" s="390"/>
      <c r="VSZ52" s="390"/>
      <c r="VTA52" s="390"/>
      <c r="VTB52" s="390"/>
      <c r="VTC52" s="390"/>
      <c r="VTD52" s="390"/>
      <c r="VTE52" s="390"/>
      <c r="VTF52" s="390"/>
      <c r="VTG52" s="390"/>
      <c r="VTH52" s="390"/>
      <c r="VTI52" s="390"/>
      <c r="VTJ52" s="390"/>
      <c r="VTK52" s="390"/>
      <c r="VTL52" s="390"/>
      <c r="VTM52" s="390"/>
      <c r="VTN52" s="390"/>
      <c r="VTO52" s="390"/>
      <c r="VTP52" s="390"/>
      <c r="VTQ52" s="390"/>
      <c r="VTR52" s="390"/>
      <c r="VTS52" s="390"/>
      <c r="VTT52" s="390"/>
      <c r="VTU52" s="390"/>
      <c r="VTV52" s="390"/>
      <c r="VTW52" s="390"/>
      <c r="VTX52" s="390"/>
      <c r="VTY52" s="390"/>
      <c r="VTZ52" s="390"/>
      <c r="VUA52" s="390"/>
      <c r="VUB52" s="390"/>
      <c r="VUC52" s="390"/>
      <c r="VUD52" s="390"/>
      <c r="VUE52" s="390"/>
      <c r="VUF52" s="390"/>
      <c r="VUG52" s="390"/>
      <c r="VUH52" s="390"/>
      <c r="VUI52" s="390"/>
      <c r="VUJ52" s="390"/>
      <c r="VUK52" s="390"/>
      <c r="VUL52" s="390"/>
      <c r="VUM52" s="390"/>
      <c r="VUN52" s="390"/>
      <c r="VUO52" s="390"/>
      <c r="VUP52" s="390"/>
      <c r="VUQ52" s="390"/>
      <c r="VUR52" s="390"/>
      <c r="VUS52" s="390"/>
      <c r="VUT52" s="390"/>
      <c r="VUU52" s="390"/>
      <c r="VUV52" s="390"/>
      <c r="VUW52" s="390"/>
      <c r="VUX52" s="390"/>
      <c r="VUY52" s="390"/>
      <c r="VUZ52" s="390"/>
      <c r="VVA52" s="390"/>
      <c r="VVB52" s="390"/>
      <c r="VVC52" s="390"/>
      <c r="VVD52" s="390"/>
      <c r="VVE52" s="390"/>
      <c r="VVF52" s="390"/>
      <c r="VVG52" s="390"/>
      <c r="VVH52" s="390"/>
      <c r="VVI52" s="390"/>
      <c r="VVJ52" s="390"/>
      <c r="VVK52" s="390"/>
      <c r="VVL52" s="390"/>
      <c r="VVM52" s="390"/>
      <c r="VVN52" s="390"/>
      <c r="VVO52" s="390"/>
      <c r="VVP52" s="390"/>
      <c r="VVQ52" s="390"/>
      <c r="VVR52" s="390"/>
      <c r="VVS52" s="390"/>
      <c r="VVT52" s="390"/>
      <c r="VVU52" s="390"/>
      <c r="VVV52" s="390"/>
      <c r="VVW52" s="390"/>
      <c r="VVX52" s="390"/>
      <c r="VVY52" s="390"/>
      <c r="VVZ52" s="390"/>
      <c r="VWA52" s="390"/>
      <c r="VWB52" s="390"/>
      <c r="VWC52" s="390"/>
      <c r="VWD52" s="390"/>
      <c r="VWE52" s="390"/>
      <c r="VWF52" s="390"/>
      <c r="VWG52" s="390"/>
      <c r="VWH52" s="390"/>
      <c r="VWI52" s="390"/>
      <c r="VWJ52" s="390"/>
      <c r="VWK52" s="390"/>
      <c r="VWL52" s="390"/>
      <c r="VWM52" s="390"/>
      <c r="VWN52" s="390"/>
      <c r="VWO52" s="390"/>
      <c r="VWP52" s="390"/>
      <c r="VWQ52" s="390"/>
      <c r="VWR52" s="390"/>
      <c r="VWS52" s="390"/>
      <c r="VWT52" s="390"/>
      <c r="VWU52" s="390"/>
      <c r="VWV52" s="390"/>
      <c r="VWW52" s="390"/>
      <c r="VWX52" s="390"/>
      <c r="VWY52" s="390"/>
      <c r="VWZ52" s="390"/>
      <c r="VXA52" s="390"/>
      <c r="VXB52" s="390"/>
      <c r="VXC52" s="390"/>
      <c r="VXD52" s="390"/>
      <c r="VXE52" s="390"/>
      <c r="VXF52" s="390"/>
      <c r="VXG52" s="390"/>
      <c r="VXH52" s="390"/>
      <c r="VXI52" s="390"/>
      <c r="VXJ52" s="390"/>
      <c r="VXK52" s="390"/>
      <c r="VXL52" s="390"/>
      <c r="VXM52" s="390"/>
      <c r="VXN52" s="390"/>
      <c r="VXO52" s="390"/>
      <c r="VXP52" s="390"/>
      <c r="VXQ52" s="390"/>
      <c r="VXR52" s="390"/>
      <c r="VXS52" s="390"/>
      <c r="VXT52" s="390"/>
      <c r="VXU52" s="390"/>
      <c r="VXV52" s="390"/>
      <c r="VXW52" s="390"/>
      <c r="VXX52" s="390"/>
      <c r="VXY52" s="390"/>
      <c r="VXZ52" s="390"/>
      <c r="VYA52" s="390"/>
      <c r="VYB52" s="390"/>
      <c r="VYC52" s="390"/>
      <c r="VYD52" s="390"/>
      <c r="VYE52" s="390"/>
      <c r="VYF52" s="390"/>
      <c r="VYG52" s="390"/>
      <c r="VYH52" s="390"/>
      <c r="VYI52" s="390"/>
      <c r="VYJ52" s="390"/>
      <c r="VYK52" s="390"/>
      <c r="VYL52" s="390"/>
      <c r="VYM52" s="390"/>
      <c r="VYN52" s="390"/>
      <c r="VYO52" s="390"/>
      <c r="VYP52" s="390"/>
      <c r="VYQ52" s="390"/>
      <c r="VYR52" s="390"/>
      <c r="VYS52" s="390"/>
      <c r="VYT52" s="390"/>
      <c r="VYU52" s="390"/>
      <c r="VYV52" s="390"/>
      <c r="VYW52" s="390"/>
      <c r="VYX52" s="390"/>
      <c r="VYY52" s="390"/>
      <c r="VYZ52" s="390"/>
      <c r="VZA52" s="390"/>
      <c r="VZB52" s="390"/>
      <c r="VZC52" s="390"/>
      <c r="VZD52" s="390"/>
      <c r="VZE52" s="390"/>
      <c r="VZF52" s="390"/>
      <c r="VZG52" s="390"/>
      <c r="VZH52" s="390"/>
      <c r="VZI52" s="390"/>
      <c r="VZJ52" s="390"/>
      <c r="VZK52" s="390"/>
      <c r="VZL52" s="390"/>
      <c r="VZM52" s="390"/>
      <c r="VZN52" s="390"/>
      <c r="VZO52" s="390"/>
      <c r="VZP52" s="390"/>
      <c r="VZQ52" s="390"/>
      <c r="VZR52" s="390"/>
      <c r="VZS52" s="390"/>
      <c r="VZT52" s="390"/>
      <c r="VZU52" s="390"/>
      <c r="VZV52" s="390"/>
      <c r="VZW52" s="390"/>
      <c r="VZX52" s="390"/>
      <c r="VZY52" s="390"/>
      <c r="VZZ52" s="390"/>
      <c r="WAA52" s="390"/>
      <c r="WAB52" s="390"/>
      <c r="WAC52" s="390"/>
      <c r="WAD52" s="390"/>
      <c r="WAE52" s="390"/>
      <c r="WAF52" s="390"/>
      <c r="WAG52" s="390"/>
      <c r="WAH52" s="390"/>
      <c r="WAI52" s="390"/>
      <c r="WAJ52" s="390"/>
      <c r="WAK52" s="390"/>
      <c r="WAL52" s="390"/>
      <c r="WAM52" s="390"/>
      <c r="WAN52" s="390"/>
      <c r="WAO52" s="390"/>
      <c r="WAP52" s="390"/>
      <c r="WAQ52" s="390"/>
      <c r="WAR52" s="390"/>
      <c r="WAS52" s="390"/>
      <c r="WAT52" s="390"/>
      <c r="WAU52" s="390"/>
      <c r="WAV52" s="390"/>
      <c r="WAW52" s="390"/>
      <c r="WAX52" s="390"/>
      <c r="WAY52" s="390"/>
      <c r="WAZ52" s="390"/>
      <c r="WBA52" s="390"/>
      <c r="WBB52" s="390"/>
      <c r="WBC52" s="390"/>
      <c r="WBD52" s="390"/>
      <c r="WBE52" s="390"/>
      <c r="WBF52" s="390"/>
      <c r="WBG52" s="390"/>
      <c r="WBH52" s="390"/>
      <c r="WBI52" s="390"/>
      <c r="WBJ52" s="390"/>
      <c r="WBK52" s="390"/>
      <c r="WBL52" s="390"/>
      <c r="WBM52" s="390"/>
      <c r="WBN52" s="390"/>
      <c r="WBO52" s="390"/>
      <c r="WBP52" s="390"/>
      <c r="WBQ52" s="390"/>
      <c r="WBR52" s="390"/>
      <c r="WBS52" s="390"/>
      <c r="WBT52" s="390"/>
      <c r="WBU52" s="390"/>
      <c r="WBV52" s="390"/>
      <c r="WBW52" s="390"/>
      <c r="WBX52" s="390"/>
      <c r="WBY52" s="390"/>
      <c r="WBZ52" s="390"/>
      <c r="WCA52" s="390"/>
      <c r="WCB52" s="390"/>
      <c r="WCC52" s="390"/>
      <c r="WCD52" s="390"/>
      <c r="WCE52" s="390"/>
      <c r="WCF52" s="390"/>
      <c r="WCG52" s="390"/>
      <c r="WCH52" s="390"/>
      <c r="WCI52" s="390"/>
      <c r="WCJ52" s="390"/>
      <c r="WCK52" s="390"/>
      <c r="WCL52" s="390"/>
      <c r="WCM52" s="390"/>
      <c r="WCN52" s="390"/>
      <c r="WCO52" s="390"/>
      <c r="WCP52" s="390"/>
      <c r="WCQ52" s="390"/>
      <c r="WCR52" s="390"/>
      <c r="WCS52" s="390"/>
      <c r="WCT52" s="390"/>
      <c r="WCU52" s="390"/>
      <c r="WCV52" s="390"/>
      <c r="WCW52" s="390"/>
      <c r="WCX52" s="390"/>
      <c r="WCY52" s="390"/>
      <c r="WCZ52" s="390"/>
      <c r="WDA52" s="390"/>
      <c r="WDB52" s="390"/>
      <c r="WDC52" s="390"/>
      <c r="WDD52" s="390"/>
      <c r="WDE52" s="390"/>
      <c r="WDF52" s="390"/>
      <c r="WDG52" s="390"/>
      <c r="WDH52" s="390"/>
      <c r="WDI52" s="390"/>
      <c r="WDJ52" s="390"/>
      <c r="WDK52" s="390"/>
      <c r="WDL52" s="390"/>
      <c r="WDM52" s="390"/>
      <c r="WDN52" s="390"/>
      <c r="WDO52" s="390"/>
      <c r="WDP52" s="390"/>
      <c r="WDQ52" s="390"/>
      <c r="WDR52" s="390"/>
      <c r="WDS52" s="390"/>
      <c r="WDT52" s="390"/>
      <c r="WDU52" s="390"/>
      <c r="WDV52" s="390"/>
      <c r="WDW52" s="390"/>
      <c r="WDX52" s="390"/>
      <c r="WDY52" s="390"/>
      <c r="WDZ52" s="390"/>
      <c r="WEA52" s="390"/>
      <c r="WEB52" s="390"/>
      <c r="WEC52" s="390"/>
      <c r="WED52" s="390"/>
      <c r="WEE52" s="390"/>
      <c r="WEF52" s="390"/>
      <c r="WEG52" s="390"/>
      <c r="WEH52" s="390"/>
      <c r="WEI52" s="390"/>
      <c r="WEJ52" s="390"/>
      <c r="WEK52" s="390"/>
      <c r="WEL52" s="390"/>
      <c r="WEM52" s="390"/>
      <c r="WEN52" s="390"/>
      <c r="WEO52" s="390"/>
      <c r="WEP52" s="390"/>
      <c r="WEQ52" s="390"/>
      <c r="WER52" s="390"/>
      <c r="WES52" s="390"/>
      <c r="WET52" s="390"/>
      <c r="WEU52" s="390"/>
      <c r="WEV52" s="390"/>
      <c r="WEW52" s="390"/>
      <c r="WEX52" s="390"/>
      <c r="WEY52" s="390"/>
      <c r="WEZ52" s="390"/>
      <c r="WFA52" s="390"/>
      <c r="WFB52" s="390"/>
      <c r="WFC52" s="390"/>
      <c r="WFD52" s="390"/>
      <c r="WFE52" s="390"/>
      <c r="WFF52" s="390"/>
      <c r="WFG52" s="390"/>
      <c r="WFH52" s="390"/>
      <c r="WFI52" s="390"/>
      <c r="WFJ52" s="390"/>
      <c r="WFK52" s="390"/>
      <c r="WFL52" s="390"/>
      <c r="WFM52" s="390"/>
      <c r="WFN52" s="390"/>
      <c r="WFO52" s="390"/>
      <c r="WFP52" s="390"/>
      <c r="WFQ52" s="390"/>
      <c r="WFR52" s="390"/>
      <c r="WFS52" s="390"/>
      <c r="WFT52" s="390"/>
      <c r="WFU52" s="390"/>
      <c r="WFV52" s="390"/>
      <c r="WFW52" s="390"/>
      <c r="WFX52" s="390"/>
      <c r="WFY52" s="390"/>
      <c r="WFZ52" s="390"/>
      <c r="WGA52" s="390"/>
      <c r="WGB52" s="390"/>
      <c r="WGC52" s="390"/>
      <c r="WGD52" s="390"/>
      <c r="WGE52" s="390"/>
      <c r="WGF52" s="390"/>
      <c r="WGG52" s="390"/>
      <c r="WGH52" s="390"/>
      <c r="WGI52" s="390"/>
      <c r="WGJ52" s="390"/>
      <c r="WGK52" s="390"/>
      <c r="WGL52" s="390"/>
      <c r="WGM52" s="390"/>
      <c r="WGN52" s="390"/>
      <c r="WGO52" s="390"/>
      <c r="WGP52" s="390"/>
      <c r="WGQ52" s="390"/>
      <c r="WGR52" s="390"/>
      <c r="WGS52" s="390"/>
      <c r="WGT52" s="390"/>
      <c r="WGU52" s="390"/>
      <c r="WGV52" s="390"/>
      <c r="WGW52" s="390"/>
      <c r="WGX52" s="390"/>
      <c r="WGY52" s="390"/>
      <c r="WGZ52" s="390"/>
      <c r="WHA52" s="390"/>
      <c r="WHB52" s="390"/>
      <c r="WHC52" s="390"/>
      <c r="WHD52" s="390"/>
      <c r="WHE52" s="390"/>
      <c r="WHF52" s="390"/>
      <c r="WHG52" s="390"/>
      <c r="WHH52" s="390"/>
      <c r="WHI52" s="390"/>
      <c r="WHJ52" s="390"/>
      <c r="WHK52" s="390"/>
      <c r="WHL52" s="390"/>
      <c r="WHM52" s="390"/>
      <c r="WHN52" s="390"/>
      <c r="WHO52" s="390"/>
      <c r="WHP52" s="390"/>
      <c r="WHQ52" s="390"/>
      <c r="WHR52" s="390"/>
      <c r="WHS52" s="390"/>
      <c r="WHT52" s="390"/>
      <c r="WHU52" s="390"/>
      <c r="WHV52" s="390"/>
      <c r="WHW52" s="390"/>
      <c r="WHX52" s="390"/>
      <c r="WHY52" s="390"/>
      <c r="WHZ52" s="390"/>
      <c r="WIA52" s="390"/>
      <c r="WIB52" s="390"/>
      <c r="WIC52" s="390"/>
      <c r="WID52" s="390"/>
      <c r="WIE52" s="390"/>
      <c r="WIF52" s="390"/>
      <c r="WIG52" s="390"/>
      <c r="WIH52" s="390"/>
      <c r="WII52" s="390"/>
      <c r="WIJ52" s="390"/>
      <c r="WIK52" s="390"/>
      <c r="WIL52" s="390"/>
      <c r="WIM52" s="390"/>
      <c r="WIN52" s="390"/>
      <c r="WIO52" s="390"/>
      <c r="WIP52" s="390"/>
      <c r="WIQ52" s="390"/>
      <c r="WIR52" s="390"/>
      <c r="WIS52" s="390"/>
      <c r="WIT52" s="390"/>
      <c r="WIU52" s="390"/>
      <c r="WIV52" s="390"/>
      <c r="WIW52" s="390"/>
      <c r="WIX52" s="390"/>
      <c r="WIY52" s="390"/>
      <c r="WIZ52" s="390"/>
      <c r="WJA52" s="390"/>
      <c r="WJB52" s="390"/>
      <c r="WJC52" s="390"/>
      <c r="WJD52" s="390"/>
      <c r="WJE52" s="390"/>
      <c r="WJF52" s="390"/>
      <c r="WJG52" s="390"/>
      <c r="WJH52" s="390"/>
      <c r="WJI52" s="390"/>
      <c r="WJJ52" s="390"/>
      <c r="WJK52" s="390"/>
      <c r="WJL52" s="390"/>
      <c r="WJM52" s="390"/>
      <c r="WJN52" s="390"/>
      <c r="WJO52" s="390"/>
      <c r="WJP52" s="390"/>
      <c r="WJQ52" s="390"/>
      <c r="WJR52" s="390"/>
      <c r="WJS52" s="390"/>
      <c r="WJT52" s="390"/>
      <c r="WJU52" s="390"/>
      <c r="WJV52" s="390"/>
      <c r="WJW52" s="390"/>
      <c r="WJX52" s="390"/>
      <c r="WJY52" s="390"/>
      <c r="WJZ52" s="390"/>
      <c r="WKA52" s="390"/>
      <c r="WKB52" s="390"/>
      <c r="WKC52" s="390"/>
      <c r="WKD52" s="390"/>
      <c r="WKE52" s="390"/>
      <c r="WKF52" s="390"/>
      <c r="WKG52" s="390"/>
      <c r="WKH52" s="390"/>
      <c r="WKI52" s="390"/>
      <c r="WKJ52" s="390"/>
      <c r="WKK52" s="390"/>
      <c r="WKL52" s="390"/>
      <c r="WKM52" s="390"/>
      <c r="WKN52" s="390"/>
      <c r="WKO52" s="390"/>
      <c r="WKP52" s="390"/>
      <c r="WKQ52" s="390"/>
      <c r="WKR52" s="390"/>
      <c r="WKS52" s="390"/>
      <c r="WKT52" s="390"/>
      <c r="WKU52" s="390"/>
      <c r="WKV52" s="390"/>
      <c r="WKW52" s="390"/>
      <c r="WKX52" s="390"/>
      <c r="WKY52" s="390"/>
      <c r="WKZ52" s="390"/>
      <c r="WLA52" s="390"/>
      <c r="WLB52" s="390"/>
      <c r="WLC52" s="390"/>
      <c r="WLD52" s="390"/>
      <c r="WLE52" s="390"/>
      <c r="WLF52" s="390"/>
      <c r="WLG52" s="390"/>
      <c r="WLH52" s="390"/>
      <c r="WLI52" s="390"/>
      <c r="WLJ52" s="390"/>
      <c r="WLK52" s="390"/>
      <c r="WLL52" s="390"/>
      <c r="WLM52" s="390"/>
      <c r="WLN52" s="390"/>
      <c r="WLO52" s="390"/>
      <c r="WLP52" s="390"/>
      <c r="WLQ52" s="390"/>
      <c r="WLR52" s="390"/>
      <c r="WLS52" s="390"/>
      <c r="WLT52" s="390"/>
      <c r="WLU52" s="390"/>
      <c r="WLV52" s="390"/>
      <c r="WLW52" s="390"/>
      <c r="WLX52" s="390"/>
      <c r="WLY52" s="390"/>
      <c r="WLZ52" s="390"/>
      <c r="WMA52" s="390"/>
      <c r="WMB52" s="390"/>
      <c r="WMC52" s="390"/>
      <c r="WMD52" s="390"/>
      <c r="WME52" s="390"/>
      <c r="WMF52" s="390"/>
      <c r="WMG52" s="390"/>
      <c r="WMH52" s="390"/>
      <c r="WMI52" s="390"/>
      <c r="WMJ52" s="390"/>
      <c r="WMK52" s="390"/>
      <c r="WML52" s="390"/>
      <c r="WMM52" s="390"/>
      <c r="WMN52" s="390"/>
      <c r="WMO52" s="390"/>
      <c r="WMP52" s="390"/>
      <c r="WMQ52" s="390"/>
      <c r="WMR52" s="390"/>
      <c r="WMS52" s="390"/>
      <c r="WMT52" s="390"/>
      <c r="WMU52" s="390"/>
      <c r="WMV52" s="390"/>
      <c r="WMW52" s="390"/>
      <c r="WMX52" s="390"/>
      <c r="WMY52" s="390"/>
      <c r="WMZ52" s="390"/>
      <c r="WNA52" s="390"/>
      <c r="WNB52" s="390"/>
      <c r="WNC52" s="390"/>
      <c r="WND52" s="390"/>
      <c r="WNE52" s="390"/>
      <c r="WNF52" s="390"/>
      <c r="WNG52" s="390"/>
      <c r="WNH52" s="390"/>
      <c r="WNI52" s="390"/>
      <c r="WNJ52" s="390"/>
      <c r="WNK52" s="390"/>
      <c r="WNL52" s="390"/>
      <c r="WNM52" s="390"/>
      <c r="WNN52" s="390"/>
      <c r="WNO52" s="390"/>
      <c r="WNP52" s="390"/>
      <c r="WNQ52" s="390"/>
      <c r="WNR52" s="390"/>
      <c r="WNS52" s="390"/>
      <c r="WNT52" s="390"/>
      <c r="WNU52" s="390"/>
      <c r="WNV52" s="390"/>
      <c r="WNW52" s="390"/>
      <c r="WNX52" s="390"/>
      <c r="WNY52" s="390"/>
      <c r="WNZ52" s="390"/>
      <c r="WOA52" s="390"/>
      <c r="WOB52" s="390"/>
      <c r="WOC52" s="390"/>
      <c r="WOD52" s="390"/>
      <c r="WOE52" s="390"/>
      <c r="WOF52" s="390"/>
      <c r="WOG52" s="390"/>
      <c r="WOH52" s="390"/>
      <c r="WOI52" s="390"/>
      <c r="WOJ52" s="390"/>
      <c r="WOK52" s="390"/>
      <c r="WOL52" s="390"/>
      <c r="WOM52" s="390"/>
      <c r="WON52" s="390"/>
      <c r="WOO52" s="390"/>
      <c r="WOP52" s="390"/>
      <c r="WOQ52" s="390"/>
      <c r="WOR52" s="390"/>
      <c r="WOS52" s="390"/>
      <c r="WOT52" s="390"/>
      <c r="WOU52" s="390"/>
      <c r="WOV52" s="390"/>
      <c r="WOW52" s="390"/>
      <c r="WOX52" s="390"/>
      <c r="WOY52" s="390"/>
      <c r="WOZ52" s="390"/>
      <c r="WPA52" s="390"/>
      <c r="WPB52" s="390"/>
      <c r="WPC52" s="390"/>
      <c r="WPD52" s="390"/>
      <c r="WPE52" s="390"/>
      <c r="WPF52" s="390"/>
      <c r="WPG52" s="390"/>
      <c r="WPH52" s="390"/>
      <c r="WPI52" s="390"/>
      <c r="WPJ52" s="390"/>
      <c r="WPK52" s="390"/>
      <c r="WPL52" s="390"/>
      <c r="WPM52" s="390"/>
      <c r="WPN52" s="390"/>
      <c r="WPO52" s="390"/>
      <c r="WPP52" s="390"/>
      <c r="WPQ52" s="390"/>
      <c r="WPR52" s="390"/>
      <c r="WPS52" s="390"/>
      <c r="WPT52" s="390"/>
      <c r="WPU52" s="390"/>
      <c r="WPV52" s="390"/>
      <c r="WPW52" s="390"/>
      <c r="WPX52" s="390"/>
      <c r="WPY52" s="390"/>
      <c r="WPZ52" s="390"/>
      <c r="WQA52" s="390"/>
      <c r="WQB52" s="390"/>
      <c r="WQC52" s="390"/>
      <c r="WQD52" s="390"/>
      <c r="WQE52" s="390"/>
      <c r="WQF52" s="390"/>
      <c r="WQG52" s="390"/>
      <c r="WQH52" s="390"/>
      <c r="WQI52" s="390"/>
      <c r="WQJ52" s="390"/>
      <c r="WQK52" s="390"/>
      <c r="WQL52" s="390"/>
      <c r="WQM52" s="390"/>
      <c r="WQN52" s="390"/>
      <c r="WQO52" s="390"/>
      <c r="WQP52" s="390"/>
      <c r="WQQ52" s="390"/>
      <c r="WQR52" s="390"/>
      <c r="WQS52" s="390"/>
      <c r="WQT52" s="390"/>
      <c r="WQU52" s="390"/>
      <c r="WQV52" s="390"/>
      <c r="WQW52" s="390"/>
      <c r="WQX52" s="390"/>
      <c r="WQY52" s="390"/>
      <c r="WQZ52" s="390"/>
      <c r="WRA52" s="390"/>
      <c r="WRB52" s="390"/>
      <c r="WRC52" s="390"/>
      <c r="WRD52" s="390"/>
      <c r="WRE52" s="390"/>
      <c r="WRF52" s="390"/>
      <c r="WRG52" s="390"/>
      <c r="WRH52" s="390"/>
      <c r="WRI52" s="390"/>
      <c r="WRJ52" s="390"/>
      <c r="WRK52" s="390"/>
      <c r="WRL52" s="390"/>
      <c r="WRM52" s="390"/>
      <c r="WRN52" s="390"/>
      <c r="WRO52" s="390"/>
      <c r="WRP52" s="390"/>
      <c r="WRQ52" s="390"/>
      <c r="WRR52" s="390"/>
      <c r="WRS52" s="390"/>
      <c r="WRT52" s="390"/>
      <c r="WRU52" s="390"/>
      <c r="WRV52" s="390"/>
      <c r="WRW52" s="390"/>
      <c r="WRX52" s="390"/>
      <c r="WRY52" s="390"/>
      <c r="WRZ52" s="390"/>
      <c r="WSA52" s="390"/>
      <c r="WSB52" s="390"/>
      <c r="WSC52" s="390"/>
      <c r="WSD52" s="390"/>
      <c r="WSE52" s="390"/>
      <c r="WSF52" s="390"/>
      <c r="WSG52" s="390"/>
      <c r="WSH52" s="390"/>
      <c r="WSI52" s="390"/>
      <c r="WSJ52" s="390"/>
      <c r="WSK52" s="390"/>
      <c r="WSL52" s="390"/>
      <c r="WSM52" s="390"/>
      <c r="WSN52" s="390"/>
      <c r="WSO52" s="390"/>
      <c r="WSP52" s="390"/>
      <c r="WSQ52" s="390"/>
      <c r="WSR52" s="390"/>
      <c r="WSS52" s="390"/>
      <c r="WST52" s="390"/>
      <c r="WSU52" s="390"/>
      <c r="WSV52" s="390"/>
      <c r="WSW52" s="390"/>
      <c r="WSX52" s="390"/>
      <c r="WSY52" s="390"/>
      <c r="WSZ52" s="390"/>
      <c r="WTA52" s="390"/>
      <c r="WTB52" s="390"/>
      <c r="WTC52" s="390"/>
      <c r="WTD52" s="390"/>
      <c r="WTE52" s="390"/>
      <c r="WTF52" s="390"/>
      <c r="WTG52" s="390"/>
      <c r="WTH52" s="390"/>
      <c r="WTI52" s="390"/>
      <c r="WTJ52" s="390"/>
      <c r="WTK52" s="390"/>
      <c r="WTL52" s="390"/>
      <c r="WTM52" s="390"/>
      <c r="WTN52" s="390"/>
      <c r="WTO52" s="390"/>
      <c r="WTP52" s="390"/>
      <c r="WTQ52" s="390"/>
      <c r="WTR52" s="390"/>
      <c r="WTS52" s="390"/>
      <c r="WTT52" s="390"/>
      <c r="WTU52" s="390"/>
      <c r="WTV52" s="390"/>
      <c r="WTW52" s="390"/>
      <c r="WTX52" s="390"/>
      <c r="WTY52" s="390"/>
      <c r="WTZ52" s="390"/>
      <c r="WUA52" s="390"/>
      <c r="WUB52" s="390"/>
      <c r="WUC52" s="390"/>
      <c r="WUD52" s="390"/>
      <c r="WUE52" s="390"/>
      <c r="WUF52" s="390"/>
      <c r="WUG52" s="390"/>
      <c r="WUH52" s="390"/>
      <c r="WUI52" s="390"/>
      <c r="WUJ52" s="390"/>
      <c r="WUK52" s="390"/>
      <c r="WUL52" s="390"/>
      <c r="WUM52" s="390"/>
      <c r="WUN52" s="390"/>
      <c r="WUO52" s="390"/>
      <c r="WUP52" s="390"/>
      <c r="WUQ52" s="390"/>
      <c r="WUR52" s="390"/>
      <c r="WUS52" s="390"/>
      <c r="WUT52" s="390"/>
      <c r="WUU52" s="390"/>
      <c r="WUV52" s="390"/>
      <c r="WUW52" s="390"/>
      <c r="WUX52" s="390"/>
      <c r="WUY52" s="390"/>
      <c r="WUZ52" s="390"/>
      <c r="WVA52" s="390"/>
      <c r="WVB52" s="390"/>
      <c r="WVC52" s="390"/>
      <c r="WVD52" s="390"/>
      <c r="WVE52" s="390"/>
      <c r="WVF52" s="390"/>
      <c r="WVG52" s="390"/>
      <c r="WVH52" s="390"/>
      <c r="WVI52" s="390"/>
      <c r="WVJ52" s="390"/>
      <c r="WVK52" s="390"/>
      <c r="WVL52" s="390"/>
      <c r="WVM52" s="390"/>
      <c r="WVN52" s="390"/>
      <c r="WVO52" s="390"/>
      <c r="WVP52" s="390"/>
      <c r="WVQ52" s="390"/>
      <c r="WVR52" s="390"/>
      <c r="WVS52" s="390"/>
      <c r="WVT52" s="390"/>
      <c r="WVU52" s="390"/>
      <c r="WVV52" s="390"/>
      <c r="WVW52" s="390"/>
      <c r="WVX52" s="390"/>
      <c r="WVY52" s="390"/>
      <c r="WVZ52" s="390"/>
      <c r="WWA52" s="390"/>
      <c r="WWB52" s="390"/>
      <c r="WWC52" s="390"/>
      <c r="WWD52" s="390"/>
      <c r="WWE52" s="390"/>
      <c r="WWF52" s="390"/>
      <c r="WWG52" s="390"/>
      <c r="WWH52" s="390"/>
      <c r="WWI52" s="390"/>
      <c r="WWJ52" s="390"/>
      <c r="WWK52" s="390"/>
      <c r="WWL52" s="390"/>
      <c r="WWM52" s="390"/>
      <c r="WWN52" s="390"/>
      <c r="WWO52" s="390"/>
      <c r="WWP52" s="390"/>
      <c r="WWQ52" s="390"/>
      <c r="WWR52" s="390"/>
      <c r="WWS52" s="390"/>
      <c r="WWT52" s="390"/>
      <c r="WWU52" s="390"/>
      <c r="WWV52" s="390"/>
      <c r="WWW52" s="390"/>
      <c r="WWX52" s="390"/>
      <c r="WWY52" s="390"/>
      <c r="WWZ52" s="390"/>
      <c r="WXA52" s="390"/>
      <c r="WXB52" s="390"/>
      <c r="WXC52" s="390"/>
      <c r="WXD52" s="390"/>
      <c r="WXE52" s="390"/>
      <c r="WXF52" s="390"/>
      <c r="WXG52" s="390"/>
      <c r="WXH52" s="390"/>
      <c r="WXI52" s="390"/>
      <c r="WXJ52" s="390"/>
      <c r="WXK52" s="390"/>
      <c r="WXL52" s="390"/>
      <c r="WXM52" s="390"/>
      <c r="WXN52" s="390"/>
      <c r="WXO52" s="390"/>
      <c r="WXP52" s="390"/>
      <c r="WXQ52" s="390"/>
      <c r="WXR52" s="390"/>
      <c r="WXS52" s="390"/>
      <c r="WXT52" s="390"/>
      <c r="WXU52" s="390"/>
      <c r="WXV52" s="390"/>
      <c r="WXW52" s="390"/>
      <c r="WXX52" s="390"/>
      <c r="WXY52" s="390"/>
      <c r="WXZ52" s="390"/>
      <c r="WYA52" s="390"/>
      <c r="WYB52" s="390"/>
      <c r="WYC52" s="390"/>
      <c r="WYD52" s="390"/>
      <c r="WYE52" s="390"/>
      <c r="WYF52" s="390"/>
      <c r="WYG52" s="390"/>
      <c r="WYH52" s="390"/>
      <c r="WYI52" s="390"/>
      <c r="WYJ52" s="390"/>
      <c r="WYK52" s="390"/>
      <c r="WYL52" s="390"/>
      <c r="WYM52" s="390"/>
      <c r="WYN52" s="390"/>
      <c r="WYO52" s="390"/>
      <c r="WYP52" s="390"/>
      <c r="WYQ52" s="390"/>
      <c r="WYR52" s="390"/>
      <c r="WYS52" s="390"/>
      <c r="WYT52" s="390"/>
      <c r="WYU52" s="390"/>
      <c r="WYV52" s="390"/>
      <c r="WYW52" s="390"/>
      <c r="WYX52" s="390"/>
      <c r="WYY52" s="390"/>
      <c r="WYZ52" s="390"/>
      <c r="WZA52" s="390"/>
      <c r="WZB52" s="390"/>
      <c r="WZC52" s="390"/>
      <c r="WZD52" s="390"/>
      <c r="WZE52" s="390"/>
      <c r="WZF52" s="390"/>
      <c r="WZG52" s="390"/>
      <c r="WZH52" s="390"/>
      <c r="WZI52" s="390"/>
      <c r="WZJ52" s="390"/>
      <c r="WZK52" s="390"/>
      <c r="WZL52" s="390"/>
      <c r="WZM52" s="390"/>
      <c r="WZN52" s="390"/>
      <c r="WZO52" s="390"/>
      <c r="WZP52" s="390"/>
      <c r="WZQ52" s="390"/>
      <c r="WZR52" s="390"/>
      <c r="WZS52" s="390"/>
      <c r="WZT52" s="390"/>
      <c r="WZU52" s="390"/>
      <c r="WZV52" s="390"/>
      <c r="WZW52" s="390"/>
      <c r="WZX52" s="390"/>
      <c r="WZY52" s="390"/>
      <c r="WZZ52" s="390"/>
      <c r="XAA52" s="390"/>
      <c r="XAB52" s="390"/>
      <c r="XAC52" s="390"/>
      <c r="XAD52" s="390"/>
      <c r="XAE52" s="390"/>
      <c r="XAF52" s="390"/>
      <c r="XAG52" s="390"/>
      <c r="XAH52" s="390"/>
      <c r="XAI52" s="390"/>
      <c r="XAJ52" s="390"/>
      <c r="XAK52" s="390"/>
      <c r="XAL52" s="390"/>
      <c r="XAM52" s="390"/>
      <c r="XAN52" s="390"/>
      <c r="XAO52" s="390"/>
      <c r="XAP52" s="390"/>
      <c r="XAQ52" s="390"/>
      <c r="XAR52" s="390"/>
      <c r="XAS52" s="390"/>
      <c r="XAT52" s="390"/>
      <c r="XAU52" s="390"/>
      <c r="XAV52" s="390"/>
      <c r="XAW52" s="390"/>
      <c r="XAX52" s="390"/>
      <c r="XAY52" s="390"/>
      <c r="XAZ52" s="390"/>
      <c r="XBA52" s="390"/>
      <c r="XBB52" s="390"/>
      <c r="XBC52" s="390"/>
      <c r="XBD52" s="390"/>
      <c r="XBE52" s="390"/>
      <c r="XBF52" s="390"/>
      <c r="XBG52" s="390"/>
      <c r="XBH52" s="390"/>
      <c r="XBI52" s="390"/>
      <c r="XBJ52" s="390"/>
      <c r="XBK52" s="390"/>
      <c r="XBL52" s="390"/>
      <c r="XBM52" s="390"/>
      <c r="XBN52" s="390"/>
      <c r="XBO52" s="390"/>
      <c r="XBP52" s="390"/>
      <c r="XBQ52" s="390"/>
      <c r="XBR52" s="390"/>
      <c r="XBS52" s="390"/>
      <c r="XBT52" s="390"/>
      <c r="XBU52" s="390"/>
      <c r="XBV52" s="390"/>
      <c r="XBW52" s="390"/>
      <c r="XBX52" s="390"/>
      <c r="XBY52" s="390"/>
      <c r="XBZ52" s="390"/>
      <c r="XCA52" s="390"/>
      <c r="XCB52" s="390"/>
      <c r="XCC52" s="390"/>
      <c r="XCD52" s="390"/>
      <c r="XCE52" s="390"/>
      <c r="XCF52" s="390"/>
      <c r="XCG52" s="390"/>
      <c r="XCH52" s="390"/>
      <c r="XCI52" s="390"/>
      <c r="XCJ52" s="390"/>
      <c r="XCK52" s="390"/>
      <c r="XCL52" s="390"/>
      <c r="XCM52" s="390"/>
      <c r="XCN52" s="390"/>
      <c r="XCO52" s="390"/>
      <c r="XCP52" s="390"/>
      <c r="XCQ52" s="390"/>
      <c r="XCR52" s="390"/>
      <c r="XCS52" s="390"/>
      <c r="XCT52" s="390"/>
      <c r="XCU52" s="390"/>
      <c r="XCV52" s="390"/>
      <c r="XCW52" s="390"/>
      <c r="XCX52" s="390"/>
      <c r="XCY52" s="390"/>
      <c r="XCZ52" s="390"/>
      <c r="XDA52" s="390"/>
      <c r="XDB52" s="390"/>
      <c r="XDC52" s="390"/>
      <c r="XDD52" s="390"/>
      <c r="XDE52" s="390"/>
      <c r="XDF52" s="390"/>
      <c r="XDG52" s="390"/>
      <c r="XDH52" s="390"/>
      <c r="XDI52" s="390"/>
      <c r="XDJ52" s="390"/>
      <c r="XDK52" s="390"/>
      <c r="XDL52" s="390"/>
      <c r="XDM52" s="390"/>
      <c r="XDN52" s="390"/>
      <c r="XDO52" s="390"/>
      <c r="XDP52" s="390"/>
      <c r="XDQ52" s="390"/>
      <c r="XDR52" s="390"/>
      <c r="XDS52" s="390"/>
      <c r="XDT52" s="390"/>
      <c r="XDU52" s="390"/>
      <c r="XDV52" s="390"/>
      <c r="XDW52" s="390"/>
      <c r="XDX52" s="390"/>
      <c r="XDY52" s="390"/>
      <c r="XDZ52" s="390"/>
      <c r="XEA52" s="390"/>
      <c r="XEB52" s="390"/>
      <c r="XEC52" s="390"/>
      <c r="XED52" s="390"/>
      <c r="XEE52" s="390"/>
      <c r="XEF52" s="390"/>
      <c r="XEG52" s="390"/>
      <c r="XEH52" s="390"/>
      <c r="XEI52" s="390"/>
      <c r="XEJ52" s="390"/>
      <c r="XEK52" s="390"/>
      <c r="XEL52" s="390"/>
      <c r="XEM52" s="390"/>
      <c r="XEN52" s="390"/>
      <c r="XEO52" s="390"/>
      <c r="XEP52" s="390"/>
      <c r="XEQ52" s="390"/>
      <c r="XER52" s="390"/>
      <c r="XES52" s="390"/>
      <c r="XET52" s="390"/>
      <c r="XEU52" s="390"/>
      <c r="XEV52" s="390"/>
      <c r="XEW52" s="390"/>
      <c r="XEX52" s="390"/>
      <c r="XEY52" s="390"/>
      <c r="XEZ52" s="390"/>
      <c r="XFA52" s="390"/>
      <c r="XFB52" s="390"/>
      <c r="XFC52" s="390"/>
      <c r="XFD52" s="390"/>
    </row>
    <row r="53" spans="1:16384" ht="15.75" customHeight="1" x14ac:dyDescent="0.25">
      <c r="A53" s="401" t="s">
        <v>940</v>
      </c>
      <c r="B53" s="402"/>
      <c r="C53" s="402"/>
      <c r="D53" s="403"/>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c r="BU53" s="390"/>
      <c r="BV53" s="390"/>
      <c r="BW53" s="390"/>
      <c r="BX53" s="390"/>
      <c r="BY53" s="390"/>
      <c r="BZ53" s="390"/>
      <c r="CA53" s="390"/>
      <c r="CB53" s="390"/>
      <c r="CC53" s="390"/>
      <c r="CD53" s="390"/>
      <c r="CE53" s="390"/>
      <c r="CF53" s="390"/>
      <c r="CG53" s="390"/>
      <c r="CH53" s="390"/>
      <c r="CI53" s="390"/>
      <c r="CJ53" s="390"/>
      <c r="CK53" s="390"/>
      <c r="CL53" s="390"/>
      <c r="CM53" s="390"/>
      <c r="CN53" s="390"/>
      <c r="CO53" s="390"/>
      <c r="CP53" s="390"/>
      <c r="CQ53" s="390"/>
      <c r="CR53" s="390"/>
      <c r="CS53" s="390"/>
      <c r="CT53" s="390"/>
      <c r="CU53" s="390"/>
      <c r="CV53" s="390"/>
      <c r="CW53" s="390"/>
      <c r="CX53" s="390"/>
      <c r="CY53" s="390"/>
      <c r="CZ53" s="390"/>
      <c r="DA53" s="390"/>
      <c r="DB53" s="390"/>
      <c r="DC53" s="390"/>
      <c r="DD53" s="390"/>
      <c r="DE53" s="390"/>
      <c r="DF53" s="390"/>
      <c r="DG53" s="390"/>
      <c r="DH53" s="390"/>
      <c r="DI53" s="390"/>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0"/>
      <c r="EU53" s="390"/>
      <c r="EV53" s="390"/>
      <c r="EW53" s="390"/>
      <c r="EX53" s="390"/>
      <c r="EY53" s="390"/>
      <c r="EZ53" s="390"/>
      <c r="FA53" s="390"/>
      <c r="FB53" s="390"/>
      <c r="FC53" s="390"/>
      <c r="FD53" s="390"/>
      <c r="FE53" s="390"/>
      <c r="FF53" s="390"/>
      <c r="FG53" s="390"/>
      <c r="FH53" s="390"/>
      <c r="FI53" s="390"/>
      <c r="FJ53" s="390"/>
      <c r="FK53" s="390"/>
      <c r="FL53" s="390"/>
      <c r="FM53" s="390"/>
      <c r="FN53" s="390"/>
      <c r="FO53" s="390"/>
      <c r="FP53" s="390"/>
      <c r="FQ53" s="390"/>
      <c r="FR53" s="390"/>
      <c r="FS53" s="390"/>
      <c r="FT53" s="390"/>
      <c r="FU53" s="390"/>
      <c r="FV53" s="390"/>
      <c r="FW53" s="390"/>
      <c r="FX53" s="390"/>
      <c r="FY53" s="390"/>
      <c r="FZ53" s="390"/>
      <c r="GA53" s="390"/>
      <c r="GB53" s="390"/>
      <c r="GC53" s="390"/>
      <c r="GD53" s="390"/>
      <c r="GE53" s="390"/>
      <c r="GF53" s="390"/>
      <c r="GG53" s="390"/>
      <c r="GH53" s="390"/>
      <c r="GI53" s="390"/>
      <c r="GJ53" s="390"/>
      <c r="GK53" s="390"/>
      <c r="GL53" s="390"/>
      <c r="GM53" s="390"/>
      <c r="GN53" s="390"/>
      <c r="GO53" s="390"/>
      <c r="GP53" s="390"/>
      <c r="GQ53" s="390"/>
      <c r="GR53" s="390"/>
      <c r="GS53" s="390"/>
      <c r="GT53" s="390"/>
      <c r="GU53" s="390"/>
      <c r="GV53" s="390"/>
      <c r="GW53" s="390"/>
      <c r="GX53" s="390"/>
      <c r="GY53" s="390"/>
      <c r="GZ53" s="390"/>
      <c r="HA53" s="390"/>
      <c r="HB53" s="390"/>
      <c r="HC53" s="390"/>
      <c r="HD53" s="390"/>
      <c r="HE53" s="390"/>
      <c r="HF53" s="390"/>
      <c r="HG53" s="390"/>
      <c r="HH53" s="390"/>
      <c r="HI53" s="390"/>
      <c r="HJ53" s="390"/>
      <c r="HK53" s="390"/>
      <c r="HL53" s="390"/>
      <c r="HM53" s="390"/>
      <c r="HN53" s="390"/>
      <c r="HO53" s="390"/>
      <c r="HP53" s="390"/>
      <c r="HQ53" s="390"/>
      <c r="HR53" s="390"/>
      <c r="HS53" s="390"/>
      <c r="HT53" s="390"/>
      <c r="HU53" s="390"/>
      <c r="HV53" s="390"/>
      <c r="HW53" s="390"/>
      <c r="HX53" s="390"/>
      <c r="HY53" s="390"/>
      <c r="HZ53" s="390"/>
      <c r="IA53" s="390"/>
      <c r="IB53" s="390"/>
      <c r="IC53" s="390"/>
      <c r="ID53" s="390"/>
      <c r="IE53" s="390"/>
      <c r="IF53" s="390"/>
      <c r="IG53" s="390"/>
      <c r="IH53" s="390"/>
      <c r="II53" s="390"/>
      <c r="IJ53" s="390"/>
      <c r="IK53" s="390"/>
      <c r="IL53" s="390"/>
      <c r="IM53" s="390"/>
      <c r="IN53" s="390"/>
      <c r="IO53" s="390"/>
      <c r="IP53" s="390"/>
      <c r="IQ53" s="390"/>
      <c r="IR53" s="390"/>
      <c r="IS53" s="390"/>
      <c r="IT53" s="390"/>
      <c r="IU53" s="390"/>
      <c r="IV53" s="390"/>
      <c r="IW53" s="390"/>
      <c r="IX53" s="390"/>
      <c r="IY53" s="390"/>
      <c r="IZ53" s="390"/>
      <c r="JA53" s="390"/>
      <c r="JB53" s="390"/>
      <c r="JC53" s="390"/>
      <c r="JD53" s="390"/>
      <c r="JE53" s="390"/>
      <c r="JF53" s="390"/>
      <c r="JG53" s="390"/>
      <c r="JH53" s="390"/>
      <c r="JI53" s="390"/>
      <c r="JJ53" s="390"/>
      <c r="JK53" s="390"/>
      <c r="JL53" s="390"/>
      <c r="JM53" s="390"/>
      <c r="JN53" s="390"/>
      <c r="JO53" s="390"/>
      <c r="JP53" s="390"/>
      <c r="JQ53" s="390"/>
      <c r="JR53" s="390"/>
      <c r="JS53" s="390"/>
      <c r="JT53" s="390"/>
      <c r="JU53" s="390"/>
      <c r="JV53" s="390"/>
      <c r="JW53" s="390"/>
      <c r="JX53" s="390"/>
      <c r="JY53" s="390"/>
      <c r="JZ53" s="390"/>
      <c r="KA53" s="390"/>
      <c r="KB53" s="390"/>
      <c r="KC53" s="390"/>
      <c r="KD53" s="390"/>
      <c r="KE53" s="390"/>
      <c r="KF53" s="390"/>
      <c r="KG53" s="390"/>
      <c r="KH53" s="390"/>
      <c r="KI53" s="390"/>
      <c r="KJ53" s="390"/>
      <c r="KK53" s="390"/>
      <c r="KL53" s="390"/>
      <c r="KM53" s="390"/>
      <c r="KN53" s="390"/>
      <c r="KO53" s="390"/>
      <c r="KP53" s="390"/>
      <c r="KQ53" s="390"/>
      <c r="KR53" s="390"/>
      <c r="KS53" s="390"/>
      <c r="KT53" s="390"/>
      <c r="KU53" s="390"/>
      <c r="KV53" s="390"/>
      <c r="KW53" s="390"/>
      <c r="KX53" s="390"/>
      <c r="KY53" s="390"/>
      <c r="KZ53" s="390"/>
      <c r="LA53" s="390"/>
      <c r="LB53" s="390"/>
      <c r="LC53" s="390"/>
      <c r="LD53" s="390"/>
      <c r="LE53" s="390"/>
      <c r="LF53" s="390"/>
      <c r="LG53" s="390"/>
      <c r="LH53" s="390"/>
      <c r="LI53" s="390"/>
      <c r="LJ53" s="390"/>
      <c r="LK53" s="390"/>
      <c r="LL53" s="390"/>
      <c r="LM53" s="390"/>
      <c r="LN53" s="390"/>
      <c r="LO53" s="390"/>
      <c r="LP53" s="390"/>
      <c r="LQ53" s="390"/>
      <c r="LR53" s="390"/>
      <c r="LS53" s="390"/>
      <c r="LT53" s="390"/>
      <c r="LU53" s="390"/>
      <c r="LV53" s="390"/>
      <c r="LW53" s="390"/>
      <c r="LX53" s="390"/>
      <c r="LY53" s="390"/>
      <c r="LZ53" s="390"/>
      <c r="MA53" s="390"/>
      <c r="MB53" s="390"/>
      <c r="MC53" s="390"/>
      <c r="MD53" s="390"/>
      <c r="ME53" s="390"/>
      <c r="MF53" s="390"/>
      <c r="MG53" s="390"/>
      <c r="MH53" s="390"/>
      <c r="MI53" s="390"/>
      <c r="MJ53" s="390"/>
      <c r="MK53" s="390"/>
      <c r="ML53" s="390"/>
      <c r="MM53" s="390"/>
      <c r="MN53" s="390"/>
      <c r="MO53" s="390"/>
      <c r="MP53" s="390"/>
      <c r="MQ53" s="390"/>
      <c r="MR53" s="390"/>
      <c r="MS53" s="390"/>
      <c r="MT53" s="390"/>
      <c r="MU53" s="390"/>
      <c r="MV53" s="390"/>
      <c r="MW53" s="390"/>
      <c r="MX53" s="390"/>
      <c r="MY53" s="390"/>
      <c r="MZ53" s="390"/>
      <c r="NA53" s="390"/>
      <c r="NB53" s="390"/>
      <c r="NC53" s="390"/>
      <c r="ND53" s="390"/>
      <c r="NE53" s="390"/>
      <c r="NF53" s="390"/>
      <c r="NG53" s="390"/>
      <c r="NH53" s="390"/>
      <c r="NI53" s="390"/>
      <c r="NJ53" s="390"/>
      <c r="NK53" s="390"/>
      <c r="NL53" s="390"/>
      <c r="NM53" s="390"/>
      <c r="NN53" s="390"/>
      <c r="NO53" s="390"/>
      <c r="NP53" s="390"/>
      <c r="NQ53" s="390"/>
      <c r="NR53" s="390"/>
      <c r="NS53" s="390"/>
      <c r="NT53" s="390"/>
      <c r="NU53" s="390"/>
      <c r="NV53" s="390"/>
      <c r="NW53" s="390"/>
      <c r="NX53" s="390"/>
      <c r="NY53" s="390"/>
      <c r="NZ53" s="390"/>
      <c r="OA53" s="390"/>
      <c r="OB53" s="390"/>
      <c r="OC53" s="390"/>
      <c r="OD53" s="390"/>
      <c r="OE53" s="390"/>
      <c r="OF53" s="390"/>
      <c r="OG53" s="390"/>
      <c r="OH53" s="390"/>
      <c r="OI53" s="390"/>
      <c r="OJ53" s="390"/>
      <c r="OK53" s="390"/>
      <c r="OL53" s="390"/>
      <c r="OM53" s="390"/>
      <c r="ON53" s="390"/>
      <c r="OO53" s="390"/>
      <c r="OP53" s="390"/>
      <c r="OQ53" s="390"/>
      <c r="OR53" s="390"/>
      <c r="OS53" s="390"/>
      <c r="OT53" s="390"/>
      <c r="OU53" s="390"/>
      <c r="OV53" s="390"/>
      <c r="OW53" s="390"/>
      <c r="OX53" s="390"/>
      <c r="OY53" s="390"/>
      <c r="OZ53" s="390"/>
      <c r="PA53" s="390"/>
      <c r="PB53" s="390"/>
      <c r="PC53" s="390"/>
      <c r="PD53" s="390"/>
      <c r="PE53" s="390"/>
      <c r="PF53" s="390"/>
      <c r="PG53" s="390"/>
      <c r="PH53" s="390"/>
      <c r="PI53" s="390"/>
      <c r="PJ53" s="390"/>
      <c r="PK53" s="390"/>
      <c r="PL53" s="390"/>
      <c r="PM53" s="390"/>
      <c r="PN53" s="390"/>
      <c r="PO53" s="390"/>
      <c r="PP53" s="390"/>
      <c r="PQ53" s="390"/>
      <c r="PR53" s="390"/>
      <c r="PS53" s="390"/>
      <c r="PT53" s="390"/>
      <c r="PU53" s="390"/>
      <c r="PV53" s="390"/>
      <c r="PW53" s="390"/>
      <c r="PX53" s="390"/>
      <c r="PY53" s="390"/>
      <c r="PZ53" s="390"/>
      <c r="QA53" s="390"/>
      <c r="QB53" s="390"/>
      <c r="QC53" s="390"/>
      <c r="QD53" s="390"/>
      <c r="QE53" s="390"/>
      <c r="QF53" s="390"/>
      <c r="QG53" s="390"/>
      <c r="QH53" s="390"/>
      <c r="QI53" s="390"/>
      <c r="QJ53" s="390"/>
      <c r="QK53" s="390"/>
      <c r="QL53" s="390"/>
      <c r="QM53" s="390"/>
      <c r="QN53" s="390"/>
      <c r="QO53" s="390"/>
      <c r="QP53" s="390"/>
      <c r="QQ53" s="390"/>
      <c r="QR53" s="390"/>
      <c r="QS53" s="390"/>
      <c r="QT53" s="390"/>
      <c r="QU53" s="390"/>
      <c r="QV53" s="390"/>
      <c r="QW53" s="390"/>
      <c r="QX53" s="390"/>
      <c r="QY53" s="390"/>
      <c r="QZ53" s="390"/>
      <c r="RA53" s="390"/>
      <c r="RB53" s="390"/>
      <c r="RC53" s="390"/>
      <c r="RD53" s="390"/>
      <c r="RE53" s="390"/>
      <c r="RF53" s="390"/>
      <c r="RG53" s="390"/>
      <c r="RH53" s="390"/>
      <c r="RI53" s="390"/>
      <c r="RJ53" s="390"/>
      <c r="RK53" s="390"/>
      <c r="RL53" s="390"/>
      <c r="RM53" s="390"/>
      <c r="RN53" s="390"/>
      <c r="RO53" s="390"/>
      <c r="RP53" s="390"/>
      <c r="RQ53" s="390"/>
      <c r="RR53" s="390"/>
      <c r="RS53" s="390"/>
      <c r="RT53" s="390"/>
      <c r="RU53" s="390"/>
      <c r="RV53" s="390"/>
      <c r="RW53" s="390"/>
      <c r="RX53" s="390"/>
      <c r="RY53" s="390"/>
      <c r="RZ53" s="390"/>
      <c r="SA53" s="390"/>
      <c r="SB53" s="390"/>
      <c r="SC53" s="390"/>
      <c r="SD53" s="390"/>
      <c r="SE53" s="390"/>
      <c r="SF53" s="390"/>
      <c r="SG53" s="390"/>
      <c r="SH53" s="390"/>
      <c r="SI53" s="390"/>
      <c r="SJ53" s="390"/>
      <c r="SK53" s="390"/>
      <c r="SL53" s="390"/>
      <c r="SM53" s="390"/>
      <c r="SN53" s="390"/>
      <c r="SO53" s="390"/>
      <c r="SP53" s="390"/>
      <c r="SQ53" s="390"/>
      <c r="SR53" s="390"/>
      <c r="SS53" s="390"/>
      <c r="ST53" s="390"/>
      <c r="SU53" s="390"/>
      <c r="SV53" s="390"/>
      <c r="SW53" s="390"/>
      <c r="SX53" s="390"/>
      <c r="SY53" s="390"/>
      <c r="SZ53" s="390"/>
      <c r="TA53" s="390"/>
      <c r="TB53" s="390"/>
      <c r="TC53" s="390"/>
      <c r="TD53" s="390"/>
      <c r="TE53" s="390"/>
      <c r="TF53" s="390"/>
      <c r="TG53" s="390"/>
      <c r="TH53" s="390"/>
      <c r="TI53" s="390"/>
      <c r="TJ53" s="390"/>
      <c r="TK53" s="390"/>
      <c r="TL53" s="390"/>
      <c r="TM53" s="390"/>
      <c r="TN53" s="390"/>
      <c r="TO53" s="390"/>
      <c r="TP53" s="390"/>
      <c r="TQ53" s="390"/>
      <c r="TR53" s="390"/>
      <c r="TS53" s="390"/>
      <c r="TT53" s="390"/>
      <c r="TU53" s="390"/>
      <c r="TV53" s="390"/>
      <c r="TW53" s="390"/>
      <c r="TX53" s="390"/>
      <c r="TY53" s="390"/>
      <c r="TZ53" s="390"/>
      <c r="UA53" s="390"/>
      <c r="UB53" s="390"/>
      <c r="UC53" s="390"/>
      <c r="UD53" s="390"/>
      <c r="UE53" s="390"/>
      <c r="UF53" s="390"/>
      <c r="UG53" s="390"/>
      <c r="UH53" s="390"/>
      <c r="UI53" s="390"/>
      <c r="UJ53" s="390"/>
      <c r="UK53" s="390"/>
      <c r="UL53" s="390"/>
      <c r="UM53" s="390"/>
      <c r="UN53" s="390"/>
      <c r="UO53" s="390"/>
      <c r="UP53" s="390"/>
      <c r="UQ53" s="390"/>
      <c r="UR53" s="390"/>
      <c r="US53" s="390"/>
      <c r="UT53" s="390"/>
      <c r="UU53" s="390"/>
      <c r="UV53" s="390"/>
      <c r="UW53" s="390"/>
      <c r="UX53" s="390"/>
      <c r="UY53" s="390"/>
      <c r="UZ53" s="390"/>
      <c r="VA53" s="390"/>
      <c r="VB53" s="390"/>
      <c r="VC53" s="390"/>
      <c r="VD53" s="390"/>
      <c r="VE53" s="390"/>
      <c r="VF53" s="390"/>
      <c r="VG53" s="390"/>
      <c r="VH53" s="390"/>
      <c r="VI53" s="390"/>
      <c r="VJ53" s="390"/>
      <c r="VK53" s="390"/>
      <c r="VL53" s="390"/>
      <c r="VM53" s="390"/>
      <c r="VN53" s="390"/>
      <c r="VO53" s="390"/>
      <c r="VP53" s="390"/>
      <c r="VQ53" s="390"/>
      <c r="VR53" s="390"/>
      <c r="VS53" s="390"/>
      <c r="VT53" s="390"/>
      <c r="VU53" s="390"/>
      <c r="VV53" s="390"/>
      <c r="VW53" s="390"/>
      <c r="VX53" s="390"/>
      <c r="VY53" s="390"/>
      <c r="VZ53" s="390"/>
      <c r="WA53" s="390"/>
      <c r="WB53" s="390"/>
      <c r="WC53" s="390"/>
      <c r="WD53" s="390"/>
      <c r="WE53" s="390"/>
      <c r="WF53" s="390"/>
      <c r="WG53" s="390"/>
      <c r="WH53" s="390"/>
      <c r="WI53" s="390"/>
      <c r="WJ53" s="390"/>
      <c r="WK53" s="390"/>
      <c r="WL53" s="390"/>
      <c r="WM53" s="390"/>
      <c r="WN53" s="390"/>
      <c r="WO53" s="390"/>
      <c r="WP53" s="390"/>
      <c r="WQ53" s="390"/>
      <c r="WR53" s="390"/>
      <c r="WS53" s="390"/>
      <c r="WT53" s="390"/>
      <c r="WU53" s="390"/>
      <c r="WV53" s="390"/>
      <c r="WW53" s="390"/>
      <c r="WX53" s="390"/>
      <c r="WY53" s="390"/>
      <c r="WZ53" s="390"/>
      <c r="XA53" s="390"/>
      <c r="XB53" s="390"/>
      <c r="XC53" s="390"/>
      <c r="XD53" s="390"/>
      <c r="XE53" s="390"/>
      <c r="XF53" s="390"/>
      <c r="XG53" s="390"/>
      <c r="XH53" s="390"/>
      <c r="XI53" s="390"/>
      <c r="XJ53" s="390"/>
      <c r="XK53" s="390"/>
      <c r="XL53" s="390"/>
      <c r="XM53" s="390"/>
      <c r="XN53" s="390"/>
      <c r="XO53" s="390"/>
      <c r="XP53" s="390"/>
      <c r="XQ53" s="390"/>
      <c r="XR53" s="390"/>
      <c r="XS53" s="390"/>
      <c r="XT53" s="390"/>
      <c r="XU53" s="390"/>
      <c r="XV53" s="390"/>
      <c r="XW53" s="390"/>
      <c r="XX53" s="390"/>
      <c r="XY53" s="390"/>
      <c r="XZ53" s="390"/>
      <c r="YA53" s="390"/>
      <c r="YB53" s="390"/>
      <c r="YC53" s="390"/>
      <c r="YD53" s="390"/>
      <c r="YE53" s="390"/>
      <c r="YF53" s="390"/>
      <c r="YG53" s="390"/>
      <c r="YH53" s="390"/>
      <c r="YI53" s="390"/>
      <c r="YJ53" s="390"/>
      <c r="YK53" s="390"/>
      <c r="YL53" s="390"/>
      <c r="YM53" s="390"/>
      <c r="YN53" s="390"/>
      <c r="YO53" s="390"/>
      <c r="YP53" s="390"/>
      <c r="YQ53" s="390"/>
      <c r="YR53" s="390"/>
      <c r="YS53" s="390"/>
      <c r="YT53" s="390"/>
      <c r="YU53" s="390"/>
      <c r="YV53" s="390"/>
      <c r="YW53" s="390"/>
      <c r="YX53" s="390"/>
      <c r="YY53" s="390"/>
      <c r="YZ53" s="390"/>
      <c r="ZA53" s="390"/>
      <c r="ZB53" s="390"/>
      <c r="ZC53" s="390"/>
      <c r="ZD53" s="390"/>
      <c r="ZE53" s="390"/>
      <c r="ZF53" s="390"/>
      <c r="ZG53" s="390"/>
      <c r="ZH53" s="390"/>
      <c r="ZI53" s="390"/>
      <c r="ZJ53" s="390"/>
      <c r="ZK53" s="390"/>
      <c r="ZL53" s="390"/>
      <c r="ZM53" s="390"/>
      <c r="ZN53" s="390"/>
      <c r="ZO53" s="390"/>
      <c r="ZP53" s="390"/>
      <c r="ZQ53" s="390"/>
      <c r="ZR53" s="390"/>
      <c r="ZS53" s="390"/>
      <c r="ZT53" s="390"/>
      <c r="ZU53" s="390"/>
      <c r="ZV53" s="390"/>
      <c r="ZW53" s="390"/>
      <c r="ZX53" s="390"/>
      <c r="ZY53" s="390"/>
      <c r="ZZ53" s="390"/>
      <c r="AAA53" s="390"/>
      <c r="AAB53" s="390"/>
      <c r="AAC53" s="390"/>
      <c r="AAD53" s="390"/>
      <c r="AAE53" s="390"/>
      <c r="AAF53" s="390"/>
      <c r="AAG53" s="390"/>
      <c r="AAH53" s="390"/>
      <c r="AAI53" s="390"/>
      <c r="AAJ53" s="390"/>
      <c r="AAK53" s="390"/>
      <c r="AAL53" s="390"/>
      <c r="AAM53" s="390"/>
      <c r="AAN53" s="390"/>
      <c r="AAO53" s="390"/>
      <c r="AAP53" s="390"/>
      <c r="AAQ53" s="390"/>
      <c r="AAR53" s="390"/>
      <c r="AAS53" s="390"/>
      <c r="AAT53" s="390"/>
      <c r="AAU53" s="390"/>
      <c r="AAV53" s="390"/>
      <c r="AAW53" s="390"/>
      <c r="AAX53" s="390"/>
      <c r="AAY53" s="390"/>
      <c r="AAZ53" s="390"/>
      <c r="ABA53" s="390"/>
      <c r="ABB53" s="390"/>
      <c r="ABC53" s="390"/>
      <c r="ABD53" s="390"/>
      <c r="ABE53" s="390"/>
      <c r="ABF53" s="390"/>
      <c r="ABG53" s="390"/>
      <c r="ABH53" s="390"/>
      <c r="ABI53" s="390"/>
      <c r="ABJ53" s="390"/>
      <c r="ABK53" s="390"/>
      <c r="ABL53" s="390"/>
      <c r="ABM53" s="390"/>
      <c r="ABN53" s="390"/>
      <c r="ABO53" s="390"/>
      <c r="ABP53" s="390"/>
      <c r="ABQ53" s="390"/>
      <c r="ABR53" s="390"/>
      <c r="ABS53" s="390"/>
      <c r="ABT53" s="390"/>
      <c r="ABU53" s="390"/>
      <c r="ABV53" s="390"/>
      <c r="ABW53" s="390"/>
      <c r="ABX53" s="390"/>
      <c r="ABY53" s="390"/>
      <c r="ABZ53" s="390"/>
      <c r="ACA53" s="390"/>
      <c r="ACB53" s="390"/>
      <c r="ACC53" s="390"/>
      <c r="ACD53" s="390"/>
      <c r="ACE53" s="390"/>
      <c r="ACF53" s="390"/>
      <c r="ACG53" s="390"/>
      <c r="ACH53" s="390"/>
      <c r="ACI53" s="390"/>
      <c r="ACJ53" s="390"/>
      <c r="ACK53" s="390"/>
      <c r="ACL53" s="390"/>
      <c r="ACM53" s="390"/>
      <c r="ACN53" s="390"/>
      <c r="ACO53" s="390"/>
      <c r="ACP53" s="390"/>
      <c r="ACQ53" s="390"/>
      <c r="ACR53" s="390"/>
      <c r="ACS53" s="390"/>
      <c r="ACT53" s="390"/>
      <c r="ACU53" s="390"/>
      <c r="ACV53" s="390"/>
      <c r="ACW53" s="390"/>
      <c r="ACX53" s="390"/>
      <c r="ACY53" s="390"/>
      <c r="ACZ53" s="390"/>
      <c r="ADA53" s="390"/>
      <c r="ADB53" s="390"/>
      <c r="ADC53" s="390"/>
      <c r="ADD53" s="390"/>
      <c r="ADE53" s="390"/>
      <c r="ADF53" s="390"/>
      <c r="ADG53" s="390"/>
      <c r="ADH53" s="390"/>
      <c r="ADI53" s="390"/>
      <c r="ADJ53" s="390"/>
      <c r="ADK53" s="390"/>
      <c r="ADL53" s="390"/>
      <c r="ADM53" s="390"/>
      <c r="ADN53" s="390"/>
      <c r="ADO53" s="390"/>
      <c r="ADP53" s="390"/>
      <c r="ADQ53" s="390"/>
      <c r="ADR53" s="390"/>
      <c r="ADS53" s="390"/>
      <c r="ADT53" s="390"/>
      <c r="ADU53" s="390"/>
      <c r="ADV53" s="390"/>
      <c r="ADW53" s="390"/>
      <c r="ADX53" s="390"/>
      <c r="ADY53" s="390"/>
      <c r="ADZ53" s="390"/>
      <c r="AEA53" s="390"/>
      <c r="AEB53" s="390"/>
      <c r="AEC53" s="390"/>
      <c r="AED53" s="390"/>
      <c r="AEE53" s="390"/>
      <c r="AEF53" s="390"/>
      <c r="AEG53" s="390"/>
      <c r="AEH53" s="390"/>
      <c r="AEI53" s="390"/>
      <c r="AEJ53" s="390"/>
      <c r="AEK53" s="390"/>
      <c r="AEL53" s="390"/>
      <c r="AEM53" s="390"/>
      <c r="AEN53" s="390"/>
      <c r="AEO53" s="390"/>
      <c r="AEP53" s="390"/>
      <c r="AEQ53" s="390"/>
      <c r="AER53" s="390"/>
      <c r="AES53" s="390"/>
      <c r="AET53" s="390"/>
      <c r="AEU53" s="390"/>
      <c r="AEV53" s="390"/>
      <c r="AEW53" s="390"/>
      <c r="AEX53" s="390"/>
      <c r="AEY53" s="390"/>
      <c r="AEZ53" s="390"/>
      <c r="AFA53" s="390"/>
      <c r="AFB53" s="390"/>
      <c r="AFC53" s="390"/>
      <c r="AFD53" s="390"/>
      <c r="AFE53" s="390"/>
      <c r="AFF53" s="390"/>
      <c r="AFG53" s="390"/>
      <c r="AFH53" s="390"/>
      <c r="AFI53" s="390"/>
      <c r="AFJ53" s="390"/>
      <c r="AFK53" s="390"/>
      <c r="AFL53" s="390"/>
      <c r="AFM53" s="390"/>
      <c r="AFN53" s="390"/>
      <c r="AFO53" s="390"/>
      <c r="AFP53" s="390"/>
      <c r="AFQ53" s="390"/>
      <c r="AFR53" s="390"/>
      <c r="AFS53" s="390"/>
      <c r="AFT53" s="390"/>
      <c r="AFU53" s="390"/>
      <c r="AFV53" s="390"/>
      <c r="AFW53" s="390"/>
      <c r="AFX53" s="390"/>
      <c r="AFY53" s="390"/>
      <c r="AFZ53" s="390"/>
      <c r="AGA53" s="390"/>
      <c r="AGB53" s="390"/>
      <c r="AGC53" s="390"/>
      <c r="AGD53" s="390"/>
      <c r="AGE53" s="390"/>
      <c r="AGF53" s="390"/>
      <c r="AGG53" s="390"/>
      <c r="AGH53" s="390"/>
      <c r="AGI53" s="390"/>
      <c r="AGJ53" s="390"/>
      <c r="AGK53" s="390"/>
      <c r="AGL53" s="390"/>
      <c r="AGM53" s="390"/>
      <c r="AGN53" s="390"/>
      <c r="AGO53" s="390"/>
      <c r="AGP53" s="390"/>
      <c r="AGQ53" s="390"/>
      <c r="AGR53" s="390"/>
      <c r="AGS53" s="390"/>
      <c r="AGT53" s="390"/>
      <c r="AGU53" s="390"/>
      <c r="AGV53" s="390"/>
      <c r="AGW53" s="390"/>
      <c r="AGX53" s="390"/>
      <c r="AGY53" s="390"/>
      <c r="AGZ53" s="390"/>
      <c r="AHA53" s="390"/>
      <c r="AHB53" s="390"/>
      <c r="AHC53" s="390"/>
      <c r="AHD53" s="390"/>
      <c r="AHE53" s="390"/>
      <c r="AHF53" s="390"/>
      <c r="AHG53" s="390"/>
      <c r="AHH53" s="390"/>
      <c r="AHI53" s="390"/>
      <c r="AHJ53" s="390"/>
      <c r="AHK53" s="390"/>
      <c r="AHL53" s="390"/>
      <c r="AHM53" s="390"/>
      <c r="AHN53" s="390"/>
      <c r="AHO53" s="390"/>
      <c r="AHP53" s="390"/>
      <c r="AHQ53" s="390"/>
      <c r="AHR53" s="390"/>
      <c r="AHS53" s="390"/>
      <c r="AHT53" s="390"/>
      <c r="AHU53" s="390"/>
      <c r="AHV53" s="390"/>
      <c r="AHW53" s="390"/>
      <c r="AHX53" s="390"/>
      <c r="AHY53" s="390"/>
      <c r="AHZ53" s="390"/>
      <c r="AIA53" s="390"/>
      <c r="AIB53" s="390"/>
      <c r="AIC53" s="390"/>
      <c r="AID53" s="390"/>
      <c r="AIE53" s="390"/>
      <c r="AIF53" s="390"/>
      <c r="AIG53" s="390"/>
      <c r="AIH53" s="390"/>
      <c r="AII53" s="390"/>
      <c r="AIJ53" s="390"/>
      <c r="AIK53" s="390"/>
      <c r="AIL53" s="390"/>
      <c r="AIM53" s="390"/>
      <c r="AIN53" s="390"/>
      <c r="AIO53" s="390"/>
      <c r="AIP53" s="390"/>
      <c r="AIQ53" s="390"/>
      <c r="AIR53" s="390"/>
      <c r="AIS53" s="390"/>
      <c r="AIT53" s="390"/>
      <c r="AIU53" s="390"/>
      <c r="AIV53" s="390"/>
      <c r="AIW53" s="390"/>
      <c r="AIX53" s="390"/>
      <c r="AIY53" s="390"/>
      <c r="AIZ53" s="390"/>
      <c r="AJA53" s="390"/>
      <c r="AJB53" s="390"/>
      <c r="AJC53" s="390"/>
      <c r="AJD53" s="390"/>
      <c r="AJE53" s="390"/>
      <c r="AJF53" s="390"/>
      <c r="AJG53" s="390"/>
      <c r="AJH53" s="390"/>
      <c r="AJI53" s="390"/>
      <c r="AJJ53" s="390"/>
      <c r="AJK53" s="390"/>
      <c r="AJL53" s="390"/>
      <c r="AJM53" s="390"/>
      <c r="AJN53" s="390"/>
      <c r="AJO53" s="390"/>
      <c r="AJP53" s="390"/>
      <c r="AJQ53" s="390"/>
      <c r="AJR53" s="390"/>
      <c r="AJS53" s="390"/>
      <c r="AJT53" s="390"/>
      <c r="AJU53" s="390"/>
      <c r="AJV53" s="390"/>
      <c r="AJW53" s="390"/>
      <c r="AJX53" s="390"/>
      <c r="AJY53" s="390"/>
      <c r="AJZ53" s="390"/>
      <c r="AKA53" s="390"/>
      <c r="AKB53" s="390"/>
      <c r="AKC53" s="390"/>
      <c r="AKD53" s="390"/>
      <c r="AKE53" s="390"/>
      <c r="AKF53" s="390"/>
      <c r="AKG53" s="390"/>
      <c r="AKH53" s="390"/>
      <c r="AKI53" s="390"/>
      <c r="AKJ53" s="390"/>
      <c r="AKK53" s="390"/>
      <c r="AKL53" s="390"/>
      <c r="AKM53" s="390"/>
      <c r="AKN53" s="390"/>
      <c r="AKO53" s="390"/>
      <c r="AKP53" s="390"/>
      <c r="AKQ53" s="390"/>
      <c r="AKR53" s="390"/>
      <c r="AKS53" s="390"/>
      <c r="AKT53" s="390"/>
      <c r="AKU53" s="390"/>
      <c r="AKV53" s="390"/>
      <c r="AKW53" s="390"/>
      <c r="AKX53" s="390"/>
      <c r="AKY53" s="390"/>
      <c r="AKZ53" s="390"/>
      <c r="ALA53" s="390"/>
      <c r="ALB53" s="390"/>
      <c r="ALC53" s="390"/>
      <c r="ALD53" s="390"/>
      <c r="ALE53" s="390"/>
      <c r="ALF53" s="390"/>
      <c r="ALG53" s="390"/>
      <c r="ALH53" s="390"/>
      <c r="ALI53" s="390"/>
      <c r="ALJ53" s="390"/>
      <c r="ALK53" s="390"/>
      <c r="ALL53" s="390"/>
      <c r="ALM53" s="390"/>
      <c r="ALN53" s="390"/>
      <c r="ALO53" s="390"/>
      <c r="ALP53" s="390"/>
      <c r="ALQ53" s="390"/>
      <c r="ALR53" s="390"/>
      <c r="ALS53" s="390"/>
      <c r="ALT53" s="390"/>
      <c r="ALU53" s="390"/>
      <c r="ALV53" s="390"/>
      <c r="ALW53" s="390"/>
      <c r="ALX53" s="390"/>
      <c r="ALY53" s="390"/>
      <c r="ALZ53" s="390"/>
      <c r="AMA53" s="390"/>
      <c r="AMB53" s="390"/>
      <c r="AMC53" s="390"/>
      <c r="AMD53" s="390"/>
      <c r="AME53" s="390"/>
      <c r="AMF53" s="390"/>
      <c r="AMG53" s="390"/>
      <c r="AMH53" s="390"/>
      <c r="AMI53" s="390"/>
      <c r="AMJ53" s="390"/>
      <c r="AMK53" s="390"/>
      <c r="AML53" s="390"/>
      <c r="AMM53" s="390"/>
      <c r="AMN53" s="390"/>
      <c r="AMO53" s="390"/>
      <c r="AMP53" s="390"/>
      <c r="AMQ53" s="390"/>
      <c r="AMR53" s="390"/>
      <c r="AMS53" s="390"/>
      <c r="AMT53" s="390"/>
      <c r="AMU53" s="390"/>
      <c r="AMV53" s="390"/>
      <c r="AMW53" s="390"/>
      <c r="AMX53" s="390"/>
      <c r="AMY53" s="390"/>
      <c r="AMZ53" s="390"/>
      <c r="ANA53" s="390"/>
      <c r="ANB53" s="390"/>
      <c r="ANC53" s="390"/>
      <c r="AND53" s="390"/>
      <c r="ANE53" s="390"/>
      <c r="ANF53" s="390"/>
      <c r="ANG53" s="390"/>
      <c r="ANH53" s="390"/>
      <c r="ANI53" s="390"/>
      <c r="ANJ53" s="390"/>
      <c r="ANK53" s="390"/>
      <c r="ANL53" s="390"/>
      <c r="ANM53" s="390"/>
      <c r="ANN53" s="390"/>
      <c r="ANO53" s="390"/>
      <c r="ANP53" s="390"/>
      <c r="ANQ53" s="390"/>
      <c r="ANR53" s="390"/>
      <c r="ANS53" s="390"/>
      <c r="ANT53" s="390"/>
      <c r="ANU53" s="390"/>
      <c r="ANV53" s="390"/>
      <c r="ANW53" s="390"/>
      <c r="ANX53" s="390"/>
      <c r="ANY53" s="390"/>
      <c r="ANZ53" s="390"/>
      <c r="AOA53" s="390"/>
      <c r="AOB53" s="390"/>
      <c r="AOC53" s="390"/>
      <c r="AOD53" s="390"/>
      <c r="AOE53" s="390"/>
      <c r="AOF53" s="390"/>
      <c r="AOG53" s="390"/>
      <c r="AOH53" s="390"/>
      <c r="AOI53" s="390"/>
      <c r="AOJ53" s="390"/>
      <c r="AOK53" s="390"/>
      <c r="AOL53" s="390"/>
      <c r="AOM53" s="390"/>
      <c r="AON53" s="390"/>
      <c r="AOO53" s="390"/>
      <c r="AOP53" s="390"/>
      <c r="AOQ53" s="390"/>
      <c r="AOR53" s="390"/>
      <c r="AOS53" s="390"/>
      <c r="AOT53" s="390"/>
      <c r="AOU53" s="390"/>
      <c r="AOV53" s="390"/>
      <c r="AOW53" s="390"/>
      <c r="AOX53" s="390"/>
      <c r="AOY53" s="390"/>
      <c r="AOZ53" s="390"/>
      <c r="APA53" s="390"/>
      <c r="APB53" s="390"/>
      <c r="APC53" s="390"/>
      <c r="APD53" s="390"/>
      <c r="APE53" s="390"/>
      <c r="APF53" s="390"/>
      <c r="APG53" s="390"/>
      <c r="APH53" s="390"/>
      <c r="API53" s="390"/>
      <c r="APJ53" s="390"/>
      <c r="APK53" s="390"/>
      <c r="APL53" s="390"/>
      <c r="APM53" s="390"/>
      <c r="APN53" s="390"/>
      <c r="APO53" s="390"/>
      <c r="APP53" s="390"/>
      <c r="APQ53" s="390"/>
      <c r="APR53" s="390"/>
      <c r="APS53" s="390"/>
      <c r="APT53" s="390"/>
      <c r="APU53" s="390"/>
      <c r="APV53" s="390"/>
      <c r="APW53" s="390"/>
      <c r="APX53" s="390"/>
      <c r="APY53" s="390"/>
      <c r="APZ53" s="390"/>
      <c r="AQA53" s="390"/>
      <c r="AQB53" s="390"/>
      <c r="AQC53" s="390"/>
      <c r="AQD53" s="390"/>
      <c r="AQE53" s="390"/>
      <c r="AQF53" s="390"/>
      <c r="AQG53" s="390"/>
      <c r="AQH53" s="390"/>
      <c r="AQI53" s="390"/>
      <c r="AQJ53" s="390"/>
      <c r="AQK53" s="390"/>
      <c r="AQL53" s="390"/>
      <c r="AQM53" s="390"/>
      <c r="AQN53" s="390"/>
      <c r="AQO53" s="390"/>
      <c r="AQP53" s="390"/>
      <c r="AQQ53" s="390"/>
      <c r="AQR53" s="390"/>
      <c r="AQS53" s="390"/>
      <c r="AQT53" s="390"/>
      <c r="AQU53" s="390"/>
      <c r="AQV53" s="390"/>
      <c r="AQW53" s="390"/>
      <c r="AQX53" s="390"/>
      <c r="AQY53" s="390"/>
      <c r="AQZ53" s="390"/>
      <c r="ARA53" s="390"/>
      <c r="ARB53" s="390"/>
      <c r="ARC53" s="390"/>
      <c r="ARD53" s="390"/>
      <c r="ARE53" s="390"/>
      <c r="ARF53" s="390"/>
      <c r="ARG53" s="390"/>
      <c r="ARH53" s="390"/>
      <c r="ARI53" s="390"/>
      <c r="ARJ53" s="390"/>
      <c r="ARK53" s="390"/>
      <c r="ARL53" s="390"/>
      <c r="ARM53" s="390"/>
      <c r="ARN53" s="390"/>
      <c r="ARO53" s="390"/>
      <c r="ARP53" s="390"/>
      <c r="ARQ53" s="390"/>
      <c r="ARR53" s="390"/>
      <c r="ARS53" s="390"/>
      <c r="ART53" s="390"/>
      <c r="ARU53" s="390"/>
      <c r="ARV53" s="390"/>
      <c r="ARW53" s="390"/>
      <c r="ARX53" s="390"/>
      <c r="ARY53" s="390"/>
      <c r="ARZ53" s="390"/>
      <c r="ASA53" s="390"/>
      <c r="ASB53" s="390"/>
      <c r="ASC53" s="390"/>
      <c r="ASD53" s="390"/>
      <c r="ASE53" s="390"/>
      <c r="ASF53" s="390"/>
      <c r="ASG53" s="390"/>
      <c r="ASH53" s="390"/>
      <c r="ASI53" s="390"/>
      <c r="ASJ53" s="390"/>
      <c r="ASK53" s="390"/>
      <c r="ASL53" s="390"/>
      <c r="ASM53" s="390"/>
      <c r="ASN53" s="390"/>
      <c r="ASO53" s="390"/>
      <c r="ASP53" s="390"/>
      <c r="ASQ53" s="390"/>
      <c r="ASR53" s="390"/>
      <c r="ASS53" s="390"/>
      <c r="AST53" s="390"/>
      <c r="ASU53" s="390"/>
      <c r="ASV53" s="390"/>
      <c r="ASW53" s="390"/>
      <c r="ASX53" s="390"/>
      <c r="ASY53" s="390"/>
      <c r="ASZ53" s="390"/>
      <c r="ATA53" s="390"/>
      <c r="ATB53" s="390"/>
      <c r="ATC53" s="390"/>
      <c r="ATD53" s="390"/>
      <c r="ATE53" s="390"/>
      <c r="ATF53" s="390"/>
      <c r="ATG53" s="390"/>
      <c r="ATH53" s="390"/>
      <c r="ATI53" s="390"/>
      <c r="ATJ53" s="390"/>
      <c r="ATK53" s="390"/>
      <c r="ATL53" s="390"/>
      <c r="ATM53" s="390"/>
      <c r="ATN53" s="390"/>
      <c r="ATO53" s="390"/>
      <c r="ATP53" s="390"/>
      <c r="ATQ53" s="390"/>
      <c r="ATR53" s="390"/>
      <c r="ATS53" s="390"/>
      <c r="ATT53" s="390"/>
      <c r="ATU53" s="390"/>
      <c r="ATV53" s="390"/>
      <c r="ATW53" s="390"/>
      <c r="ATX53" s="390"/>
      <c r="ATY53" s="390"/>
      <c r="ATZ53" s="390"/>
      <c r="AUA53" s="390"/>
      <c r="AUB53" s="390"/>
      <c r="AUC53" s="390"/>
      <c r="AUD53" s="390"/>
      <c r="AUE53" s="390"/>
      <c r="AUF53" s="390"/>
      <c r="AUG53" s="390"/>
      <c r="AUH53" s="390"/>
      <c r="AUI53" s="390"/>
      <c r="AUJ53" s="390"/>
      <c r="AUK53" s="390"/>
      <c r="AUL53" s="390"/>
      <c r="AUM53" s="390"/>
      <c r="AUN53" s="390"/>
      <c r="AUO53" s="390"/>
      <c r="AUP53" s="390"/>
      <c r="AUQ53" s="390"/>
      <c r="AUR53" s="390"/>
      <c r="AUS53" s="390"/>
      <c r="AUT53" s="390"/>
      <c r="AUU53" s="390"/>
      <c r="AUV53" s="390"/>
      <c r="AUW53" s="390"/>
      <c r="AUX53" s="390"/>
      <c r="AUY53" s="390"/>
      <c r="AUZ53" s="390"/>
      <c r="AVA53" s="390"/>
      <c r="AVB53" s="390"/>
      <c r="AVC53" s="390"/>
      <c r="AVD53" s="390"/>
      <c r="AVE53" s="390"/>
      <c r="AVF53" s="390"/>
      <c r="AVG53" s="390"/>
      <c r="AVH53" s="390"/>
      <c r="AVI53" s="390"/>
      <c r="AVJ53" s="390"/>
      <c r="AVK53" s="390"/>
      <c r="AVL53" s="390"/>
      <c r="AVM53" s="390"/>
      <c r="AVN53" s="390"/>
      <c r="AVO53" s="390"/>
      <c r="AVP53" s="390"/>
      <c r="AVQ53" s="390"/>
      <c r="AVR53" s="390"/>
      <c r="AVS53" s="390"/>
      <c r="AVT53" s="390"/>
      <c r="AVU53" s="390"/>
      <c r="AVV53" s="390"/>
      <c r="AVW53" s="390"/>
      <c r="AVX53" s="390"/>
      <c r="AVY53" s="390"/>
      <c r="AVZ53" s="390"/>
      <c r="AWA53" s="390"/>
      <c r="AWB53" s="390"/>
      <c r="AWC53" s="390"/>
      <c r="AWD53" s="390"/>
      <c r="AWE53" s="390"/>
      <c r="AWF53" s="390"/>
      <c r="AWG53" s="390"/>
      <c r="AWH53" s="390"/>
      <c r="AWI53" s="390"/>
      <c r="AWJ53" s="390"/>
      <c r="AWK53" s="390"/>
      <c r="AWL53" s="390"/>
      <c r="AWM53" s="390"/>
      <c r="AWN53" s="390"/>
      <c r="AWO53" s="390"/>
      <c r="AWP53" s="390"/>
      <c r="AWQ53" s="390"/>
      <c r="AWR53" s="390"/>
      <c r="AWS53" s="390"/>
      <c r="AWT53" s="390"/>
      <c r="AWU53" s="390"/>
      <c r="AWV53" s="390"/>
      <c r="AWW53" s="390"/>
      <c r="AWX53" s="390"/>
      <c r="AWY53" s="390"/>
      <c r="AWZ53" s="390"/>
      <c r="AXA53" s="390"/>
      <c r="AXB53" s="390"/>
      <c r="AXC53" s="390"/>
      <c r="AXD53" s="390"/>
      <c r="AXE53" s="390"/>
      <c r="AXF53" s="390"/>
      <c r="AXG53" s="390"/>
      <c r="AXH53" s="390"/>
      <c r="AXI53" s="390"/>
      <c r="AXJ53" s="390"/>
      <c r="AXK53" s="390"/>
      <c r="AXL53" s="390"/>
      <c r="AXM53" s="390"/>
      <c r="AXN53" s="390"/>
      <c r="AXO53" s="390"/>
      <c r="AXP53" s="390"/>
      <c r="AXQ53" s="390"/>
      <c r="AXR53" s="390"/>
      <c r="AXS53" s="390"/>
      <c r="AXT53" s="390"/>
      <c r="AXU53" s="390"/>
      <c r="AXV53" s="390"/>
      <c r="AXW53" s="390"/>
      <c r="AXX53" s="390"/>
      <c r="AXY53" s="390"/>
      <c r="AXZ53" s="390"/>
      <c r="AYA53" s="390"/>
      <c r="AYB53" s="390"/>
      <c r="AYC53" s="390"/>
      <c r="AYD53" s="390"/>
      <c r="AYE53" s="390"/>
      <c r="AYF53" s="390"/>
      <c r="AYG53" s="390"/>
      <c r="AYH53" s="390"/>
      <c r="AYI53" s="390"/>
      <c r="AYJ53" s="390"/>
      <c r="AYK53" s="390"/>
      <c r="AYL53" s="390"/>
      <c r="AYM53" s="390"/>
      <c r="AYN53" s="390"/>
      <c r="AYO53" s="390"/>
      <c r="AYP53" s="390"/>
      <c r="AYQ53" s="390"/>
      <c r="AYR53" s="390"/>
      <c r="AYS53" s="390"/>
      <c r="AYT53" s="390"/>
      <c r="AYU53" s="390"/>
      <c r="AYV53" s="390"/>
      <c r="AYW53" s="390"/>
      <c r="AYX53" s="390"/>
      <c r="AYY53" s="390"/>
      <c r="AYZ53" s="390"/>
      <c r="AZA53" s="390"/>
      <c r="AZB53" s="390"/>
      <c r="AZC53" s="390"/>
      <c r="AZD53" s="390"/>
      <c r="AZE53" s="390"/>
      <c r="AZF53" s="390"/>
      <c r="AZG53" s="390"/>
      <c r="AZH53" s="390"/>
      <c r="AZI53" s="390"/>
      <c r="AZJ53" s="390"/>
      <c r="AZK53" s="390"/>
      <c r="AZL53" s="390"/>
      <c r="AZM53" s="390"/>
      <c r="AZN53" s="390"/>
      <c r="AZO53" s="390"/>
      <c r="AZP53" s="390"/>
      <c r="AZQ53" s="390"/>
      <c r="AZR53" s="390"/>
      <c r="AZS53" s="390"/>
      <c r="AZT53" s="390"/>
      <c r="AZU53" s="390"/>
      <c r="AZV53" s="390"/>
      <c r="AZW53" s="390"/>
      <c r="AZX53" s="390"/>
      <c r="AZY53" s="390"/>
      <c r="AZZ53" s="390"/>
      <c r="BAA53" s="390"/>
      <c r="BAB53" s="390"/>
      <c r="BAC53" s="390"/>
      <c r="BAD53" s="390"/>
      <c r="BAE53" s="390"/>
      <c r="BAF53" s="390"/>
      <c r="BAG53" s="390"/>
      <c r="BAH53" s="390"/>
      <c r="BAI53" s="390"/>
      <c r="BAJ53" s="390"/>
      <c r="BAK53" s="390"/>
      <c r="BAL53" s="390"/>
      <c r="BAM53" s="390"/>
      <c r="BAN53" s="390"/>
      <c r="BAO53" s="390"/>
      <c r="BAP53" s="390"/>
      <c r="BAQ53" s="390"/>
      <c r="BAR53" s="390"/>
      <c r="BAS53" s="390"/>
      <c r="BAT53" s="390"/>
      <c r="BAU53" s="390"/>
      <c r="BAV53" s="390"/>
      <c r="BAW53" s="390"/>
      <c r="BAX53" s="390"/>
      <c r="BAY53" s="390"/>
      <c r="BAZ53" s="390"/>
      <c r="BBA53" s="390"/>
      <c r="BBB53" s="390"/>
      <c r="BBC53" s="390"/>
      <c r="BBD53" s="390"/>
      <c r="BBE53" s="390"/>
      <c r="BBF53" s="390"/>
      <c r="BBG53" s="390"/>
      <c r="BBH53" s="390"/>
      <c r="BBI53" s="390"/>
      <c r="BBJ53" s="390"/>
      <c r="BBK53" s="390"/>
      <c r="BBL53" s="390"/>
      <c r="BBM53" s="390"/>
      <c r="BBN53" s="390"/>
      <c r="BBO53" s="390"/>
      <c r="BBP53" s="390"/>
      <c r="BBQ53" s="390"/>
      <c r="BBR53" s="390"/>
      <c r="BBS53" s="390"/>
      <c r="BBT53" s="390"/>
      <c r="BBU53" s="390"/>
      <c r="BBV53" s="390"/>
      <c r="BBW53" s="390"/>
      <c r="BBX53" s="390"/>
      <c r="BBY53" s="390"/>
      <c r="BBZ53" s="390"/>
      <c r="BCA53" s="390"/>
      <c r="BCB53" s="390"/>
      <c r="BCC53" s="390"/>
      <c r="BCD53" s="390"/>
      <c r="BCE53" s="390"/>
      <c r="BCF53" s="390"/>
      <c r="BCG53" s="390"/>
      <c r="BCH53" s="390"/>
      <c r="BCI53" s="390"/>
      <c r="BCJ53" s="390"/>
      <c r="BCK53" s="390"/>
      <c r="BCL53" s="390"/>
      <c r="BCM53" s="390"/>
      <c r="BCN53" s="390"/>
      <c r="BCO53" s="390"/>
      <c r="BCP53" s="390"/>
      <c r="BCQ53" s="390"/>
      <c r="BCR53" s="390"/>
      <c r="BCS53" s="390"/>
      <c r="BCT53" s="390"/>
      <c r="BCU53" s="390"/>
      <c r="BCV53" s="390"/>
      <c r="BCW53" s="390"/>
      <c r="BCX53" s="390"/>
      <c r="BCY53" s="390"/>
      <c r="BCZ53" s="390"/>
      <c r="BDA53" s="390"/>
      <c r="BDB53" s="390"/>
      <c r="BDC53" s="390"/>
      <c r="BDD53" s="390"/>
      <c r="BDE53" s="390"/>
      <c r="BDF53" s="390"/>
      <c r="BDG53" s="390"/>
      <c r="BDH53" s="390"/>
      <c r="BDI53" s="390"/>
      <c r="BDJ53" s="390"/>
      <c r="BDK53" s="390"/>
      <c r="BDL53" s="390"/>
      <c r="BDM53" s="390"/>
      <c r="BDN53" s="390"/>
      <c r="BDO53" s="390"/>
      <c r="BDP53" s="390"/>
      <c r="BDQ53" s="390"/>
      <c r="BDR53" s="390"/>
      <c r="BDS53" s="390"/>
      <c r="BDT53" s="390"/>
      <c r="BDU53" s="390"/>
      <c r="BDV53" s="390"/>
      <c r="BDW53" s="390"/>
      <c r="BDX53" s="390"/>
      <c r="BDY53" s="390"/>
      <c r="BDZ53" s="390"/>
      <c r="BEA53" s="390"/>
      <c r="BEB53" s="390"/>
      <c r="BEC53" s="390"/>
      <c r="BED53" s="390"/>
      <c r="BEE53" s="390"/>
      <c r="BEF53" s="390"/>
      <c r="BEG53" s="390"/>
      <c r="BEH53" s="390"/>
      <c r="BEI53" s="390"/>
      <c r="BEJ53" s="390"/>
      <c r="BEK53" s="390"/>
      <c r="BEL53" s="390"/>
      <c r="BEM53" s="390"/>
      <c r="BEN53" s="390"/>
      <c r="BEO53" s="390"/>
      <c r="BEP53" s="390"/>
      <c r="BEQ53" s="390"/>
      <c r="BER53" s="390"/>
      <c r="BES53" s="390"/>
      <c r="BET53" s="390"/>
      <c r="BEU53" s="390"/>
      <c r="BEV53" s="390"/>
      <c r="BEW53" s="390"/>
      <c r="BEX53" s="390"/>
      <c r="BEY53" s="390"/>
      <c r="BEZ53" s="390"/>
      <c r="BFA53" s="390"/>
      <c r="BFB53" s="390"/>
      <c r="BFC53" s="390"/>
      <c r="BFD53" s="390"/>
      <c r="BFE53" s="390"/>
      <c r="BFF53" s="390"/>
      <c r="BFG53" s="390"/>
      <c r="BFH53" s="390"/>
      <c r="BFI53" s="390"/>
      <c r="BFJ53" s="390"/>
      <c r="BFK53" s="390"/>
      <c r="BFL53" s="390"/>
      <c r="BFM53" s="390"/>
      <c r="BFN53" s="390"/>
      <c r="BFO53" s="390"/>
      <c r="BFP53" s="390"/>
      <c r="BFQ53" s="390"/>
      <c r="BFR53" s="390"/>
      <c r="BFS53" s="390"/>
      <c r="BFT53" s="390"/>
      <c r="BFU53" s="390"/>
      <c r="BFV53" s="390"/>
      <c r="BFW53" s="390"/>
      <c r="BFX53" s="390"/>
      <c r="BFY53" s="390"/>
      <c r="BFZ53" s="390"/>
      <c r="BGA53" s="390"/>
      <c r="BGB53" s="390"/>
      <c r="BGC53" s="390"/>
      <c r="BGD53" s="390"/>
      <c r="BGE53" s="390"/>
      <c r="BGF53" s="390"/>
      <c r="BGG53" s="390"/>
      <c r="BGH53" s="390"/>
      <c r="BGI53" s="390"/>
      <c r="BGJ53" s="390"/>
      <c r="BGK53" s="390"/>
      <c r="BGL53" s="390"/>
      <c r="BGM53" s="390"/>
      <c r="BGN53" s="390"/>
      <c r="BGO53" s="390"/>
      <c r="BGP53" s="390"/>
      <c r="BGQ53" s="390"/>
      <c r="BGR53" s="390"/>
      <c r="BGS53" s="390"/>
      <c r="BGT53" s="390"/>
      <c r="BGU53" s="390"/>
      <c r="BGV53" s="390"/>
      <c r="BGW53" s="390"/>
      <c r="BGX53" s="390"/>
      <c r="BGY53" s="390"/>
      <c r="BGZ53" s="390"/>
      <c r="BHA53" s="390"/>
      <c r="BHB53" s="390"/>
      <c r="BHC53" s="390"/>
      <c r="BHD53" s="390"/>
      <c r="BHE53" s="390"/>
      <c r="BHF53" s="390"/>
      <c r="BHG53" s="390"/>
      <c r="BHH53" s="390"/>
      <c r="BHI53" s="390"/>
      <c r="BHJ53" s="390"/>
      <c r="BHK53" s="390"/>
      <c r="BHL53" s="390"/>
      <c r="BHM53" s="390"/>
      <c r="BHN53" s="390"/>
      <c r="BHO53" s="390"/>
      <c r="BHP53" s="390"/>
      <c r="BHQ53" s="390"/>
      <c r="BHR53" s="390"/>
      <c r="BHS53" s="390"/>
      <c r="BHT53" s="390"/>
      <c r="BHU53" s="390"/>
      <c r="BHV53" s="390"/>
      <c r="BHW53" s="390"/>
      <c r="BHX53" s="390"/>
      <c r="BHY53" s="390"/>
      <c r="BHZ53" s="390"/>
      <c r="BIA53" s="390"/>
      <c r="BIB53" s="390"/>
      <c r="BIC53" s="390"/>
      <c r="BID53" s="390"/>
      <c r="BIE53" s="390"/>
      <c r="BIF53" s="390"/>
      <c r="BIG53" s="390"/>
      <c r="BIH53" s="390"/>
      <c r="BII53" s="390"/>
      <c r="BIJ53" s="390"/>
      <c r="BIK53" s="390"/>
      <c r="BIL53" s="390"/>
      <c r="BIM53" s="390"/>
      <c r="BIN53" s="390"/>
      <c r="BIO53" s="390"/>
      <c r="BIP53" s="390"/>
      <c r="BIQ53" s="390"/>
      <c r="BIR53" s="390"/>
      <c r="BIS53" s="390"/>
      <c r="BIT53" s="390"/>
      <c r="BIU53" s="390"/>
      <c r="BIV53" s="390"/>
      <c r="BIW53" s="390"/>
      <c r="BIX53" s="390"/>
      <c r="BIY53" s="390"/>
      <c r="BIZ53" s="390"/>
      <c r="BJA53" s="390"/>
      <c r="BJB53" s="390"/>
      <c r="BJC53" s="390"/>
      <c r="BJD53" s="390"/>
      <c r="BJE53" s="390"/>
      <c r="BJF53" s="390"/>
      <c r="BJG53" s="390"/>
      <c r="BJH53" s="390"/>
      <c r="BJI53" s="390"/>
      <c r="BJJ53" s="390"/>
      <c r="BJK53" s="390"/>
      <c r="BJL53" s="390"/>
      <c r="BJM53" s="390"/>
      <c r="BJN53" s="390"/>
      <c r="BJO53" s="390"/>
      <c r="BJP53" s="390"/>
      <c r="BJQ53" s="390"/>
      <c r="BJR53" s="390"/>
      <c r="BJS53" s="390"/>
      <c r="BJT53" s="390"/>
      <c r="BJU53" s="390"/>
      <c r="BJV53" s="390"/>
      <c r="BJW53" s="390"/>
      <c r="BJX53" s="390"/>
      <c r="BJY53" s="390"/>
      <c r="BJZ53" s="390"/>
      <c r="BKA53" s="390"/>
      <c r="BKB53" s="390"/>
      <c r="BKC53" s="390"/>
      <c r="BKD53" s="390"/>
      <c r="BKE53" s="390"/>
      <c r="BKF53" s="390"/>
      <c r="BKG53" s="390"/>
      <c r="BKH53" s="390"/>
      <c r="BKI53" s="390"/>
      <c r="BKJ53" s="390"/>
      <c r="BKK53" s="390"/>
      <c r="BKL53" s="390"/>
      <c r="BKM53" s="390"/>
      <c r="BKN53" s="390"/>
      <c r="BKO53" s="390"/>
      <c r="BKP53" s="390"/>
      <c r="BKQ53" s="390"/>
      <c r="BKR53" s="390"/>
      <c r="BKS53" s="390"/>
      <c r="BKT53" s="390"/>
      <c r="BKU53" s="390"/>
      <c r="BKV53" s="390"/>
      <c r="BKW53" s="390"/>
      <c r="BKX53" s="390"/>
      <c r="BKY53" s="390"/>
      <c r="BKZ53" s="390"/>
      <c r="BLA53" s="390"/>
      <c r="BLB53" s="390"/>
      <c r="BLC53" s="390"/>
      <c r="BLD53" s="390"/>
      <c r="BLE53" s="390"/>
      <c r="BLF53" s="390"/>
      <c r="BLG53" s="390"/>
      <c r="BLH53" s="390"/>
      <c r="BLI53" s="390"/>
      <c r="BLJ53" s="390"/>
      <c r="BLK53" s="390"/>
      <c r="BLL53" s="390"/>
      <c r="BLM53" s="390"/>
      <c r="BLN53" s="390"/>
      <c r="BLO53" s="390"/>
      <c r="BLP53" s="390"/>
      <c r="BLQ53" s="390"/>
      <c r="BLR53" s="390"/>
      <c r="BLS53" s="390"/>
      <c r="BLT53" s="390"/>
      <c r="BLU53" s="390"/>
      <c r="BLV53" s="390"/>
      <c r="BLW53" s="390"/>
      <c r="BLX53" s="390"/>
      <c r="BLY53" s="390"/>
      <c r="BLZ53" s="390"/>
      <c r="BMA53" s="390"/>
      <c r="BMB53" s="390"/>
      <c r="BMC53" s="390"/>
      <c r="BMD53" s="390"/>
      <c r="BME53" s="390"/>
      <c r="BMF53" s="390"/>
      <c r="BMG53" s="390"/>
      <c r="BMH53" s="390"/>
      <c r="BMI53" s="390"/>
      <c r="BMJ53" s="390"/>
      <c r="BMK53" s="390"/>
      <c r="BML53" s="390"/>
      <c r="BMM53" s="390"/>
      <c r="BMN53" s="390"/>
      <c r="BMO53" s="390"/>
      <c r="BMP53" s="390"/>
      <c r="BMQ53" s="390"/>
      <c r="BMR53" s="390"/>
      <c r="BMS53" s="390"/>
      <c r="BMT53" s="390"/>
      <c r="BMU53" s="390"/>
      <c r="BMV53" s="390"/>
      <c r="BMW53" s="390"/>
      <c r="BMX53" s="390"/>
      <c r="BMY53" s="390"/>
      <c r="BMZ53" s="390"/>
      <c r="BNA53" s="390"/>
      <c r="BNB53" s="390"/>
      <c r="BNC53" s="390"/>
      <c r="BND53" s="390"/>
      <c r="BNE53" s="390"/>
      <c r="BNF53" s="390"/>
      <c r="BNG53" s="390"/>
      <c r="BNH53" s="390"/>
      <c r="BNI53" s="390"/>
      <c r="BNJ53" s="390"/>
      <c r="BNK53" s="390"/>
      <c r="BNL53" s="390"/>
      <c r="BNM53" s="390"/>
      <c r="BNN53" s="390"/>
      <c r="BNO53" s="390"/>
      <c r="BNP53" s="390"/>
      <c r="BNQ53" s="390"/>
      <c r="BNR53" s="390"/>
      <c r="BNS53" s="390"/>
      <c r="BNT53" s="390"/>
      <c r="BNU53" s="390"/>
      <c r="BNV53" s="390"/>
      <c r="BNW53" s="390"/>
      <c r="BNX53" s="390"/>
      <c r="BNY53" s="390"/>
      <c r="BNZ53" s="390"/>
      <c r="BOA53" s="390"/>
      <c r="BOB53" s="390"/>
      <c r="BOC53" s="390"/>
      <c r="BOD53" s="390"/>
      <c r="BOE53" s="390"/>
      <c r="BOF53" s="390"/>
      <c r="BOG53" s="390"/>
      <c r="BOH53" s="390"/>
      <c r="BOI53" s="390"/>
      <c r="BOJ53" s="390"/>
      <c r="BOK53" s="390"/>
      <c r="BOL53" s="390"/>
      <c r="BOM53" s="390"/>
      <c r="BON53" s="390"/>
      <c r="BOO53" s="390"/>
      <c r="BOP53" s="390"/>
      <c r="BOQ53" s="390"/>
      <c r="BOR53" s="390"/>
      <c r="BOS53" s="390"/>
      <c r="BOT53" s="390"/>
      <c r="BOU53" s="390"/>
      <c r="BOV53" s="390"/>
      <c r="BOW53" s="390"/>
      <c r="BOX53" s="390"/>
      <c r="BOY53" s="390"/>
      <c r="BOZ53" s="390"/>
      <c r="BPA53" s="390"/>
      <c r="BPB53" s="390"/>
      <c r="BPC53" s="390"/>
      <c r="BPD53" s="390"/>
      <c r="BPE53" s="390"/>
      <c r="BPF53" s="390"/>
      <c r="BPG53" s="390"/>
      <c r="BPH53" s="390"/>
      <c r="BPI53" s="390"/>
      <c r="BPJ53" s="390"/>
      <c r="BPK53" s="390"/>
      <c r="BPL53" s="390"/>
      <c r="BPM53" s="390"/>
      <c r="BPN53" s="390"/>
      <c r="BPO53" s="390"/>
      <c r="BPP53" s="390"/>
      <c r="BPQ53" s="390"/>
      <c r="BPR53" s="390"/>
      <c r="BPS53" s="390"/>
      <c r="BPT53" s="390"/>
      <c r="BPU53" s="390"/>
      <c r="BPV53" s="390"/>
      <c r="BPW53" s="390"/>
      <c r="BPX53" s="390"/>
      <c r="BPY53" s="390"/>
      <c r="BPZ53" s="390"/>
      <c r="BQA53" s="390"/>
      <c r="BQB53" s="390"/>
      <c r="BQC53" s="390"/>
      <c r="BQD53" s="390"/>
      <c r="BQE53" s="390"/>
      <c r="BQF53" s="390"/>
      <c r="BQG53" s="390"/>
      <c r="BQH53" s="390"/>
      <c r="BQI53" s="390"/>
      <c r="BQJ53" s="390"/>
      <c r="BQK53" s="390"/>
      <c r="BQL53" s="390"/>
      <c r="BQM53" s="390"/>
      <c r="BQN53" s="390"/>
      <c r="BQO53" s="390"/>
      <c r="BQP53" s="390"/>
      <c r="BQQ53" s="390"/>
      <c r="BQR53" s="390"/>
      <c r="BQS53" s="390"/>
      <c r="BQT53" s="390"/>
      <c r="BQU53" s="390"/>
      <c r="BQV53" s="390"/>
      <c r="BQW53" s="390"/>
      <c r="BQX53" s="390"/>
      <c r="BQY53" s="390"/>
      <c r="BQZ53" s="390"/>
      <c r="BRA53" s="390"/>
      <c r="BRB53" s="390"/>
      <c r="BRC53" s="390"/>
      <c r="BRD53" s="390"/>
      <c r="BRE53" s="390"/>
      <c r="BRF53" s="390"/>
      <c r="BRG53" s="390"/>
      <c r="BRH53" s="390"/>
      <c r="BRI53" s="390"/>
      <c r="BRJ53" s="390"/>
      <c r="BRK53" s="390"/>
      <c r="BRL53" s="390"/>
      <c r="BRM53" s="390"/>
      <c r="BRN53" s="390"/>
      <c r="BRO53" s="390"/>
      <c r="BRP53" s="390"/>
      <c r="BRQ53" s="390"/>
      <c r="BRR53" s="390"/>
      <c r="BRS53" s="390"/>
      <c r="BRT53" s="390"/>
      <c r="BRU53" s="390"/>
      <c r="BRV53" s="390"/>
      <c r="BRW53" s="390"/>
      <c r="BRX53" s="390"/>
      <c r="BRY53" s="390"/>
      <c r="BRZ53" s="390"/>
      <c r="BSA53" s="390"/>
      <c r="BSB53" s="390"/>
      <c r="BSC53" s="390"/>
      <c r="BSD53" s="390"/>
      <c r="BSE53" s="390"/>
      <c r="BSF53" s="390"/>
      <c r="BSG53" s="390"/>
      <c r="BSH53" s="390"/>
      <c r="BSI53" s="390"/>
      <c r="BSJ53" s="390"/>
      <c r="BSK53" s="390"/>
      <c r="BSL53" s="390"/>
      <c r="BSM53" s="390"/>
      <c r="BSN53" s="390"/>
      <c r="BSO53" s="390"/>
      <c r="BSP53" s="390"/>
      <c r="BSQ53" s="390"/>
      <c r="BSR53" s="390"/>
      <c r="BSS53" s="390"/>
      <c r="BST53" s="390"/>
      <c r="BSU53" s="390"/>
      <c r="BSV53" s="390"/>
      <c r="BSW53" s="390"/>
      <c r="BSX53" s="390"/>
      <c r="BSY53" s="390"/>
      <c r="BSZ53" s="390"/>
      <c r="BTA53" s="390"/>
      <c r="BTB53" s="390"/>
      <c r="BTC53" s="390"/>
      <c r="BTD53" s="390"/>
      <c r="BTE53" s="390"/>
      <c r="BTF53" s="390"/>
      <c r="BTG53" s="390"/>
      <c r="BTH53" s="390"/>
      <c r="BTI53" s="390"/>
      <c r="BTJ53" s="390"/>
      <c r="BTK53" s="390"/>
      <c r="BTL53" s="390"/>
      <c r="BTM53" s="390"/>
      <c r="BTN53" s="390"/>
      <c r="BTO53" s="390"/>
      <c r="BTP53" s="390"/>
      <c r="BTQ53" s="390"/>
      <c r="BTR53" s="390"/>
      <c r="BTS53" s="390"/>
      <c r="BTT53" s="390"/>
      <c r="BTU53" s="390"/>
      <c r="BTV53" s="390"/>
      <c r="BTW53" s="390"/>
      <c r="BTX53" s="390"/>
      <c r="BTY53" s="390"/>
      <c r="BTZ53" s="390"/>
      <c r="BUA53" s="390"/>
      <c r="BUB53" s="390"/>
      <c r="BUC53" s="390"/>
      <c r="BUD53" s="390"/>
      <c r="BUE53" s="390"/>
      <c r="BUF53" s="390"/>
      <c r="BUG53" s="390"/>
      <c r="BUH53" s="390"/>
      <c r="BUI53" s="390"/>
      <c r="BUJ53" s="390"/>
      <c r="BUK53" s="390"/>
      <c r="BUL53" s="390"/>
      <c r="BUM53" s="390"/>
      <c r="BUN53" s="390"/>
      <c r="BUO53" s="390"/>
      <c r="BUP53" s="390"/>
      <c r="BUQ53" s="390"/>
      <c r="BUR53" s="390"/>
      <c r="BUS53" s="390"/>
      <c r="BUT53" s="390"/>
      <c r="BUU53" s="390"/>
      <c r="BUV53" s="390"/>
      <c r="BUW53" s="390"/>
      <c r="BUX53" s="390"/>
      <c r="BUY53" s="390"/>
      <c r="BUZ53" s="390"/>
      <c r="BVA53" s="390"/>
      <c r="BVB53" s="390"/>
      <c r="BVC53" s="390"/>
      <c r="BVD53" s="390"/>
      <c r="BVE53" s="390"/>
      <c r="BVF53" s="390"/>
      <c r="BVG53" s="390"/>
      <c r="BVH53" s="390"/>
      <c r="BVI53" s="390"/>
      <c r="BVJ53" s="390"/>
      <c r="BVK53" s="390"/>
      <c r="BVL53" s="390"/>
      <c r="BVM53" s="390"/>
      <c r="BVN53" s="390"/>
      <c r="BVO53" s="390"/>
      <c r="BVP53" s="390"/>
      <c r="BVQ53" s="390"/>
      <c r="BVR53" s="390"/>
      <c r="BVS53" s="390"/>
      <c r="BVT53" s="390"/>
      <c r="BVU53" s="390"/>
      <c r="BVV53" s="390"/>
      <c r="BVW53" s="390"/>
      <c r="BVX53" s="390"/>
      <c r="BVY53" s="390"/>
      <c r="BVZ53" s="390"/>
      <c r="BWA53" s="390"/>
      <c r="BWB53" s="390"/>
      <c r="BWC53" s="390"/>
      <c r="BWD53" s="390"/>
      <c r="BWE53" s="390"/>
      <c r="BWF53" s="390"/>
      <c r="BWG53" s="390"/>
      <c r="BWH53" s="390"/>
      <c r="BWI53" s="390"/>
      <c r="BWJ53" s="390"/>
      <c r="BWK53" s="390"/>
      <c r="BWL53" s="390"/>
      <c r="BWM53" s="390"/>
      <c r="BWN53" s="390"/>
      <c r="BWO53" s="390"/>
      <c r="BWP53" s="390"/>
      <c r="BWQ53" s="390"/>
      <c r="BWR53" s="390"/>
      <c r="BWS53" s="390"/>
      <c r="BWT53" s="390"/>
      <c r="BWU53" s="390"/>
      <c r="BWV53" s="390"/>
      <c r="BWW53" s="390"/>
      <c r="BWX53" s="390"/>
      <c r="BWY53" s="390"/>
      <c r="BWZ53" s="390"/>
      <c r="BXA53" s="390"/>
      <c r="BXB53" s="390"/>
      <c r="BXC53" s="390"/>
      <c r="BXD53" s="390"/>
      <c r="BXE53" s="390"/>
      <c r="BXF53" s="390"/>
      <c r="BXG53" s="390"/>
      <c r="BXH53" s="390"/>
      <c r="BXI53" s="390"/>
      <c r="BXJ53" s="390"/>
      <c r="BXK53" s="390"/>
      <c r="BXL53" s="390"/>
      <c r="BXM53" s="390"/>
      <c r="BXN53" s="390"/>
      <c r="BXO53" s="390"/>
      <c r="BXP53" s="390"/>
      <c r="BXQ53" s="390"/>
      <c r="BXR53" s="390"/>
      <c r="BXS53" s="390"/>
      <c r="BXT53" s="390"/>
      <c r="BXU53" s="390"/>
      <c r="BXV53" s="390"/>
      <c r="BXW53" s="390"/>
      <c r="BXX53" s="390"/>
      <c r="BXY53" s="390"/>
      <c r="BXZ53" s="390"/>
      <c r="BYA53" s="390"/>
      <c r="BYB53" s="390"/>
      <c r="BYC53" s="390"/>
      <c r="BYD53" s="390"/>
      <c r="BYE53" s="390"/>
      <c r="BYF53" s="390"/>
      <c r="BYG53" s="390"/>
      <c r="BYH53" s="390"/>
      <c r="BYI53" s="390"/>
      <c r="BYJ53" s="390"/>
      <c r="BYK53" s="390"/>
      <c r="BYL53" s="390"/>
      <c r="BYM53" s="390"/>
      <c r="BYN53" s="390"/>
      <c r="BYO53" s="390"/>
      <c r="BYP53" s="390"/>
      <c r="BYQ53" s="390"/>
      <c r="BYR53" s="390"/>
      <c r="BYS53" s="390"/>
      <c r="BYT53" s="390"/>
      <c r="BYU53" s="390"/>
      <c r="BYV53" s="390"/>
      <c r="BYW53" s="390"/>
      <c r="BYX53" s="390"/>
      <c r="BYY53" s="390"/>
      <c r="BYZ53" s="390"/>
      <c r="BZA53" s="390"/>
      <c r="BZB53" s="390"/>
      <c r="BZC53" s="390"/>
      <c r="BZD53" s="390"/>
      <c r="BZE53" s="390"/>
      <c r="BZF53" s="390"/>
      <c r="BZG53" s="390"/>
      <c r="BZH53" s="390"/>
      <c r="BZI53" s="390"/>
      <c r="BZJ53" s="390"/>
      <c r="BZK53" s="390"/>
      <c r="BZL53" s="390"/>
      <c r="BZM53" s="390"/>
      <c r="BZN53" s="390"/>
      <c r="BZO53" s="390"/>
      <c r="BZP53" s="390"/>
      <c r="BZQ53" s="390"/>
      <c r="BZR53" s="390"/>
      <c r="BZS53" s="390"/>
      <c r="BZT53" s="390"/>
      <c r="BZU53" s="390"/>
      <c r="BZV53" s="390"/>
      <c r="BZW53" s="390"/>
      <c r="BZX53" s="390"/>
      <c r="BZY53" s="390"/>
      <c r="BZZ53" s="390"/>
      <c r="CAA53" s="390"/>
      <c r="CAB53" s="390"/>
      <c r="CAC53" s="390"/>
      <c r="CAD53" s="390"/>
      <c r="CAE53" s="390"/>
      <c r="CAF53" s="390"/>
      <c r="CAG53" s="390"/>
      <c r="CAH53" s="390"/>
      <c r="CAI53" s="390"/>
      <c r="CAJ53" s="390"/>
      <c r="CAK53" s="390"/>
      <c r="CAL53" s="390"/>
      <c r="CAM53" s="390"/>
      <c r="CAN53" s="390"/>
      <c r="CAO53" s="390"/>
      <c r="CAP53" s="390"/>
      <c r="CAQ53" s="390"/>
      <c r="CAR53" s="390"/>
      <c r="CAS53" s="390"/>
      <c r="CAT53" s="390"/>
      <c r="CAU53" s="390"/>
      <c r="CAV53" s="390"/>
      <c r="CAW53" s="390"/>
      <c r="CAX53" s="390"/>
      <c r="CAY53" s="390"/>
      <c r="CAZ53" s="390"/>
      <c r="CBA53" s="390"/>
      <c r="CBB53" s="390"/>
      <c r="CBC53" s="390"/>
      <c r="CBD53" s="390"/>
      <c r="CBE53" s="390"/>
      <c r="CBF53" s="390"/>
      <c r="CBG53" s="390"/>
      <c r="CBH53" s="390"/>
      <c r="CBI53" s="390"/>
      <c r="CBJ53" s="390"/>
      <c r="CBK53" s="390"/>
      <c r="CBL53" s="390"/>
      <c r="CBM53" s="390"/>
      <c r="CBN53" s="390"/>
      <c r="CBO53" s="390"/>
      <c r="CBP53" s="390"/>
      <c r="CBQ53" s="390"/>
      <c r="CBR53" s="390"/>
      <c r="CBS53" s="390"/>
      <c r="CBT53" s="390"/>
      <c r="CBU53" s="390"/>
      <c r="CBV53" s="390"/>
      <c r="CBW53" s="390"/>
      <c r="CBX53" s="390"/>
      <c r="CBY53" s="390"/>
      <c r="CBZ53" s="390"/>
      <c r="CCA53" s="390"/>
      <c r="CCB53" s="390"/>
      <c r="CCC53" s="390"/>
      <c r="CCD53" s="390"/>
      <c r="CCE53" s="390"/>
      <c r="CCF53" s="390"/>
      <c r="CCG53" s="390"/>
      <c r="CCH53" s="390"/>
      <c r="CCI53" s="390"/>
      <c r="CCJ53" s="390"/>
      <c r="CCK53" s="390"/>
      <c r="CCL53" s="390"/>
      <c r="CCM53" s="390"/>
      <c r="CCN53" s="390"/>
      <c r="CCO53" s="390"/>
      <c r="CCP53" s="390"/>
      <c r="CCQ53" s="390"/>
      <c r="CCR53" s="390"/>
      <c r="CCS53" s="390"/>
      <c r="CCT53" s="390"/>
      <c r="CCU53" s="390"/>
      <c r="CCV53" s="390"/>
      <c r="CCW53" s="390"/>
      <c r="CCX53" s="390"/>
      <c r="CCY53" s="390"/>
      <c r="CCZ53" s="390"/>
      <c r="CDA53" s="390"/>
      <c r="CDB53" s="390"/>
      <c r="CDC53" s="390"/>
      <c r="CDD53" s="390"/>
      <c r="CDE53" s="390"/>
      <c r="CDF53" s="390"/>
      <c r="CDG53" s="390"/>
      <c r="CDH53" s="390"/>
      <c r="CDI53" s="390"/>
      <c r="CDJ53" s="390"/>
      <c r="CDK53" s="390"/>
      <c r="CDL53" s="390"/>
      <c r="CDM53" s="390"/>
      <c r="CDN53" s="390"/>
      <c r="CDO53" s="390"/>
      <c r="CDP53" s="390"/>
      <c r="CDQ53" s="390"/>
      <c r="CDR53" s="390"/>
      <c r="CDS53" s="390"/>
      <c r="CDT53" s="390"/>
      <c r="CDU53" s="390"/>
      <c r="CDV53" s="390"/>
      <c r="CDW53" s="390"/>
      <c r="CDX53" s="390"/>
      <c r="CDY53" s="390"/>
      <c r="CDZ53" s="390"/>
      <c r="CEA53" s="390"/>
      <c r="CEB53" s="390"/>
      <c r="CEC53" s="390"/>
      <c r="CED53" s="390"/>
      <c r="CEE53" s="390"/>
      <c r="CEF53" s="390"/>
      <c r="CEG53" s="390"/>
      <c r="CEH53" s="390"/>
      <c r="CEI53" s="390"/>
      <c r="CEJ53" s="390"/>
      <c r="CEK53" s="390"/>
      <c r="CEL53" s="390"/>
      <c r="CEM53" s="390"/>
      <c r="CEN53" s="390"/>
      <c r="CEO53" s="390"/>
      <c r="CEP53" s="390"/>
      <c r="CEQ53" s="390"/>
      <c r="CER53" s="390"/>
      <c r="CES53" s="390"/>
      <c r="CET53" s="390"/>
      <c r="CEU53" s="390"/>
      <c r="CEV53" s="390"/>
      <c r="CEW53" s="390"/>
      <c r="CEX53" s="390"/>
      <c r="CEY53" s="390"/>
      <c r="CEZ53" s="390"/>
      <c r="CFA53" s="390"/>
      <c r="CFB53" s="390"/>
      <c r="CFC53" s="390"/>
      <c r="CFD53" s="390"/>
      <c r="CFE53" s="390"/>
      <c r="CFF53" s="390"/>
      <c r="CFG53" s="390"/>
      <c r="CFH53" s="390"/>
      <c r="CFI53" s="390"/>
      <c r="CFJ53" s="390"/>
      <c r="CFK53" s="390"/>
      <c r="CFL53" s="390"/>
      <c r="CFM53" s="390"/>
      <c r="CFN53" s="390"/>
      <c r="CFO53" s="390"/>
      <c r="CFP53" s="390"/>
      <c r="CFQ53" s="390"/>
      <c r="CFR53" s="390"/>
      <c r="CFS53" s="390"/>
      <c r="CFT53" s="390"/>
      <c r="CFU53" s="390"/>
      <c r="CFV53" s="390"/>
      <c r="CFW53" s="390"/>
      <c r="CFX53" s="390"/>
      <c r="CFY53" s="390"/>
      <c r="CFZ53" s="390"/>
      <c r="CGA53" s="390"/>
      <c r="CGB53" s="390"/>
      <c r="CGC53" s="390"/>
      <c r="CGD53" s="390"/>
      <c r="CGE53" s="390"/>
      <c r="CGF53" s="390"/>
      <c r="CGG53" s="390"/>
      <c r="CGH53" s="390"/>
      <c r="CGI53" s="390"/>
      <c r="CGJ53" s="390"/>
      <c r="CGK53" s="390"/>
      <c r="CGL53" s="390"/>
      <c r="CGM53" s="390"/>
      <c r="CGN53" s="390"/>
      <c r="CGO53" s="390"/>
      <c r="CGP53" s="390"/>
      <c r="CGQ53" s="390"/>
      <c r="CGR53" s="390"/>
      <c r="CGS53" s="390"/>
      <c r="CGT53" s="390"/>
      <c r="CGU53" s="390"/>
      <c r="CGV53" s="390"/>
      <c r="CGW53" s="390"/>
      <c r="CGX53" s="390"/>
      <c r="CGY53" s="390"/>
      <c r="CGZ53" s="390"/>
      <c r="CHA53" s="390"/>
      <c r="CHB53" s="390"/>
      <c r="CHC53" s="390"/>
      <c r="CHD53" s="390"/>
      <c r="CHE53" s="390"/>
      <c r="CHF53" s="390"/>
      <c r="CHG53" s="390"/>
      <c r="CHH53" s="390"/>
      <c r="CHI53" s="390"/>
      <c r="CHJ53" s="390"/>
      <c r="CHK53" s="390"/>
      <c r="CHL53" s="390"/>
      <c r="CHM53" s="390"/>
      <c r="CHN53" s="390"/>
      <c r="CHO53" s="390"/>
      <c r="CHP53" s="390"/>
      <c r="CHQ53" s="390"/>
      <c r="CHR53" s="390"/>
      <c r="CHS53" s="390"/>
      <c r="CHT53" s="390"/>
      <c r="CHU53" s="390"/>
      <c r="CHV53" s="390"/>
      <c r="CHW53" s="390"/>
      <c r="CHX53" s="390"/>
      <c r="CHY53" s="390"/>
      <c r="CHZ53" s="390"/>
      <c r="CIA53" s="390"/>
      <c r="CIB53" s="390"/>
      <c r="CIC53" s="390"/>
      <c r="CID53" s="390"/>
      <c r="CIE53" s="390"/>
      <c r="CIF53" s="390"/>
      <c r="CIG53" s="390"/>
      <c r="CIH53" s="390"/>
      <c r="CII53" s="390"/>
      <c r="CIJ53" s="390"/>
      <c r="CIK53" s="390"/>
      <c r="CIL53" s="390"/>
      <c r="CIM53" s="390"/>
      <c r="CIN53" s="390"/>
      <c r="CIO53" s="390"/>
      <c r="CIP53" s="390"/>
      <c r="CIQ53" s="390"/>
      <c r="CIR53" s="390"/>
      <c r="CIS53" s="390"/>
      <c r="CIT53" s="390"/>
      <c r="CIU53" s="390"/>
      <c r="CIV53" s="390"/>
      <c r="CIW53" s="390"/>
      <c r="CIX53" s="390"/>
      <c r="CIY53" s="390"/>
      <c r="CIZ53" s="390"/>
      <c r="CJA53" s="390"/>
      <c r="CJB53" s="390"/>
      <c r="CJC53" s="390"/>
      <c r="CJD53" s="390"/>
      <c r="CJE53" s="390"/>
      <c r="CJF53" s="390"/>
      <c r="CJG53" s="390"/>
      <c r="CJH53" s="390"/>
      <c r="CJI53" s="390"/>
      <c r="CJJ53" s="390"/>
      <c r="CJK53" s="390"/>
      <c r="CJL53" s="390"/>
      <c r="CJM53" s="390"/>
      <c r="CJN53" s="390"/>
      <c r="CJO53" s="390"/>
      <c r="CJP53" s="390"/>
      <c r="CJQ53" s="390"/>
      <c r="CJR53" s="390"/>
      <c r="CJS53" s="390"/>
      <c r="CJT53" s="390"/>
      <c r="CJU53" s="390"/>
      <c r="CJV53" s="390"/>
      <c r="CJW53" s="390"/>
      <c r="CJX53" s="390"/>
      <c r="CJY53" s="390"/>
      <c r="CJZ53" s="390"/>
      <c r="CKA53" s="390"/>
      <c r="CKB53" s="390"/>
      <c r="CKC53" s="390"/>
      <c r="CKD53" s="390"/>
      <c r="CKE53" s="390"/>
      <c r="CKF53" s="390"/>
      <c r="CKG53" s="390"/>
      <c r="CKH53" s="390"/>
      <c r="CKI53" s="390"/>
      <c r="CKJ53" s="390"/>
      <c r="CKK53" s="390"/>
      <c r="CKL53" s="390"/>
      <c r="CKM53" s="390"/>
      <c r="CKN53" s="390"/>
      <c r="CKO53" s="390"/>
      <c r="CKP53" s="390"/>
      <c r="CKQ53" s="390"/>
      <c r="CKR53" s="390"/>
      <c r="CKS53" s="390"/>
      <c r="CKT53" s="390"/>
      <c r="CKU53" s="390"/>
      <c r="CKV53" s="390"/>
      <c r="CKW53" s="390"/>
      <c r="CKX53" s="390"/>
      <c r="CKY53" s="390"/>
      <c r="CKZ53" s="390"/>
      <c r="CLA53" s="390"/>
      <c r="CLB53" s="390"/>
      <c r="CLC53" s="390"/>
      <c r="CLD53" s="390"/>
      <c r="CLE53" s="390"/>
      <c r="CLF53" s="390"/>
      <c r="CLG53" s="390"/>
      <c r="CLH53" s="390"/>
      <c r="CLI53" s="390"/>
      <c r="CLJ53" s="390"/>
      <c r="CLK53" s="390"/>
      <c r="CLL53" s="390"/>
      <c r="CLM53" s="390"/>
      <c r="CLN53" s="390"/>
      <c r="CLO53" s="390"/>
      <c r="CLP53" s="390"/>
      <c r="CLQ53" s="390"/>
      <c r="CLR53" s="390"/>
      <c r="CLS53" s="390"/>
      <c r="CLT53" s="390"/>
      <c r="CLU53" s="390"/>
      <c r="CLV53" s="390"/>
      <c r="CLW53" s="390"/>
      <c r="CLX53" s="390"/>
      <c r="CLY53" s="390"/>
      <c r="CLZ53" s="390"/>
      <c r="CMA53" s="390"/>
      <c r="CMB53" s="390"/>
      <c r="CMC53" s="390"/>
      <c r="CMD53" s="390"/>
      <c r="CME53" s="390"/>
      <c r="CMF53" s="390"/>
      <c r="CMG53" s="390"/>
      <c r="CMH53" s="390"/>
      <c r="CMI53" s="390"/>
      <c r="CMJ53" s="390"/>
      <c r="CMK53" s="390"/>
      <c r="CML53" s="390"/>
      <c r="CMM53" s="390"/>
      <c r="CMN53" s="390"/>
      <c r="CMO53" s="390"/>
      <c r="CMP53" s="390"/>
      <c r="CMQ53" s="390"/>
      <c r="CMR53" s="390"/>
      <c r="CMS53" s="390"/>
      <c r="CMT53" s="390"/>
      <c r="CMU53" s="390"/>
      <c r="CMV53" s="390"/>
      <c r="CMW53" s="390"/>
      <c r="CMX53" s="390"/>
      <c r="CMY53" s="390"/>
      <c r="CMZ53" s="390"/>
      <c r="CNA53" s="390"/>
      <c r="CNB53" s="390"/>
      <c r="CNC53" s="390"/>
      <c r="CND53" s="390"/>
      <c r="CNE53" s="390"/>
      <c r="CNF53" s="390"/>
      <c r="CNG53" s="390"/>
      <c r="CNH53" s="390"/>
      <c r="CNI53" s="390"/>
      <c r="CNJ53" s="390"/>
      <c r="CNK53" s="390"/>
      <c r="CNL53" s="390"/>
      <c r="CNM53" s="390"/>
      <c r="CNN53" s="390"/>
      <c r="CNO53" s="390"/>
      <c r="CNP53" s="390"/>
      <c r="CNQ53" s="390"/>
      <c r="CNR53" s="390"/>
      <c r="CNS53" s="390"/>
      <c r="CNT53" s="390"/>
      <c r="CNU53" s="390"/>
      <c r="CNV53" s="390"/>
      <c r="CNW53" s="390"/>
      <c r="CNX53" s="390"/>
      <c r="CNY53" s="390"/>
      <c r="CNZ53" s="390"/>
      <c r="COA53" s="390"/>
      <c r="COB53" s="390"/>
      <c r="COC53" s="390"/>
      <c r="COD53" s="390"/>
      <c r="COE53" s="390"/>
      <c r="COF53" s="390"/>
      <c r="COG53" s="390"/>
      <c r="COH53" s="390"/>
      <c r="COI53" s="390"/>
      <c r="COJ53" s="390"/>
      <c r="COK53" s="390"/>
      <c r="COL53" s="390"/>
      <c r="COM53" s="390"/>
      <c r="CON53" s="390"/>
      <c r="COO53" s="390"/>
      <c r="COP53" s="390"/>
      <c r="COQ53" s="390"/>
      <c r="COR53" s="390"/>
      <c r="COS53" s="390"/>
      <c r="COT53" s="390"/>
      <c r="COU53" s="390"/>
      <c r="COV53" s="390"/>
      <c r="COW53" s="390"/>
      <c r="COX53" s="390"/>
      <c r="COY53" s="390"/>
      <c r="COZ53" s="390"/>
      <c r="CPA53" s="390"/>
      <c r="CPB53" s="390"/>
      <c r="CPC53" s="390"/>
      <c r="CPD53" s="390"/>
      <c r="CPE53" s="390"/>
      <c r="CPF53" s="390"/>
      <c r="CPG53" s="390"/>
      <c r="CPH53" s="390"/>
      <c r="CPI53" s="390"/>
      <c r="CPJ53" s="390"/>
      <c r="CPK53" s="390"/>
      <c r="CPL53" s="390"/>
      <c r="CPM53" s="390"/>
      <c r="CPN53" s="390"/>
      <c r="CPO53" s="390"/>
      <c r="CPP53" s="390"/>
      <c r="CPQ53" s="390"/>
      <c r="CPR53" s="390"/>
      <c r="CPS53" s="390"/>
      <c r="CPT53" s="390"/>
      <c r="CPU53" s="390"/>
      <c r="CPV53" s="390"/>
      <c r="CPW53" s="390"/>
      <c r="CPX53" s="390"/>
      <c r="CPY53" s="390"/>
      <c r="CPZ53" s="390"/>
      <c r="CQA53" s="390"/>
      <c r="CQB53" s="390"/>
      <c r="CQC53" s="390"/>
      <c r="CQD53" s="390"/>
      <c r="CQE53" s="390"/>
      <c r="CQF53" s="390"/>
      <c r="CQG53" s="390"/>
      <c r="CQH53" s="390"/>
      <c r="CQI53" s="390"/>
      <c r="CQJ53" s="390"/>
      <c r="CQK53" s="390"/>
      <c r="CQL53" s="390"/>
      <c r="CQM53" s="390"/>
      <c r="CQN53" s="390"/>
      <c r="CQO53" s="390"/>
      <c r="CQP53" s="390"/>
      <c r="CQQ53" s="390"/>
      <c r="CQR53" s="390"/>
      <c r="CQS53" s="390"/>
      <c r="CQT53" s="390"/>
      <c r="CQU53" s="390"/>
      <c r="CQV53" s="390"/>
      <c r="CQW53" s="390"/>
      <c r="CQX53" s="390"/>
      <c r="CQY53" s="390"/>
      <c r="CQZ53" s="390"/>
      <c r="CRA53" s="390"/>
      <c r="CRB53" s="390"/>
      <c r="CRC53" s="390"/>
      <c r="CRD53" s="390"/>
      <c r="CRE53" s="390"/>
      <c r="CRF53" s="390"/>
      <c r="CRG53" s="390"/>
      <c r="CRH53" s="390"/>
      <c r="CRI53" s="390"/>
      <c r="CRJ53" s="390"/>
      <c r="CRK53" s="390"/>
      <c r="CRL53" s="390"/>
      <c r="CRM53" s="390"/>
      <c r="CRN53" s="390"/>
      <c r="CRO53" s="390"/>
      <c r="CRP53" s="390"/>
      <c r="CRQ53" s="390"/>
      <c r="CRR53" s="390"/>
      <c r="CRS53" s="390"/>
      <c r="CRT53" s="390"/>
      <c r="CRU53" s="390"/>
      <c r="CRV53" s="390"/>
      <c r="CRW53" s="390"/>
      <c r="CRX53" s="390"/>
      <c r="CRY53" s="390"/>
      <c r="CRZ53" s="390"/>
      <c r="CSA53" s="390"/>
      <c r="CSB53" s="390"/>
      <c r="CSC53" s="390"/>
      <c r="CSD53" s="390"/>
      <c r="CSE53" s="390"/>
      <c r="CSF53" s="390"/>
      <c r="CSG53" s="390"/>
      <c r="CSH53" s="390"/>
      <c r="CSI53" s="390"/>
      <c r="CSJ53" s="390"/>
      <c r="CSK53" s="390"/>
      <c r="CSL53" s="390"/>
      <c r="CSM53" s="390"/>
      <c r="CSN53" s="390"/>
      <c r="CSO53" s="390"/>
      <c r="CSP53" s="390"/>
      <c r="CSQ53" s="390"/>
      <c r="CSR53" s="390"/>
      <c r="CSS53" s="390"/>
      <c r="CST53" s="390"/>
      <c r="CSU53" s="390"/>
      <c r="CSV53" s="390"/>
      <c r="CSW53" s="390"/>
      <c r="CSX53" s="390"/>
      <c r="CSY53" s="390"/>
      <c r="CSZ53" s="390"/>
      <c r="CTA53" s="390"/>
      <c r="CTB53" s="390"/>
      <c r="CTC53" s="390"/>
      <c r="CTD53" s="390"/>
      <c r="CTE53" s="390"/>
      <c r="CTF53" s="390"/>
      <c r="CTG53" s="390"/>
      <c r="CTH53" s="390"/>
      <c r="CTI53" s="390"/>
      <c r="CTJ53" s="390"/>
      <c r="CTK53" s="390"/>
      <c r="CTL53" s="390"/>
      <c r="CTM53" s="390"/>
      <c r="CTN53" s="390"/>
      <c r="CTO53" s="390"/>
      <c r="CTP53" s="390"/>
      <c r="CTQ53" s="390"/>
      <c r="CTR53" s="390"/>
      <c r="CTS53" s="390"/>
      <c r="CTT53" s="390"/>
      <c r="CTU53" s="390"/>
      <c r="CTV53" s="390"/>
      <c r="CTW53" s="390"/>
      <c r="CTX53" s="390"/>
      <c r="CTY53" s="390"/>
      <c r="CTZ53" s="390"/>
      <c r="CUA53" s="390"/>
      <c r="CUB53" s="390"/>
      <c r="CUC53" s="390"/>
      <c r="CUD53" s="390"/>
      <c r="CUE53" s="390"/>
      <c r="CUF53" s="390"/>
      <c r="CUG53" s="390"/>
      <c r="CUH53" s="390"/>
      <c r="CUI53" s="390"/>
      <c r="CUJ53" s="390"/>
      <c r="CUK53" s="390"/>
      <c r="CUL53" s="390"/>
      <c r="CUM53" s="390"/>
      <c r="CUN53" s="390"/>
      <c r="CUO53" s="390"/>
      <c r="CUP53" s="390"/>
      <c r="CUQ53" s="390"/>
      <c r="CUR53" s="390"/>
      <c r="CUS53" s="390"/>
      <c r="CUT53" s="390"/>
      <c r="CUU53" s="390"/>
      <c r="CUV53" s="390"/>
      <c r="CUW53" s="390"/>
      <c r="CUX53" s="390"/>
      <c r="CUY53" s="390"/>
      <c r="CUZ53" s="390"/>
      <c r="CVA53" s="390"/>
      <c r="CVB53" s="390"/>
      <c r="CVC53" s="390"/>
      <c r="CVD53" s="390"/>
      <c r="CVE53" s="390"/>
      <c r="CVF53" s="390"/>
      <c r="CVG53" s="390"/>
      <c r="CVH53" s="390"/>
      <c r="CVI53" s="390"/>
      <c r="CVJ53" s="390"/>
      <c r="CVK53" s="390"/>
      <c r="CVL53" s="390"/>
      <c r="CVM53" s="390"/>
      <c r="CVN53" s="390"/>
      <c r="CVO53" s="390"/>
      <c r="CVP53" s="390"/>
      <c r="CVQ53" s="390"/>
      <c r="CVR53" s="390"/>
      <c r="CVS53" s="390"/>
      <c r="CVT53" s="390"/>
      <c r="CVU53" s="390"/>
      <c r="CVV53" s="390"/>
      <c r="CVW53" s="390"/>
      <c r="CVX53" s="390"/>
      <c r="CVY53" s="390"/>
      <c r="CVZ53" s="390"/>
      <c r="CWA53" s="390"/>
      <c r="CWB53" s="390"/>
      <c r="CWC53" s="390"/>
      <c r="CWD53" s="390"/>
      <c r="CWE53" s="390"/>
      <c r="CWF53" s="390"/>
      <c r="CWG53" s="390"/>
      <c r="CWH53" s="390"/>
      <c r="CWI53" s="390"/>
      <c r="CWJ53" s="390"/>
      <c r="CWK53" s="390"/>
      <c r="CWL53" s="390"/>
      <c r="CWM53" s="390"/>
      <c r="CWN53" s="390"/>
      <c r="CWO53" s="390"/>
      <c r="CWP53" s="390"/>
      <c r="CWQ53" s="390"/>
      <c r="CWR53" s="390"/>
      <c r="CWS53" s="390"/>
      <c r="CWT53" s="390"/>
      <c r="CWU53" s="390"/>
      <c r="CWV53" s="390"/>
      <c r="CWW53" s="390"/>
      <c r="CWX53" s="390"/>
      <c r="CWY53" s="390"/>
      <c r="CWZ53" s="390"/>
      <c r="CXA53" s="390"/>
      <c r="CXB53" s="390"/>
      <c r="CXC53" s="390"/>
      <c r="CXD53" s="390"/>
      <c r="CXE53" s="390"/>
      <c r="CXF53" s="390"/>
      <c r="CXG53" s="390"/>
      <c r="CXH53" s="390"/>
      <c r="CXI53" s="390"/>
      <c r="CXJ53" s="390"/>
      <c r="CXK53" s="390"/>
      <c r="CXL53" s="390"/>
      <c r="CXM53" s="390"/>
      <c r="CXN53" s="390"/>
      <c r="CXO53" s="390"/>
      <c r="CXP53" s="390"/>
      <c r="CXQ53" s="390"/>
      <c r="CXR53" s="390"/>
      <c r="CXS53" s="390"/>
      <c r="CXT53" s="390"/>
      <c r="CXU53" s="390"/>
      <c r="CXV53" s="390"/>
      <c r="CXW53" s="390"/>
      <c r="CXX53" s="390"/>
      <c r="CXY53" s="390"/>
      <c r="CXZ53" s="390"/>
      <c r="CYA53" s="390"/>
      <c r="CYB53" s="390"/>
      <c r="CYC53" s="390"/>
      <c r="CYD53" s="390"/>
      <c r="CYE53" s="390"/>
      <c r="CYF53" s="390"/>
      <c r="CYG53" s="390"/>
      <c r="CYH53" s="390"/>
      <c r="CYI53" s="390"/>
      <c r="CYJ53" s="390"/>
      <c r="CYK53" s="390"/>
      <c r="CYL53" s="390"/>
      <c r="CYM53" s="390"/>
      <c r="CYN53" s="390"/>
      <c r="CYO53" s="390"/>
      <c r="CYP53" s="390"/>
      <c r="CYQ53" s="390"/>
      <c r="CYR53" s="390"/>
      <c r="CYS53" s="390"/>
      <c r="CYT53" s="390"/>
      <c r="CYU53" s="390"/>
      <c r="CYV53" s="390"/>
      <c r="CYW53" s="390"/>
      <c r="CYX53" s="390"/>
      <c r="CYY53" s="390"/>
      <c r="CYZ53" s="390"/>
      <c r="CZA53" s="390"/>
      <c r="CZB53" s="390"/>
      <c r="CZC53" s="390"/>
      <c r="CZD53" s="390"/>
      <c r="CZE53" s="390"/>
      <c r="CZF53" s="390"/>
      <c r="CZG53" s="390"/>
      <c r="CZH53" s="390"/>
      <c r="CZI53" s="390"/>
      <c r="CZJ53" s="390"/>
      <c r="CZK53" s="390"/>
      <c r="CZL53" s="390"/>
      <c r="CZM53" s="390"/>
      <c r="CZN53" s="390"/>
      <c r="CZO53" s="390"/>
      <c r="CZP53" s="390"/>
      <c r="CZQ53" s="390"/>
      <c r="CZR53" s="390"/>
      <c r="CZS53" s="390"/>
      <c r="CZT53" s="390"/>
      <c r="CZU53" s="390"/>
      <c r="CZV53" s="390"/>
      <c r="CZW53" s="390"/>
      <c r="CZX53" s="390"/>
      <c r="CZY53" s="390"/>
      <c r="CZZ53" s="390"/>
      <c r="DAA53" s="390"/>
      <c r="DAB53" s="390"/>
      <c r="DAC53" s="390"/>
      <c r="DAD53" s="390"/>
      <c r="DAE53" s="390"/>
      <c r="DAF53" s="390"/>
      <c r="DAG53" s="390"/>
      <c r="DAH53" s="390"/>
      <c r="DAI53" s="390"/>
      <c r="DAJ53" s="390"/>
      <c r="DAK53" s="390"/>
      <c r="DAL53" s="390"/>
      <c r="DAM53" s="390"/>
      <c r="DAN53" s="390"/>
      <c r="DAO53" s="390"/>
      <c r="DAP53" s="390"/>
      <c r="DAQ53" s="390"/>
      <c r="DAR53" s="390"/>
      <c r="DAS53" s="390"/>
      <c r="DAT53" s="390"/>
      <c r="DAU53" s="390"/>
      <c r="DAV53" s="390"/>
      <c r="DAW53" s="390"/>
      <c r="DAX53" s="390"/>
      <c r="DAY53" s="390"/>
      <c r="DAZ53" s="390"/>
      <c r="DBA53" s="390"/>
      <c r="DBB53" s="390"/>
      <c r="DBC53" s="390"/>
      <c r="DBD53" s="390"/>
      <c r="DBE53" s="390"/>
      <c r="DBF53" s="390"/>
      <c r="DBG53" s="390"/>
      <c r="DBH53" s="390"/>
      <c r="DBI53" s="390"/>
      <c r="DBJ53" s="390"/>
      <c r="DBK53" s="390"/>
      <c r="DBL53" s="390"/>
      <c r="DBM53" s="390"/>
      <c r="DBN53" s="390"/>
      <c r="DBO53" s="390"/>
      <c r="DBP53" s="390"/>
      <c r="DBQ53" s="390"/>
      <c r="DBR53" s="390"/>
      <c r="DBS53" s="390"/>
      <c r="DBT53" s="390"/>
      <c r="DBU53" s="390"/>
      <c r="DBV53" s="390"/>
      <c r="DBW53" s="390"/>
      <c r="DBX53" s="390"/>
      <c r="DBY53" s="390"/>
      <c r="DBZ53" s="390"/>
      <c r="DCA53" s="390"/>
      <c r="DCB53" s="390"/>
      <c r="DCC53" s="390"/>
      <c r="DCD53" s="390"/>
      <c r="DCE53" s="390"/>
      <c r="DCF53" s="390"/>
      <c r="DCG53" s="390"/>
      <c r="DCH53" s="390"/>
      <c r="DCI53" s="390"/>
      <c r="DCJ53" s="390"/>
      <c r="DCK53" s="390"/>
      <c r="DCL53" s="390"/>
      <c r="DCM53" s="390"/>
      <c r="DCN53" s="390"/>
      <c r="DCO53" s="390"/>
      <c r="DCP53" s="390"/>
      <c r="DCQ53" s="390"/>
      <c r="DCR53" s="390"/>
      <c r="DCS53" s="390"/>
      <c r="DCT53" s="390"/>
      <c r="DCU53" s="390"/>
      <c r="DCV53" s="390"/>
      <c r="DCW53" s="390"/>
      <c r="DCX53" s="390"/>
      <c r="DCY53" s="390"/>
      <c r="DCZ53" s="390"/>
      <c r="DDA53" s="390"/>
      <c r="DDB53" s="390"/>
      <c r="DDC53" s="390"/>
      <c r="DDD53" s="390"/>
      <c r="DDE53" s="390"/>
      <c r="DDF53" s="390"/>
      <c r="DDG53" s="390"/>
      <c r="DDH53" s="390"/>
      <c r="DDI53" s="390"/>
      <c r="DDJ53" s="390"/>
      <c r="DDK53" s="390"/>
      <c r="DDL53" s="390"/>
      <c r="DDM53" s="390"/>
      <c r="DDN53" s="390"/>
      <c r="DDO53" s="390"/>
      <c r="DDP53" s="390"/>
      <c r="DDQ53" s="390"/>
      <c r="DDR53" s="390"/>
      <c r="DDS53" s="390"/>
      <c r="DDT53" s="390"/>
      <c r="DDU53" s="390"/>
      <c r="DDV53" s="390"/>
      <c r="DDW53" s="390"/>
      <c r="DDX53" s="390"/>
      <c r="DDY53" s="390"/>
      <c r="DDZ53" s="390"/>
      <c r="DEA53" s="390"/>
      <c r="DEB53" s="390"/>
      <c r="DEC53" s="390"/>
      <c r="DED53" s="390"/>
      <c r="DEE53" s="390"/>
      <c r="DEF53" s="390"/>
      <c r="DEG53" s="390"/>
      <c r="DEH53" s="390"/>
      <c r="DEI53" s="390"/>
      <c r="DEJ53" s="390"/>
      <c r="DEK53" s="390"/>
      <c r="DEL53" s="390"/>
      <c r="DEM53" s="390"/>
      <c r="DEN53" s="390"/>
      <c r="DEO53" s="390"/>
      <c r="DEP53" s="390"/>
      <c r="DEQ53" s="390"/>
      <c r="DER53" s="390"/>
      <c r="DES53" s="390"/>
      <c r="DET53" s="390"/>
      <c r="DEU53" s="390"/>
      <c r="DEV53" s="390"/>
      <c r="DEW53" s="390"/>
      <c r="DEX53" s="390"/>
      <c r="DEY53" s="390"/>
      <c r="DEZ53" s="390"/>
      <c r="DFA53" s="390"/>
      <c r="DFB53" s="390"/>
      <c r="DFC53" s="390"/>
      <c r="DFD53" s="390"/>
      <c r="DFE53" s="390"/>
      <c r="DFF53" s="390"/>
      <c r="DFG53" s="390"/>
      <c r="DFH53" s="390"/>
      <c r="DFI53" s="390"/>
      <c r="DFJ53" s="390"/>
      <c r="DFK53" s="390"/>
      <c r="DFL53" s="390"/>
      <c r="DFM53" s="390"/>
      <c r="DFN53" s="390"/>
      <c r="DFO53" s="390"/>
      <c r="DFP53" s="390"/>
      <c r="DFQ53" s="390"/>
      <c r="DFR53" s="390"/>
      <c r="DFS53" s="390"/>
      <c r="DFT53" s="390"/>
      <c r="DFU53" s="390"/>
      <c r="DFV53" s="390"/>
      <c r="DFW53" s="390"/>
      <c r="DFX53" s="390"/>
      <c r="DFY53" s="390"/>
      <c r="DFZ53" s="390"/>
      <c r="DGA53" s="390"/>
      <c r="DGB53" s="390"/>
      <c r="DGC53" s="390"/>
      <c r="DGD53" s="390"/>
      <c r="DGE53" s="390"/>
      <c r="DGF53" s="390"/>
      <c r="DGG53" s="390"/>
      <c r="DGH53" s="390"/>
      <c r="DGI53" s="390"/>
      <c r="DGJ53" s="390"/>
      <c r="DGK53" s="390"/>
      <c r="DGL53" s="390"/>
      <c r="DGM53" s="390"/>
      <c r="DGN53" s="390"/>
      <c r="DGO53" s="390"/>
      <c r="DGP53" s="390"/>
      <c r="DGQ53" s="390"/>
      <c r="DGR53" s="390"/>
      <c r="DGS53" s="390"/>
      <c r="DGT53" s="390"/>
      <c r="DGU53" s="390"/>
      <c r="DGV53" s="390"/>
      <c r="DGW53" s="390"/>
      <c r="DGX53" s="390"/>
      <c r="DGY53" s="390"/>
      <c r="DGZ53" s="390"/>
      <c r="DHA53" s="390"/>
      <c r="DHB53" s="390"/>
      <c r="DHC53" s="390"/>
      <c r="DHD53" s="390"/>
      <c r="DHE53" s="390"/>
      <c r="DHF53" s="390"/>
      <c r="DHG53" s="390"/>
      <c r="DHH53" s="390"/>
      <c r="DHI53" s="390"/>
      <c r="DHJ53" s="390"/>
      <c r="DHK53" s="390"/>
      <c r="DHL53" s="390"/>
      <c r="DHM53" s="390"/>
      <c r="DHN53" s="390"/>
      <c r="DHO53" s="390"/>
      <c r="DHP53" s="390"/>
      <c r="DHQ53" s="390"/>
      <c r="DHR53" s="390"/>
      <c r="DHS53" s="390"/>
      <c r="DHT53" s="390"/>
      <c r="DHU53" s="390"/>
      <c r="DHV53" s="390"/>
      <c r="DHW53" s="390"/>
      <c r="DHX53" s="390"/>
      <c r="DHY53" s="390"/>
      <c r="DHZ53" s="390"/>
      <c r="DIA53" s="390"/>
      <c r="DIB53" s="390"/>
      <c r="DIC53" s="390"/>
      <c r="DID53" s="390"/>
      <c r="DIE53" s="390"/>
      <c r="DIF53" s="390"/>
      <c r="DIG53" s="390"/>
      <c r="DIH53" s="390"/>
      <c r="DII53" s="390"/>
      <c r="DIJ53" s="390"/>
      <c r="DIK53" s="390"/>
      <c r="DIL53" s="390"/>
      <c r="DIM53" s="390"/>
      <c r="DIN53" s="390"/>
      <c r="DIO53" s="390"/>
      <c r="DIP53" s="390"/>
      <c r="DIQ53" s="390"/>
      <c r="DIR53" s="390"/>
      <c r="DIS53" s="390"/>
      <c r="DIT53" s="390"/>
      <c r="DIU53" s="390"/>
      <c r="DIV53" s="390"/>
      <c r="DIW53" s="390"/>
      <c r="DIX53" s="390"/>
      <c r="DIY53" s="390"/>
      <c r="DIZ53" s="390"/>
      <c r="DJA53" s="390"/>
      <c r="DJB53" s="390"/>
      <c r="DJC53" s="390"/>
      <c r="DJD53" s="390"/>
      <c r="DJE53" s="390"/>
      <c r="DJF53" s="390"/>
      <c r="DJG53" s="390"/>
      <c r="DJH53" s="390"/>
      <c r="DJI53" s="390"/>
      <c r="DJJ53" s="390"/>
      <c r="DJK53" s="390"/>
      <c r="DJL53" s="390"/>
      <c r="DJM53" s="390"/>
      <c r="DJN53" s="390"/>
      <c r="DJO53" s="390"/>
      <c r="DJP53" s="390"/>
      <c r="DJQ53" s="390"/>
      <c r="DJR53" s="390"/>
      <c r="DJS53" s="390"/>
      <c r="DJT53" s="390"/>
      <c r="DJU53" s="390"/>
      <c r="DJV53" s="390"/>
      <c r="DJW53" s="390"/>
      <c r="DJX53" s="390"/>
      <c r="DJY53" s="390"/>
      <c r="DJZ53" s="390"/>
      <c r="DKA53" s="390"/>
      <c r="DKB53" s="390"/>
      <c r="DKC53" s="390"/>
      <c r="DKD53" s="390"/>
      <c r="DKE53" s="390"/>
      <c r="DKF53" s="390"/>
      <c r="DKG53" s="390"/>
      <c r="DKH53" s="390"/>
      <c r="DKI53" s="390"/>
      <c r="DKJ53" s="390"/>
      <c r="DKK53" s="390"/>
      <c r="DKL53" s="390"/>
      <c r="DKM53" s="390"/>
      <c r="DKN53" s="390"/>
      <c r="DKO53" s="390"/>
      <c r="DKP53" s="390"/>
      <c r="DKQ53" s="390"/>
      <c r="DKR53" s="390"/>
      <c r="DKS53" s="390"/>
      <c r="DKT53" s="390"/>
      <c r="DKU53" s="390"/>
      <c r="DKV53" s="390"/>
      <c r="DKW53" s="390"/>
      <c r="DKX53" s="390"/>
      <c r="DKY53" s="390"/>
      <c r="DKZ53" s="390"/>
      <c r="DLA53" s="390"/>
      <c r="DLB53" s="390"/>
      <c r="DLC53" s="390"/>
      <c r="DLD53" s="390"/>
      <c r="DLE53" s="390"/>
      <c r="DLF53" s="390"/>
      <c r="DLG53" s="390"/>
      <c r="DLH53" s="390"/>
      <c r="DLI53" s="390"/>
      <c r="DLJ53" s="390"/>
      <c r="DLK53" s="390"/>
      <c r="DLL53" s="390"/>
      <c r="DLM53" s="390"/>
      <c r="DLN53" s="390"/>
      <c r="DLO53" s="390"/>
      <c r="DLP53" s="390"/>
      <c r="DLQ53" s="390"/>
      <c r="DLR53" s="390"/>
      <c r="DLS53" s="390"/>
      <c r="DLT53" s="390"/>
      <c r="DLU53" s="390"/>
      <c r="DLV53" s="390"/>
      <c r="DLW53" s="390"/>
      <c r="DLX53" s="390"/>
      <c r="DLY53" s="390"/>
      <c r="DLZ53" s="390"/>
      <c r="DMA53" s="390"/>
      <c r="DMB53" s="390"/>
      <c r="DMC53" s="390"/>
      <c r="DMD53" s="390"/>
      <c r="DME53" s="390"/>
      <c r="DMF53" s="390"/>
      <c r="DMG53" s="390"/>
      <c r="DMH53" s="390"/>
      <c r="DMI53" s="390"/>
      <c r="DMJ53" s="390"/>
      <c r="DMK53" s="390"/>
      <c r="DML53" s="390"/>
      <c r="DMM53" s="390"/>
      <c r="DMN53" s="390"/>
      <c r="DMO53" s="390"/>
      <c r="DMP53" s="390"/>
      <c r="DMQ53" s="390"/>
      <c r="DMR53" s="390"/>
      <c r="DMS53" s="390"/>
      <c r="DMT53" s="390"/>
      <c r="DMU53" s="390"/>
      <c r="DMV53" s="390"/>
      <c r="DMW53" s="390"/>
      <c r="DMX53" s="390"/>
      <c r="DMY53" s="390"/>
      <c r="DMZ53" s="390"/>
      <c r="DNA53" s="390"/>
      <c r="DNB53" s="390"/>
      <c r="DNC53" s="390"/>
      <c r="DND53" s="390"/>
      <c r="DNE53" s="390"/>
      <c r="DNF53" s="390"/>
      <c r="DNG53" s="390"/>
      <c r="DNH53" s="390"/>
      <c r="DNI53" s="390"/>
      <c r="DNJ53" s="390"/>
      <c r="DNK53" s="390"/>
      <c r="DNL53" s="390"/>
      <c r="DNM53" s="390"/>
      <c r="DNN53" s="390"/>
      <c r="DNO53" s="390"/>
      <c r="DNP53" s="390"/>
      <c r="DNQ53" s="390"/>
      <c r="DNR53" s="390"/>
      <c r="DNS53" s="390"/>
      <c r="DNT53" s="390"/>
      <c r="DNU53" s="390"/>
      <c r="DNV53" s="390"/>
      <c r="DNW53" s="390"/>
      <c r="DNX53" s="390"/>
      <c r="DNY53" s="390"/>
      <c r="DNZ53" s="390"/>
      <c r="DOA53" s="390"/>
      <c r="DOB53" s="390"/>
      <c r="DOC53" s="390"/>
      <c r="DOD53" s="390"/>
      <c r="DOE53" s="390"/>
      <c r="DOF53" s="390"/>
      <c r="DOG53" s="390"/>
      <c r="DOH53" s="390"/>
      <c r="DOI53" s="390"/>
      <c r="DOJ53" s="390"/>
      <c r="DOK53" s="390"/>
      <c r="DOL53" s="390"/>
      <c r="DOM53" s="390"/>
      <c r="DON53" s="390"/>
      <c r="DOO53" s="390"/>
      <c r="DOP53" s="390"/>
      <c r="DOQ53" s="390"/>
      <c r="DOR53" s="390"/>
      <c r="DOS53" s="390"/>
      <c r="DOT53" s="390"/>
      <c r="DOU53" s="390"/>
      <c r="DOV53" s="390"/>
      <c r="DOW53" s="390"/>
      <c r="DOX53" s="390"/>
      <c r="DOY53" s="390"/>
      <c r="DOZ53" s="390"/>
      <c r="DPA53" s="390"/>
      <c r="DPB53" s="390"/>
      <c r="DPC53" s="390"/>
      <c r="DPD53" s="390"/>
      <c r="DPE53" s="390"/>
      <c r="DPF53" s="390"/>
      <c r="DPG53" s="390"/>
      <c r="DPH53" s="390"/>
      <c r="DPI53" s="390"/>
      <c r="DPJ53" s="390"/>
      <c r="DPK53" s="390"/>
      <c r="DPL53" s="390"/>
      <c r="DPM53" s="390"/>
      <c r="DPN53" s="390"/>
      <c r="DPO53" s="390"/>
      <c r="DPP53" s="390"/>
      <c r="DPQ53" s="390"/>
      <c r="DPR53" s="390"/>
      <c r="DPS53" s="390"/>
      <c r="DPT53" s="390"/>
      <c r="DPU53" s="390"/>
      <c r="DPV53" s="390"/>
      <c r="DPW53" s="390"/>
      <c r="DPX53" s="390"/>
      <c r="DPY53" s="390"/>
      <c r="DPZ53" s="390"/>
      <c r="DQA53" s="390"/>
      <c r="DQB53" s="390"/>
      <c r="DQC53" s="390"/>
      <c r="DQD53" s="390"/>
      <c r="DQE53" s="390"/>
      <c r="DQF53" s="390"/>
      <c r="DQG53" s="390"/>
      <c r="DQH53" s="390"/>
      <c r="DQI53" s="390"/>
      <c r="DQJ53" s="390"/>
      <c r="DQK53" s="390"/>
      <c r="DQL53" s="390"/>
      <c r="DQM53" s="390"/>
      <c r="DQN53" s="390"/>
      <c r="DQO53" s="390"/>
      <c r="DQP53" s="390"/>
      <c r="DQQ53" s="390"/>
      <c r="DQR53" s="390"/>
      <c r="DQS53" s="390"/>
      <c r="DQT53" s="390"/>
      <c r="DQU53" s="390"/>
      <c r="DQV53" s="390"/>
      <c r="DQW53" s="390"/>
      <c r="DQX53" s="390"/>
      <c r="DQY53" s="390"/>
      <c r="DQZ53" s="390"/>
      <c r="DRA53" s="390"/>
      <c r="DRB53" s="390"/>
      <c r="DRC53" s="390"/>
      <c r="DRD53" s="390"/>
      <c r="DRE53" s="390"/>
      <c r="DRF53" s="390"/>
      <c r="DRG53" s="390"/>
      <c r="DRH53" s="390"/>
      <c r="DRI53" s="390"/>
      <c r="DRJ53" s="390"/>
      <c r="DRK53" s="390"/>
      <c r="DRL53" s="390"/>
      <c r="DRM53" s="390"/>
      <c r="DRN53" s="390"/>
      <c r="DRO53" s="390"/>
      <c r="DRP53" s="390"/>
      <c r="DRQ53" s="390"/>
      <c r="DRR53" s="390"/>
      <c r="DRS53" s="390"/>
      <c r="DRT53" s="390"/>
      <c r="DRU53" s="390"/>
      <c r="DRV53" s="390"/>
      <c r="DRW53" s="390"/>
      <c r="DRX53" s="390"/>
      <c r="DRY53" s="390"/>
      <c r="DRZ53" s="390"/>
      <c r="DSA53" s="390"/>
      <c r="DSB53" s="390"/>
      <c r="DSC53" s="390"/>
      <c r="DSD53" s="390"/>
      <c r="DSE53" s="390"/>
      <c r="DSF53" s="390"/>
      <c r="DSG53" s="390"/>
      <c r="DSH53" s="390"/>
      <c r="DSI53" s="390"/>
      <c r="DSJ53" s="390"/>
      <c r="DSK53" s="390"/>
      <c r="DSL53" s="390"/>
      <c r="DSM53" s="390"/>
      <c r="DSN53" s="390"/>
      <c r="DSO53" s="390"/>
      <c r="DSP53" s="390"/>
      <c r="DSQ53" s="390"/>
      <c r="DSR53" s="390"/>
      <c r="DSS53" s="390"/>
      <c r="DST53" s="390"/>
      <c r="DSU53" s="390"/>
      <c r="DSV53" s="390"/>
      <c r="DSW53" s="390"/>
      <c r="DSX53" s="390"/>
      <c r="DSY53" s="390"/>
      <c r="DSZ53" s="390"/>
      <c r="DTA53" s="390"/>
      <c r="DTB53" s="390"/>
      <c r="DTC53" s="390"/>
      <c r="DTD53" s="390"/>
      <c r="DTE53" s="390"/>
      <c r="DTF53" s="390"/>
      <c r="DTG53" s="390"/>
      <c r="DTH53" s="390"/>
      <c r="DTI53" s="390"/>
      <c r="DTJ53" s="390"/>
      <c r="DTK53" s="390"/>
      <c r="DTL53" s="390"/>
      <c r="DTM53" s="390"/>
      <c r="DTN53" s="390"/>
      <c r="DTO53" s="390"/>
      <c r="DTP53" s="390"/>
      <c r="DTQ53" s="390"/>
      <c r="DTR53" s="390"/>
      <c r="DTS53" s="390"/>
      <c r="DTT53" s="390"/>
      <c r="DTU53" s="390"/>
      <c r="DTV53" s="390"/>
      <c r="DTW53" s="390"/>
      <c r="DTX53" s="390"/>
      <c r="DTY53" s="390"/>
      <c r="DTZ53" s="390"/>
      <c r="DUA53" s="390"/>
      <c r="DUB53" s="390"/>
      <c r="DUC53" s="390"/>
      <c r="DUD53" s="390"/>
      <c r="DUE53" s="390"/>
      <c r="DUF53" s="390"/>
      <c r="DUG53" s="390"/>
      <c r="DUH53" s="390"/>
      <c r="DUI53" s="390"/>
      <c r="DUJ53" s="390"/>
      <c r="DUK53" s="390"/>
      <c r="DUL53" s="390"/>
      <c r="DUM53" s="390"/>
      <c r="DUN53" s="390"/>
      <c r="DUO53" s="390"/>
      <c r="DUP53" s="390"/>
      <c r="DUQ53" s="390"/>
      <c r="DUR53" s="390"/>
      <c r="DUS53" s="390"/>
      <c r="DUT53" s="390"/>
      <c r="DUU53" s="390"/>
      <c r="DUV53" s="390"/>
      <c r="DUW53" s="390"/>
      <c r="DUX53" s="390"/>
      <c r="DUY53" s="390"/>
      <c r="DUZ53" s="390"/>
      <c r="DVA53" s="390"/>
      <c r="DVB53" s="390"/>
      <c r="DVC53" s="390"/>
      <c r="DVD53" s="390"/>
      <c r="DVE53" s="390"/>
      <c r="DVF53" s="390"/>
      <c r="DVG53" s="390"/>
      <c r="DVH53" s="390"/>
      <c r="DVI53" s="390"/>
      <c r="DVJ53" s="390"/>
      <c r="DVK53" s="390"/>
      <c r="DVL53" s="390"/>
      <c r="DVM53" s="390"/>
      <c r="DVN53" s="390"/>
      <c r="DVO53" s="390"/>
      <c r="DVP53" s="390"/>
      <c r="DVQ53" s="390"/>
      <c r="DVR53" s="390"/>
      <c r="DVS53" s="390"/>
      <c r="DVT53" s="390"/>
      <c r="DVU53" s="390"/>
      <c r="DVV53" s="390"/>
      <c r="DVW53" s="390"/>
      <c r="DVX53" s="390"/>
      <c r="DVY53" s="390"/>
      <c r="DVZ53" s="390"/>
      <c r="DWA53" s="390"/>
      <c r="DWB53" s="390"/>
      <c r="DWC53" s="390"/>
      <c r="DWD53" s="390"/>
      <c r="DWE53" s="390"/>
      <c r="DWF53" s="390"/>
      <c r="DWG53" s="390"/>
      <c r="DWH53" s="390"/>
      <c r="DWI53" s="390"/>
      <c r="DWJ53" s="390"/>
      <c r="DWK53" s="390"/>
      <c r="DWL53" s="390"/>
      <c r="DWM53" s="390"/>
      <c r="DWN53" s="390"/>
      <c r="DWO53" s="390"/>
      <c r="DWP53" s="390"/>
      <c r="DWQ53" s="390"/>
      <c r="DWR53" s="390"/>
      <c r="DWS53" s="390"/>
      <c r="DWT53" s="390"/>
      <c r="DWU53" s="390"/>
      <c r="DWV53" s="390"/>
      <c r="DWW53" s="390"/>
      <c r="DWX53" s="390"/>
      <c r="DWY53" s="390"/>
      <c r="DWZ53" s="390"/>
      <c r="DXA53" s="390"/>
      <c r="DXB53" s="390"/>
      <c r="DXC53" s="390"/>
      <c r="DXD53" s="390"/>
      <c r="DXE53" s="390"/>
      <c r="DXF53" s="390"/>
      <c r="DXG53" s="390"/>
      <c r="DXH53" s="390"/>
      <c r="DXI53" s="390"/>
      <c r="DXJ53" s="390"/>
      <c r="DXK53" s="390"/>
      <c r="DXL53" s="390"/>
      <c r="DXM53" s="390"/>
      <c r="DXN53" s="390"/>
      <c r="DXO53" s="390"/>
      <c r="DXP53" s="390"/>
      <c r="DXQ53" s="390"/>
      <c r="DXR53" s="390"/>
      <c r="DXS53" s="390"/>
      <c r="DXT53" s="390"/>
      <c r="DXU53" s="390"/>
      <c r="DXV53" s="390"/>
      <c r="DXW53" s="390"/>
      <c r="DXX53" s="390"/>
      <c r="DXY53" s="390"/>
      <c r="DXZ53" s="390"/>
      <c r="DYA53" s="390"/>
      <c r="DYB53" s="390"/>
      <c r="DYC53" s="390"/>
      <c r="DYD53" s="390"/>
      <c r="DYE53" s="390"/>
      <c r="DYF53" s="390"/>
      <c r="DYG53" s="390"/>
      <c r="DYH53" s="390"/>
      <c r="DYI53" s="390"/>
      <c r="DYJ53" s="390"/>
      <c r="DYK53" s="390"/>
      <c r="DYL53" s="390"/>
      <c r="DYM53" s="390"/>
      <c r="DYN53" s="390"/>
      <c r="DYO53" s="390"/>
      <c r="DYP53" s="390"/>
      <c r="DYQ53" s="390"/>
      <c r="DYR53" s="390"/>
      <c r="DYS53" s="390"/>
      <c r="DYT53" s="390"/>
      <c r="DYU53" s="390"/>
      <c r="DYV53" s="390"/>
      <c r="DYW53" s="390"/>
      <c r="DYX53" s="390"/>
      <c r="DYY53" s="390"/>
      <c r="DYZ53" s="390"/>
      <c r="DZA53" s="390"/>
      <c r="DZB53" s="390"/>
      <c r="DZC53" s="390"/>
      <c r="DZD53" s="390"/>
      <c r="DZE53" s="390"/>
      <c r="DZF53" s="390"/>
      <c r="DZG53" s="390"/>
      <c r="DZH53" s="390"/>
      <c r="DZI53" s="390"/>
      <c r="DZJ53" s="390"/>
      <c r="DZK53" s="390"/>
      <c r="DZL53" s="390"/>
      <c r="DZM53" s="390"/>
      <c r="DZN53" s="390"/>
      <c r="DZO53" s="390"/>
      <c r="DZP53" s="390"/>
      <c r="DZQ53" s="390"/>
      <c r="DZR53" s="390"/>
      <c r="DZS53" s="390"/>
      <c r="DZT53" s="390"/>
      <c r="DZU53" s="390"/>
      <c r="DZV53" s="390"/>
      <c r="DZW53" s="390"/>
      <c r="DZX53" s="390"/>
      <c r="DZY53" s="390"/>
      <c r="DZZ53" s="390"/>
      <c r="EAA53" s="390"/>
      <c r="EAB53" s="390"/>
      <c r="EAC53" s="390"/>
      <c r="EAD53" s="390"/>
      <c r="EAE53" s="390"/>
      <c r="EAF53" s="390"/>
      <c r="EAG53" s="390"/>
      <c r="EAH53" s="390"/>
      <c r="EAI53" s="390"/>
      <c r="EAJ53" s="390"/>
      <c r="EAK53" s="390"/>
      <c r="EAL53" s="390"/>
      <c r="EAM53" s="390"/>
      <c r="EAN53" s="390"/>
      <c r="EAO53" s="390"/>
      <c r="EAP53" s="390"/>
      <c r="EAQ53" s="390"/>
      <c r="EAR53" s="390"/>
      <c r="EAS53" s="390"/>
      <c r="EAT53" s="390"/>
      <c r="EAU53" s="390"/>
      <c r="EAV53" s="390"/>
      <c r="EAW53" s="390"/>
      <c r="EAX53" s="390"/>
      <c r="EAY53" s="390"/>
      <c r="EAZ53" s="390"/>
      <c r="EBA53" s="390"/>
      <c r="EBB53" s="390"/>
      <c r="EBC53" s="390"/>
      <c r="EBD53" s="390"/>
      <c r="EBE53" s="390"/>
      <c r="EBF53" s="390"/>
      <c r="EBG53" s="390"/>
      <c r="EBH53" s="390"/>
      <c r="EBI53" s="390"/>
      <c r="EBJ53" s="390"/>
      <c r="EBK53" s="390"/>
      <c r="EBL53" s="390"/>
      <c r="EBM53" s="390"/>
      <c r="EBN53" s="390"/>
      <c r="EBO53" s="390"/>
      <c r="EBP53" s="390"/>
      <c r="EBQ53" s="390"/>
      <c r="EBR53" s="390"/>
      <c r="EBS53" s="390"/>
      <c r="EBT53" s="390"/>
      <c r="EBU53" s="390"/>
      <c r="EBV53" s="390"/>
      <c r="EBW53" s="390"/>
      <c r="EBX53" s="390"/>
      <c r="EBY53" s="390"/>
      <c r="EBZ53" s="390"/>
      <c r="ECA53" s="390"/>
      <c r="ECB53" s="390"/>
      <c r="ECC53" s="390"/>
      <c r="ECD53" s="390"/>
      <c r="ECE53" s="390"/>
      <c r="ECF53" s="390"/>
      <c r="ECG53" s="390"/>
      <c r="ECH53" s="390"/>
      <c r="ECI53" s="390"/>
      <c r="ECJ53" s="390"/>
      <c r="ECK53" s="390"/>
      <c r="ECL53" s="390"/>
      <c r="ECM53" s="390"/>
      <c r="ECN53" s="390"/>
      <c r="ECO53" s="390"/>
      <c r="ECP53" s="390"/>
      <c r="ECQ53" s="390"/>
      <c r="ECR53" s="390"/>
      <c r="ECS53" s="390"/>
      <c r="ECT53" s="390"/>
      <c r="ECU53" s="390"/>
      <c r="ECV53" s="390"/>
      <c r="ECW53" s="390"/>
      <c r="ECX53" s="390"/>
      <c r="ECY53" s="390"/>
      <c r="ECZ53" s="390"/>
      <c r="EDA53" s="390"/>
      <c r="EDB53" s="390"/>
      <c r="EDC53" s="390"/>
      <c r="EDD53" s="390"/>
      <c r="EDE53" s="390"/>
      <c r="EDF53" s="390"/>
      <c r="EDG53" s="390"/>
      <c r="EDH53" s="390"/>
      <c r="EDI53" s="390"/>
      <c r="EDJ53" s="390"/>
      <c r="EDK53" s="390"/>
      <c r="EDL53" s="390"/>
      <c r="EDM53" s="390"/>
      <c r="EDN53" s="390"/>
      <c r="EDO53" s="390"/>
      <c r="EDP53" s="390"/>
      <c r="EDQ53" s="390"/>
      <c r="EDR53" s="390"/>
      <c r="EDS53" s="390"/>
      <c r="EDT53" s="390"/>
      <c r="EDU53" s="390"/>
      <c r="EDV53" s="390"/>
      <c r="EDW53" s="390"/>
      <c r="EDX53" s="390"/>
      <c r="EDY53" s="390"/>
      <c r="EDZ53" s="390"/>
      <c r="EEA53" s="390"/>
      <c r="EEB53" s="390"/>
      <c r="EEC53" s="390"/>
      <c r="EED53" s="390"/>
      <c r="EEE53" s="390"/>
      <c r="EEF53" s="390"/>
      <c r="EEG53" s="390"/>
      <c r="EEH53" s="390"/>
      <c r="EEI53" s="390"/>
      <c r="EEJ53" s="390"/>
      <c r="EEK53" s="390"/>
      <c r="EEL53" s="390"/>
      <c r="EEM53" s="390"/>
      <c r="EEN53" s="390"/>
      <c r="EEO53" s="390"/>
      <c r="EEP53" s="390"/>
      <c r="EEQ53" s="390"/>
      <c r="EER53" s="390"/>
      <c r="EES53" s="390"/>
      <c r="EET53" s="390"/>
      <c r="EEU53" s="390"/>
      <c r="EEV53" s="390"/>
      <c r="EEW53" s="390"/>
      <c r="EEX53" s="390"/>
      <c r="EEY53" s="390"/>
      <c r="EEZ53" s="390"/>
      <c r="EFA53" s="390"/>
      <c r="EFB53" s="390"/>
      <c r="EFC53" s="390"/>
      <c r="EFD53" s="390"/>
      <c r="EFE53" s="390"/>
      <c r="EFF53" s="390"/>
      <c r="EFG53" s="390"/>
      <c r="EFH53" s="390"/>
      <c r="EFI53" s="390"/>
      <c r="EFJ53" s="390"/>
      <c r="EFK53" s="390"/>
      <c r="EFL53" s="390"/>
      <c r="EFM53" s="390"/>
      <c r="EFN53" s="390"/>
      <c r="EFO53" s="390"/>
      <c r="EFP53" s="390"/>
      <c r="EFQ53" s="390"/>
      <c r="EFR53" s="390"/>
      <c r="EFS53" s="390"/>
      <c r="EFT53" s="390"/>
      <c r="EFU53" s="390"/>
      <c r="EFV53" s="390"/>
      <c r="EFW53" s="390"/>
      <c r="EFX53" s="390"/>
      <c r="EFY53" s="390"/>
      <c r="EFZ53" s="390"/>
      <c r="EGA53" s="390"/>
      <c r="EGB53" s="390"/>
      <c r="EGC53" s="390"/>
      <c r="EGD53" s="390"/>
      <c r="EGE53" s="390"/>
      <c r="EGF53" s="390"/>
      <c r="EGG53" s="390"/>
      <c r="EGH53" s="390"/>
      <c r="EGI53" s="390"/>
      <c r="EGJ53" s="390"/>
      <c r="EGK53" s="390"/>
      <c r="EGL53" s="390"/>
      <c r="EGM53" s="390"/>
      <c r="EGN53" s="390"/>
      <c r="EGO53" s="390"/>
      <c r="EGP53" s="390"/>
      <c r="EGQ53" s="390"/>
      <c r="EGR53" s="390"/>
      <c r="EGS53" s="390"/>
      <c r="EGT53" s="390"/>
      <c r="EGU53" s="390"/>
      <c r="EGV53" s="390"/>
      <c r="EGW53" s="390"/>
      <c r="EGX53" s="390"/>
      <c r="EGY53" s="390"/>
      <c r="EGZ53" s="390"/>
      <c r="EHA53" s="390"/>
      <c r="EHB53" s="390"/>
      <c r="EHC53" s="390"/>
      <c r="EHD53" s="390"/>
      <c r="EHE53" s="390"/>
      <c r="EHF53" s="390"/>
      <c r="EHG53" s="390"/>
      <c r="EHH53" s="390"/>
      <c r="EHI53" s="390"/>
      <c r="EHJ53" s="390"/>
      <c r="EHK53" s="390"/>
      <c r="EHL53" s="390"/>
      <c r="EHM53" s="390"/>
      <c r="EHN53" s="390"/>
      <c r="EHO53" s="390"/>
      <c r="EHP53" s="390"/>
      <c r="EHQ53" s="390"/>
      <c r="EHR53" s="390"/>
      <c r="EHS53" s="390"/>
      <c r="EHT53" s="390"/>
      <c r="EHU53" s="390"/>
      <c r="EHV53" s="390"/>
      <c r="EHW53" s="390"/>
      <c r="EHX53" s="390"/>
      <c r="EHY53" s="390"/>
      <c r="EHZ53" s="390"/>
      <c r="EIA53" s="390"/>
      <c r="EIB53" s="390"/>
      <c r="EIC53" s="390"/>
      <c r="EID53" s="390"/>
      <c r="EIE53" s="390"/>
      <c r="EIF53" s="390"/>
      <c r="EIG53" s="390"/>
      <c r="EIH53" s="390"/>
      <c r="EII53" s="390"/>
      <c r="EIJ53" s="390"/>
      <c r="EIK53" s="390"/>
      <c r="EIL53" s="390"/>
      <c r="EIM53" s="390"/>
      <c r="EIN53" s="390"/>
      <c r="EIO53" s="390"/>
      <c r="EIP53" s="390"/>
      <c r="EIQ53" s="390"/>
      <c r="EIR53" s="390"/>
      <c r="EIS53" s="390"/>
      <c r="EIT53" s="390"/>
      <c r="EIU53" s="390"/>
      <c r="EIV53" s="390"/>
      <c r="EIW53" s="390"/>
      <c r="EIX53" s="390"/>
      <c r="EIY53" s="390"/>
      <c r="EIZ53" s="390"/>
      <c r="EJA53" s="390"/>
      <c r="EJB53" s="390"/>
      <c r="EJC53" s="390"/>
      <c r="EJD53" s="390"/>
      <c r="EJE53" s="390"/>
      <c r="EJF53" s="390"/>
      <c r="EJG53" s="390"/>
      <c r="EJH53" s="390"/>
      <c r="EJI53" s="390"/>
      <c r="EJJ53" s="390"/>
      <c r="EJK53" s="390"/>
      <c r="EJL53" s="390"/>
      <c r="EJM53" s="390"/>
      <c r="EJN53" s="390"/>
      <c r="EJO53" s="390"/>
      <c r="EJP53" s="390"/>
      <c r="EJQ53" s="390"/>
      <c r="EJR53" s="390"/>
      <c r="EJS53" s="390"/>
      <c r="EJT53" s="390"/>
      <c r="EJU53" s="390"/>
      <c r="EJV53" s="390"/>
      <c r="EJW53" s="390"/>
      <c r="EJX53" s="390"/>
      <c r="EJY53" s="390"/>
      <c r="EJZ53" s="390"/>
      <c r="EKA53" s="390"/>
      <c r="EKB53" s="390"/>
      <c r="EKC53" s="390"/>
      <c r="EKD53" s="390"/>
      <c r="EKE53" s="390"/>
      <c r="EKF53" s="390"/>
      <c r="EKG53" s="390"/>
      <c r="EKH53" s="390"/>
      <c r="EKI53" s="390"/>
      <c r="EKJ53" s="390"/>
      <c r="EKK53" s="390"/>
      <c r="EKL53" s="390"/>
      <c r="EKM53" s="390"/>
      <c r="EKN53" s="390"/>
      <c r="EKO53" s="390"/>
      <c r="EKP53" s="390"/>
      <c r="EKQ53" s="390"/>
      <c r="EKR53" s="390"/>
      <c r="EKS53" s="390"/>
      <c r="EKT53" s="390"/>
      <c r="EKU53" s="390"/>
      <c r="EKV53" s="390"/>
      <c r="EKW53" s="390"/>
      <c r="EKX53" s="390"/>
      <c r="EKY53" s="390"/>
      <c r="EKZ53" s="390"/>
      <c r="ELA53" s="390"/>
      <c r="ELB53" s="390"/>
      <c r="ELC53" s="390"/>
      <c r="ELD53" s="390"/>
      <c r="ELE53" s="390"/>
      <c r="ELF53" s="390"/>
      <c r="ELG53" s="390"/>
      <c r="ELH53" s="390"/>
      <c r="ELI53" s="390"/>
      <c r="ELJ53" s="390"/>
      <c r="ELK53" s="390"/>
      <c r="ELL53" s="390"/>
      <c r="ELM53" s="390"/>
      <c r="ELN53" s="390"/>
      <c r="ELO53" s="390"/>
      <c r="ELP53" s="390"/>
      <c r="ELQ53" s="390"/>
      <c r="ELR53" s="390"/>
      <c r="ELS53" s="390"/>
      <c r="ELT53" s="390"/>
      <c r="ELU53" s="390"/>
      <c r="ELV53" s="390"/>
      <c r="ELW53" s="390"/>
      <c r="ELX53" s="390"/>
      <c r="ELY53" s="390"/>
      <c r="ELZ53" s="390"/>
      <c r="EMA53" s="390"/>
      <c r="EMB53" s="390"/>
      <c r="EMC53" s="390"/>
      <c r="EMD53" s="390"/>
      <c r="EME53" s="390"/>
      <c r="EMF53" s="390"/>
      <c r="EMG53" s="390"/>
      <c r="EMH53" s="390"/>
      <c r="EMI53" s="390"/>
      <c r="EMJ53" s="390"/>
      <c r="EMK53" s="390"/>
      <c r="EML53" s="390"/>
      <c r="EMM53" s="390"/>
      <c r="EMN53" s="390"/>
      <c r="EMO53" s="390"/>
      <c r="EMP53" s="390"/>
      <c r="EMQ53" s="390"/>
      <c r="EMR53" s="390"/>
      <c r="EMS53" s="390"/>
      <c r="EMT53" s="390"/>
      <c r="EMU53" s="390"/>
      <c r="EMV53" s="390"/>
      <c r="EMW53" s="390"/>
      <c r="EMX53" s="390"/>
      <c r="EMY53" s="390"/>
      <c r="EMZ53" s="390"/>
      <c r="ENA53" s="390"/>
      <c r="ENB53" s="390"/>
      <c r="ENC53" s="390"/>
      <c r="END53" s="390"/>
      <c r="ENE53" s="390"/>
      <c r="ENF53" s="390"/>
      <c r="ENG53" s="390"/>
      <c r="ENH53" s="390"/>
      <c r="ENI53" s="390"/>
      <c r="ENJ53" s="390"/>
      <c r="ENK53" s="390"/>
      <c r="ENL53" s="390"/>
      <c r="ENM53" s="390"/>
      <c r="ENN53" s="390"/>
      <c r="ENO53" s="390"/>
      <c r="ENP53" s="390"/>
      <c r="ENQ53" s="390"/>
      <c r="ENR53" s="390"/>
      <c r="ENS53" s="390"/>
      <c r="ENT53" s="390"/>
      <c r="ENU53" s="390"/>
      <c r="ENV53" s="390"/>
      <c r="ENW53" s="390"/>
      <c r="ENX53" s="390"/>
      <c r="ENY53" s="390"/>
      <c r="ENZ53" s="390"/>
      <c r="EOA53" s="390"/>
      <c r="EOB53" s="390"/>
      <c r="EOC53" s="390"/>
      <c r="EOD53" s="390"/>
      <c r="EOE53" s="390"/>
      <c r="EOF53" s="390"/>
      <c r="EOG53" s="390"/>
      <c r="EOH53" s="390"/>
      <c r="EOI53" s="390"/>
      <c r="EOJ53" s="390"/>
      <c r="EOK53" s="390"/>
      <c r="EOL53" s="390"/>
      <c r="EOM53" s="390"/>
      <c r="EON53" s="390"/>
      <c r="EOO53" s="390"/>
      <c r="EOP53" s="390"/>
      <c r="EOQ53" s="390"/>
      <c r="EOR53" s="390"/>
      <c r="EOS53" s="390"/>
      <c r="EOT53" s="390"/>
      <c r="EOU53" s="390"/>
      <c r="EOV53" s="390"/>
      <c r="EOW53" s="390"/>
      <c r="EOX53" s="390"/>
      <c r="EOY53" s="390"/>
      <c r="EOZ53" s="390"/>
      <c r="EPA53" s="390"/>
      <c r="EPB53" s="390"/>
      <c r="EPC53" s="390"/>
      <c r="EPD53" s="390"/>
      <c r="EPE53" s="390"/>
      <c r="EPF53" s="390"/>
      <c r="EPG53" s="390"/>
      <c r="EPH53" s="390"/>
      <c r="EPI53" s="390"/>
      <c r="EPJ53" s="390"/>
      <c r="EPK53" s="390"/>
      <c r="EPL53" s="390"/>
      <c r="EPM53" s="390"/>
      <c r="EPN53" s="390"/>
      <c r="EPO53" s="390"/>
      <c r="EPP53" s="390"/>
      <c r="EPQ53" s="390"/>
      <c r="EPR53" s="390"/>
      <c r="EPS53" s="390"/>
      <c r="EPT53" s="390"/>
      <c r="EPU53" s="390"/>
      <c r="EPV53" s="390"/>
      <c r="EPW53" s="390"/>
      <c r="EPX53" s="390"/>
      <c r="EPY53" s="390"/>
      <c r="EPZ53" s="390"/>
      <c r="EQA53" s="390"/>
      <c r="EQB53" s="390"/>
      <c r="EQC53" s="390"/>
      <c r="EQD53" s="390"/>
      <c r="EQE53" s="390"/>
      <c r="EQF53" s="390"/>
      <c r="EQG53" s="390"/>
      <c r="EQH53" s="390"/>
      <c r="EQI53" s="390"/>
      <c r="EQJ53" s="390"/>
      <c r="EQK53" s="390"/>
      <c r="EQL53" s="390"/>
      <c r="EQM53" s="390"/>
      <c r="EQN53" s="390"/>
      <c r="EQO53" s="390"/>
      <c r="EQP53" s="390"/>
      <c r="EQQ53" s="390"/>
      <c r="EQR53" s="390"/>
      <c r="EQS53" s="390"/>
      <c r="EQT53" s="390"/>
      <c r="EQU53" s="390"/>
      <c r="EQV53" s="390"/>
      <c r="EQW53" s="390"/>
      <c r="EQX53" s="390"/>
      <c r="EQY53" s="390"/>
      <c r="EQZ53" s="390"/>
      <c r="ERA53" s="390"/>
      <c r="ERB53" s="390"/>
      <c r="ERC53" s="390"/>
      <c r="ERD53" s="390"/>
      <c r="ERE53" s="390"/>
      <c r="ERF53" s="390"/>
      <c r="ERG53" s="390"/>
      <c r="ERH53" s="390"/>
      <c r="ERI53" s="390"/>
      <c r="ERJ53" s="390"/>
      <c r="ERK53" s="390"/>
      <c r="ERL53" s="390"/>
      <c r="ERM53" s="390"/>
      <c r="ERN53" s="390"/>
      <c r="ERO53" s="390"/>
      <c r="ERP53" s="390"/>
      <c r="ERQ53" s="390"/>
      <c r="ERR53" s="390"/>
      <c r="ERS53" s="390"/>
      <c r="ERT53" s="390"/>
      <c r="ERU53" s="390"/>
      <c r="ERV53" s="390"/>
      <c r="ERW53" s="390"/>
      <c r="ERX53" s="390"/>
      <c r="ERY53" s="390"/>
      <c r="ERZ53" s="390"/>
      <c r="ESA53" s="390"/>
      <c r="ESB53" s="390"/>
      <c r="ESC53" s="390"/>
      <c r="ESD53" s="390"/>
      <c r="ESE53" s="390"/>
      <c r="ESF53" s="390"/>
      <c r="ESG53" s="390"/>
      <c r="ESH53" s="390"/>
      <c r="ESI53" s="390"/>
      <c r="ESJ53" s="390"/>
      <c r="ESK53" s="390"/>
      <c r="ESL53" s="390"/>
      <c r="ESM53" s="390"/>
      <c r="ESN53" s="390"/>
      <c r="ESO53" s="390"/>
      <c r="ESP53" s="390"/>
      <c r="ESQ53" s="390"/>
      <c r="ESR53" s="390"/>
      <c r="ESS53" s="390"/>
      <c r="EST53" s="390"/>
      <c r="ESU53" s="390"/>
      <c r="ESV53" s="390"/>
      <c r="ESW53" s="390"/>
      <c r="ESX53" s="390"/>
      <c r="ESY53" s="390"/>
      <c r="ESZ53" s="390"/>
      <c r="ETA53" s="390"/>
      <c r="ETB53" s="390"/>
      <c r="ETC53" s="390"/>
      <c r="ETD53" s="390"/>
      <c r="ETE53" s="390"/>
      <c r="ETF53" s="390"/>
      <c r="ETG53" s="390"/>
      <c r="ETH53" s="390"/>
      <c r="ETI53" s="390"/>
      <c r="ETJ53" s="390"/>
      <c r="ETK53" s="390"/>
      <c r="ETL53" s="390"/>
      <c r="ETM53" s="390"/>
      <c r="ETN53" s="390"/>
      <c r="ETO53" s="390"/>
      <c r="ETP53" s="390"/>
      <c r="ETQ53" s="390"/>
      <c r="ETR53" s="390"/>
      <c r="ETS53" s="390"/>
      <c r="ETT53" s="390"/>
      <c r="ETU53" s="390"/>
      <c r="ETV53" s="390"/>
      <c r="ETW53" s="390"/>
      <c r="ETX53" s="390"/>
      <c r="ETY53" s="390"/>
      <c r="ETZ53" s="390"/>
      <c r="EUA53" s="390"/>
      <c r="EUB53" s="390"/>
      <c r="EUC53" s="390"/>
      <c r="EUD53" s="390"/>
      <c r="EUE53" s="390"/>
      <c r="EUF53" s="390"/>
      <c r="EUG53" s="390"/>
      <c r="EUH53" s="390"/>
      <c r="EUI53" s="390"/>
      <c r="EUJ53" s="390"/>
      <c r="EUK53" s="390"/>
      <c r="EUL53" s="390"/>
      <c r="EUM53" s="390"/>
      <c r="EUN53" s="390"/>
      <c r="EUO53" s="390"/>
      <c r="EUP53" s="390"/>
      <c r="EUQ53" s="390"/>
      <c r="EUR53" s="390"/>
      <c r="EUS53" s="390"/>
      <c r="EUT53" s="390"/>
      <c r="EUU53" s="390"/>
      <c r="EUV53" s="390"/>
      <c r="EUW53" s="390"/>
      <c r="EUX53" s="390"/>
      <c r="EUY53" s="390"/>
      <c r="EUZ53" s="390"/>
      <c r="EVA53" s="390"/>
      <c r="EVB53" s="390"/>
      <c r="EVC53" s="390"/>
      <c r="EVD53" s="390"/>
      <c r="EVE53" s="390"/>
      <c r="EVF53" s="390"/>
      <c r="EVG53" s="390"/>
      <c r="EVH53" s="390"/>
      <c r="EVI53" s="390"/>
      <c r="EVJ53" s="390"/>
      <c r="EVK53" s="390"/>
      <c r="EVL53" s="390"/>
      <c r="EVM53" s="390"/>
      <c r="EVN53" s="390"/>
      <c r="EVO53" s="390"/>
      <c r="EVP53" s="390"/>
      <c r="EVQ53" s="390"/>
      <c r="EVR53" s="390"/>
      <c r="EVS53" s="390"/>
      <c r="EVT53" s="390"/>
      <c r="EVU53" s="390"/>
      <c r="EVV53" s="390"/>
      <c r="EVW53" s="390"/>
      <c r="EVX53" s="390"/>
      <c r="EVY53" s="390"/>
      <c r="EVZ53" s="390"/>
      <c r="EWA53" s="390"/>
      <c r="EWB53" s="390"/>
      <c r="EWC53" s="390"/>
      <c r="EWD53" s="390"/>
      <c r="EWE53" s="390"/>
      <c r="EWF53" s="390"/>
      <c r="EWG53" s="390"/>
      <c r="EWH53" s="390"/>
      <c r="EWI53" s="390"/>
      <c r="EWJ53" s="390"/>
      <c r="EWK53" s="390"/>
      <c r="EWL53" s="390"/>
      <c r="EWM53" s="390"/>
      <c r="EWN53" s="390"/>
      <c r="EWO53" s="390"/>
      <c r="EWP53" s="390"/>
      <c r="EWQ53" s="390"/>
      <c r="EWR53" s="390"/>
      <c r="EWS53" s="390"/>
      <c r="EWT53" s="390"/>
      <c r="EWU53" s="390"/>
      <c r="EWV53" s="390"/>
      <c r="EWW53" s="390"/>
      <c r="EWX53" s="390"/>
      <c r="EWY53" s="390"/>
      <c r="EWZ53" s="390"/>
      <c r="EXA53" s="390"/>
      <c r="EXB53" s="390"/>
      <c r="EXC53" s="390"/>
      <c r="EXD53" s="390"/>
      <c r="EXE53" s="390"/>
      <c r="EXF53" s="390"/>
      <c r="EXG53" s="390"/>
      <c r="EXH53" s="390"/>
      <c r="EXI53" s="390"/>
      <c r="EXJ53" s="390"/>
      <c r="EXK53" s="390"/>
      <c r="EXL53" s="390"/>
      <c r="EXM53" s="390"/>
      <c r="EXN53" s="390"/>
      <c r="EXO53" s="390"/>
      <c r="EXP53" s="390"/>
      <c r="EXQ53" s="390"/>
      <c r="EXR53" s="390"/>
      <c r="EXS53" s="390"/>
      <c r="EXT53" s="390"/>
      <c r="EXU53" s="390"/>
      <c r="EXV53" s="390"/>
      <c r="EXW53" s="390"/>
      <c r="EXX53" s="390"/>
      <c r="EXY53" s="390"/>
      <c r="EXZ53" s="390"/>
      <c r="EYA53" s="390"/>
      <c r="EYB53" s="390"/>
      <c r="EYC53" s="390"/>
      <c r="EYD53" s="390"/>
      <c r="EYE53" s="390"/>
      <c r="EYF53" s="390"/>
      <c r="EYG53" s="390"/>
      <c r="EYH53" s="390"/>
      <c r="EYI53" s="390"/>
      <c r="EYJ53" s="390"/>
      <c r="EYK53" s="390"/>
      <c r="EYL53" s="390"/>
      <c r="EYM53" s="390"/>
      <c r="EYN53" s="390"/>
      <c r="EYO53" s="390"/>
      <c r="EYP53" s="390"/>
      <c r="EYQ53" s="390"/>
      <c r="EYR53" s="390"/>
      <c r="EYS53" s="390"/>
      <c r="EYT53" s="390"/>
      <c r="EYU53" s="390"/>
      <c r="EYV53" s="390"/>
      <c r="EYW53" s="390"/>
      <c r="EYX53" s="390"/>
      <c r="EYY53" s="390"/>
      <c r="EYZ53" s="390"/>
      <c r="EZA53" s="390"/>
      <c r="EZB53" s="390"/>
      <c r="EZC53" s="390"/>
      <c r="EZD53" s="390"/>
      <c r="EZE53" s="390"/>
      <c r="EZF53" s="390"/>
      <c r="EZG53" s="390"/>
      <c r="EZH53" s="390"/>
      <c r="EZI53" s="390"/>
      <c r="EZJ53" s="390"/>
      <c r="EZK53" s="390"/>
      <c r="EZL53" s="390"/>
      <c r="EZM53" s="390"/>
      <c r="EZN53" s="390"/>
      <c r="EZO53" s="390"/>
      <c r="EZP53" s="390"/>
      <c r="EZQ53" s="390"/>
      <c r="EZR53" s="390"/>
      <c r="EZS53" s="390"/>
      <c r="EZT53" s="390"/>
      <c r="EZU53" s="390"/>
      <c r="EZV53" s="390"/>
      <c r="EZW53" s="390"/>
      <c r="EZX53" s="390"/>
      <c r="EZY53" s="390"/>
      <c r="EZZ53" s="390"/>
      <c r="FAA53" s="390"/>
      <c r="FAB53" s="390"/>
      <c r="FAC53" s="390"/>
      <c r="FAD53" s="390"/>
      <c r="FAE53" s="390"/>
      <c r="FAF53" s="390"/>
      <c r="FAG53" s="390"/>
      <c r="FAH53" s="390"/>
      <c r="FAI53" s="390"/>
      <c r="FAJ53" s="390"/>
      <c r="FAK53" s="390"/>
      <c r="FAL53" s="390"/>
      <c r="FAM53" s="390"/>
      <c r="FAN53" s="390"/>
      <c r="FAO53" s="390"/>
      <c r="FAP53" s="390"/>
      <c r="FAQ53" s="390"/>
      <c r="FAR53" s="390"/>
      <c r="FAS53" s="390"/>
      <c r="FAT53" s="390"/>
      <c r="FAU53" s="390"/>
      <c r="FAV53" s="390"/>
      <c r="FAW53" s="390"/>
      <c r="FAX53" s="390"/>
      <c r="FAY53" s="390"/>
      <c r="FAZ53" s="390"/>
      <c r="FBA53" s="390"/>
      <c r="FBB53" s="390"/>
      <c r="FBC53" s="390"/>
      <c r="FBD53" s="390"/>
      <c r="FBE53" s="390"/>
      <c r="FBF53" s="390"/>
      <c r="FBG53" s="390"/>
      <c r="FBH53" s="390"/>
      <c r="FBI53" s="390"/>
      <c r="FBJ53" s="390"/>
      <c r="FBK53" s="390"/>
      <c r="FBL53" s="390"/>
      <c r="FBM53" s="390"/>
      <c r="FBN53" s="390"/>
      <c r="FBO53" s="390"/>
      <c r="FBP53" s="390"/>
      <c r="FBQ53" s="390"/>
      <c r="FBR53" s="390"/>
      <c r="FBS53" s="390"/>
      <c r="FBT53" s="390"/>
      <c r="FBU53" s="390"/>
      <c r="FBV53" s="390"/>
      <c r="FBW53" s="390"/>
      <c r="FBX53" s="390"/>
      <c r="FBY53" s="390"/>
      <c r="FBZ53" s="390"/>
      <c r="FCA53" s="390"/>
      <c r="FCB53" s="390"/>
      <c r="FCC53" s="390"/>
      <c r="FCD53" s="390"/>
      <c r="FCE53" s="390"/>
      <c r="FCF53" s="390"/>
      <c r="FCG53" s="390"/>
      <c r="FCH53" s="390"/>
      <c r="FCI53" s="390"/>
      <c r="FCJ53" s="390"/>
      <c r="FCK53" s="390"/>
      <c r="FCL53" s="390"/>
      <c r="FCM53" s="390"/>
      <c r="FCN53" s="390"/>
      <c r="FCO53" s="390"/>
      <c r="FCP53" s="390"/>
      <c r="FCQ53" s="390"/>
      <c r="FCR53" s="390"/>
      <c r="FCS53" s="390"/>
      <c r="FCT53" s="390"/>
      <c r="FCU53" s="390"/>
      <c r="FCV53" s="390"/>
      <c r="FCW53" s="390"/>
      <c r="FCX53" s="390"/>
      <c r="FCY53" s="390"/>
      <c r="FCZ53" s="390"/>
      <c r="FDA53" s="390"/>
      <c r="FDB53" s="390"/>
      <c r="FDC53" s="390"/>
      <c r="FDD53" s="390"/>
      <c r="FDE53" s="390"/>
      <c r="FDF53" s="390"/>
      <c r="FDG53" s="390"/>
      <c r="FDH53" s="390"/>
      <c r="FDI53" s="390"/>
      <c r="FDJ53" s="390"/>
      <c r="FDK53" s="390"/>
      <c r="FDL53" s="390"/>
      <c r="FDM53" s="390"/>
      <c r="FDN53" s="390"/>
      <c r="FDO53" s="390"/>
      <c r="FDP53" s="390"/>
      <c r="FDQ53" s="390"/>
      <c r="FDR53" s="390"/>
      <c r="FDS53" s="390"/>
      <c r="FDT53" s="390"/>
      <c r="FDU53" s="390"/>
      <c r="FDV53" s="390"/>
      <c r="FDW53" s="390"/>
      <c r="FDX53" s="390"/>
      <c r="FDY53" s="390"/>
      <c r="FDZ53" s="390"/>
      <c r="FEA53" s="390"/>
      <c r="FEB53" s="390"/>
      <c r="FEC53" s="390"/>
      <c r="FED53" s="390"/>
      <c r="FEE53" s="390"/>
      <c r="FEF53" s="390"/>
      <c r="FEG53" s="390"/>
      <c r="FEH53" s="390"/>
      <c r="FEI53" s="390"/>
      <c r="FEJ53" s="390"/>
      <c r="FEK53" s="390"/>
      <c r="FEL53" s="390"/>
      <c r="FEM53" s="390"/>
      <c r="FEN53" s="390"/>
      <c r="FEO53" s="390"/>
      <c r="FEP53" s="390"/>
      <c r="FEQ53" s="390"/>
      <c r="FER53" s="390"/>
      <c r="FES53" s="390"/>
      <c r="FET53" s="390"/>
      <c r="FEU53" s="390"/>
      <c r="FEV53" s="390"/>
      <c r="FEW53" s="390"/>
      <c r="FEX53" s="390"/>
      <c r="FEY53" s="390"/>
      <c r="FEZ53" s="390"/>
      <c r="FFA53" s="390"/>
      <c r="FFB53" s="390"/>
      <c r="FFC53" s="390"/>
      <c r="FFD53" s="390"/>
      <c r="FFE53" s="390"/>
      <c r="FFF53" s="390"/>
      <c r="FFG53" s="390"/>
      <c r="FFH53" s="390"/>
      <c r="FFI53" s="390"/>
      <c r="FFJ53" s="390"/>
      <c r="FFK53" s="390"/>
      <c r="FFL53" s="390"/>
      <c r="FFM53" s="390"/>
      <c r="FFN53" s="390"/>
      <c r="FFO53" s="390"/>
      <c r="FFP53" s="390"/>
      <c r="FFQ53" s="390"/>
      <c r="FFR53" s="390"/>
      <c r="FFS53" s="390"/>
      <c r="FFT53" s="390"/>
      <c r="FFU53" s="390"/>
      <c r="FFV53" s="390"/>
      <c r="FFW53" s="390"/>
      <c r="FFX53" s="390"/>
      <c r="FFY53" s="390"/>
      <c r="FFZ53" s="390"/>
      <c r="FGA53" s="390"/>
      <c r="FGB53" s="390"/>
      <c r="FGC53" s="390"/>
      <c r="FGD53" s="390"/>
      <c r="FGE53" s="390"/>
      <c r="FGF53" s="390"/>
      <c r="FGG53" s="390"/>
      <c r="FGH53" s="390"/>
      <c r="FGI53" s="390"/>
      <c r="FGJ53" s="390"/>
      <c r="FGK53" s="390"/>
      <c r="FGL53" s="390"/>
      <c r="FGM53" s="390"/>
      <c r="FGN53" s="390"/>
      <c r="FGO53" s="390"/>
      <c r="FGP53" s="390"/>
      <c r="FGQ53" s="390"/>
      <c r="FGR53" s="390"/>
      <c r="FGS53" s="390"/>
      <c r="FGT53" s="390"/>
      <c r="FGU53" s="390"/>
      <c r="FGV53" s="390"/>
      <c r="FGW53" s="390"/>
      <c r="FGX53" s="390"/>
      <c r="FGY53" s="390"/>
      <c r="FGZ53" s="390"/>
      <c r="FHA53" s="390"/>
      <c r="FHB53" s="390"/>
      <c r="FHC53" s="390"/>
      <c r="FHD53" s="390"/>
      <c r="FHE53" s="390"/>
      <c r="FHF53" s="390"/>
      <c r="FHG53" s="390"/>
      <c r="FHH53" s="390"/>
      <c r="FHI53" s="390"/>
      <c r="FHJ53" s="390"/>
      <c r="FHK53" s="390"/>
      <c r="FHL53" s="390"/>
      <c r="FHM53" s="390"/>
      <c r="FHN53" s="390"/>
      <c r="FHO53" s="390"/>
      <c r="FHP53" s="390"/>
      <c r="FHQ53" s="390"/>
      <c r="FHR53" s="390"/>
      <c r="FHS53" s="390"/>
      <c r="FHT53" s="390"/>
      <c r="FHU53" s="390"/>
      <c r="FHV53" s="390"/>
      <c r="FHW53" s="390"/>
      <c r="FHX53" s="390"/>
      <c r="FHY53" s="390"/>
      <c r="FHZ53" s="390"/>
      <c r="FIA53" s="390"/>
      <c r="FIB53" s="390"/>
      <c r="FIC53" s="390"/>
      <c r="FID53" s="390"/>
      <c r="FIE53" s="390"/>
      <c r="FIF53" s="390"/>
      <c r="FIG53" s="390"/>
      <c r="FIH53" s="390"/>
      <c r="FII53" s="390"/>
      <c r="FIJ53" s="390"/>
      <c r="FIK53" s="390"/>
      <c r="FIL53" s="390"/>
      <c r="FIM53" s="390"/>
      <c r="FIN53" s="390"/>
      <c r="FIO53" s="390"/>
      <c r="FIP53" s="390"/>
      <c r="FIQ53" s="390"/>
      <c r="FIR53" s="390"/>
      <c r="FIS53" s="390"/>
      <c r="FIT53" s="390"/>
      <c r="FIU53" s="390"/>
      <c r="FIV53" s="390"/>
      <c r="FIW53" s="390"/>
      <c r="FIX53" s="390"/>
      <c r="FIY53" s="390"/>
      <c r="FIZ53" s="390"/>
      <c r="FJA53" s="390"/>
      <c r="FJB53" s="390"/>
      <c r="FJC53" s="390"/>
      <c r="FJD53" s="390"/>
      <c r="FJE53" s="390"/>
      <c r="FJF53" s="390"/>
      <c r="FJG53" s="390"/>
      <c r="FJH53" s="390"/>
      <c r="FJI53" s="390"/>
      <c r="FJJ53" s="390"/>
      <c r="FJK53" s="390"/>
      <c r="FJL53" s="390"/>
      <c r="FJM53" s="390"/>
      <c r="FJN53" s="390"/>
      <c r="FJO53" s="390"/>
      <c r="FJP53" s="390"/>
      <c r="FJQ53" s="390"/>
      <c r="FJR53" s="390"/>
      <c r="FJS53" s="390"/>
      <c r="FJT53" s="390"/>
      <c r="FJU53" s="390"/>
      <c r="FJV53" s="390"/>
      <c r="FJW53" s="390"/>
      <c r="FJX53" s="390"/>
      <c r="FJY53" s="390"/>
      <c r="FJZ53" s="390"/>
      <c r="FKA53" s="390"/>
      <c r="FKB53" s="390"/>
      <c r="FKC53" s="390"/>
      <c r="FKD53" s="390"/>
      <c r="FKE53" s="390"/>
      <c r="FKF53" s="390"/>
      <c r="FKG53" s="390"/>
      <c r="FKH53" s="390"/>
      <c r="FKI53" s="390"/>
      <c r="FKJ53" s="390"/>
      <c r="FKK53" s="390"/>
      <c r="FKL53" s="390"/>
      <c r="FKM53" s="390"/>
      <c r="FKN53" s="390"/>
      <c r="FKO53" s="390"/>
      <c r="FKP53" s="390"/>
      <c r="FKQ53" s="390"/>
      <c r="FKR53" s="390"/>
      <c r="FKS53" s="390"/>
      <c r="FKT53" s="390"/>
      <c r="FKU53" s="390"/>
      <c r="FKV53" s="390"/>
      <c r="FKW53" s="390"/>
      <c r="FKX53" s="390"/>
      <c r="FKY53" s="390"/>
      <c r="FKZ53" s="390"/>
      <c r="FLA53" s="390"/>
      <c r="FLB53" s="390"/>
      <c r="FLC53" s="390"/>
      <c r="FLD53" s="390"/>
      <c r="FLE53" s="390"/>
      <c r="FLF53" s="390"/>
      <c r="FLG53" s="390"/>
      <c r="FLH53" s="390"/>
      <c r="FLI53" s="390"/>
      <c r="FLJ53" s="390"/>
      <c r="FLK53" s="390"/>
      <c r="FLL53" s="390"/>
      <c r="FLM53" s="390"/>
      <c r="FLN53" s="390"/>
      <c r="FLO53" s="390"/>
      <c r="FLP53" s="390"/>
      <c r="FLQ53" s="390"/>
      <c r="FLR53" s="390"/>
      <c r="FLS53" s="390"/>
      <c r="FLT53" s="390"/>
      <c r="FLU53" s="390"/>
      <c r="FLV53" s="390"/>
      <c r="FLW53" s="390"/>
      <c r="FLX53" s="390"/>
      <c r="FLY53" s="390"/>
      <c r="FLZ53" s="390"/>
      <c r="FMA53" s="390"/>
      <c r="FMB53" s="390"/>
      <c r="FMC53" s="390"/>
      <c r="FMD53" s="390"/>
      <c r="FME53" s="390"/>
      <c r="FMF53" s="390"/>
      <c r="FMG53" s="390"/>
      <c r="FMH53" s="390"/>
      <c r="FMI53" s="390"/>
      <c r="FMJ53" s="390"/>
      <c r="FMK53" s="390"/>
      <c r="FML53" s="390"/>
      <c r="FMM53" s="390"/>
      <c r="FMN53" s="390"/>
      <c r="FMO53" s="390"/>
      <c r="FMP53" s="390"/>
      <c r="FMQ53" s="390"/>
      <c r="FMR53" s="390"/>
      <c r="FMS53" s="390"/>
      <c r="FMT53" s="390"/>
      <c r="FMU53" s="390"/>
      <c r="FMV53" s="390"/>
      <c r="FMW53" s="390"/>
      <c r="FMX53" s="390"/>
      <c r="FMY53" s="390"/>
      <c r="FMZ53" s="390"/>
      <c r="FNA53" s="390"/>
      <c r="FNB53" s="390"/>
      <c r="FNC53" s="390"/>
      <c r="FND53" s="390"/>
      <c r="FNE53" s="390"/>
      <c r="FNF53" s="390"/>
      <c r="FNG53" s="390"/>
      <c r="FNH53" s="390"/>
      <c r="FNI53" s="390"/>
      <c r="FNJ53" s="390"/>
      <c r="FNK53" s="390"/>
      <c r="FNL53" s="390"/>
      <c r="FNM53" s="390"/>
      <c r="FNN53" s="390"/>
      <c r="FNO53" s="390"/>
      <c r="FNP53" s="390"/>
      <c r="FNQ53" s="390"/>
      <c r="FNR53" s="390"/>
      <c r="FNS53" s="390"/>
      <c r="FNT53" s="390"/>
      <c r="FNU53" s="390"/>
      <c r="FNV53" s="390"/>
      <c r="FNW53" s="390"/>
      <c r="FNX53" s="390"/>
      <c r="FNY53" s="390"/>
      <c r="FNZ53" s="390"/>
      <c r="FOA53" s="390"/>
      <c r="FOB53" s="390"/>
      <c r="FOC53" s="390"/>
      <c r="FOD53" s="390"/>
      <c r="FOE53" s="390"/>
      <c r="FOF53" s="390"/>
      <c r="FOG53" s="390"/>
      <c r="FOH53" s="390"/>
      <c r="FOI53" s="390"/>
      <c r="FOJ53" s="390"/>
      <c r="FOK53" s="390"/>
      <c r="FOL53" s="390"/>
      <c r="FOM53" s="390"/>
      <c r="FON53" s="390"/>
      <c r="FOO53" s="390"/>
      <c r="FOP53" s="390"/>
      <c r="FOQ53" s="390"/>
      <c r="FOR53" s="390"/>
      <c r="FOS53" s="390"/>
      <c r="FOT53" s="390"/>
      <c r="FOU53" s="390"/>
      <c r="FOV53" s="390"/>
      <c r="FOW53" s="390"/>
      <c r="FOX53" s="390"/>
      <c r="FOY53" s="390"/>
      <c r="FOZ53" s="390"/>
      <c r="FPA53" s="390"/>
      <c r="FPB53" s="390"/>
      <c r="FPC53" s="390"/>
      <c r="FPD53" s="390"/>
      <c r="FPE53" s="390"/>
      <c r="FPF53" s="390"/>
      <c r="FPG53" s="390"/>
      <c r="FPH53" s="390"/>
      <c r="FPI53" s="390"/>
      <c r="FPJ53" s="390"/>
      <c r="FPK53" s="390"/>
      <c r="FPL53" s="390"/>
      <c r="FPM53" s="390"/>
      <c r="FPN53" s="390"/>
      <c r="FPO53" s="390"/>
      <c r="FPP53" s="390"/>
      <c r="FPQ53" s="390"/>
      <c r="FPR53" s="390"/>
      <c r="FPS53" s="390"/>
      <c r="FPT53" s="390"/>
      <c r="FPU53" s="390"/>
      <c r="FPV53" s="390"/>
      <c r="FPW53" s="390"/>
      <c r="FPX53" s="390"/>
      <c r="FPY53" s="390"/>
      <c r="FPZ53" s="390"/>
      <c r="FQA53" s="390"/>
      <c r="FQB53" s="390"/>
      <c r="FQC53" s="390"/>
      <c r="FQD53" s="390"/>
      <c r="FQE53" s="390"/>
      <c r="FQF53" s="390"/>
      <c r="FQG53" s="390"/>
      <c r="FQH53" s="390"/>
      <c r="FQI53" s="390"/>
      <c r="FQJ53" s="390"/>
      <c r="FQK53" s="390"/>
      <c r="FQL53" s="390"/>
      <c r="FQM53" s="390"/>
      <c r="FQN53" s="390"/>
      <c r="FQO53" s="390"/>
      <c r="FQP53" s="390"/>
      <c r="FQQ53" s="390"/>
      <c r="FQR53" s="390"/>
      <c r="FQS53" s="390"/>
      <c r="FQT53" s="390"/>
      <c r="FQU53" s="390"/>
      <c r="FQV53" s="390"/>
      <c r="FQW53" s="390"/>
      <c r="FQX53" s="390"/>
      <c r="FQY53" s="390"/>
      <c r="FQZ53" s="390"/>
      <c r="FRA53" s="390"/>
      <c r="FRB53" s="390"/>
      <c r="FRC53" s="390"/>
      <c r="FRD53" s="390"/>
      <c r="FRE53" s="390"/>
      <c r="FRF53" s="390"/>
      <c r="FRG53" s="390"/>
      <c r="FRH53" s="390"/>
      <c r="FRI53" s="390"/>
      <c r="FRJ53" s="390"/>
      <c r="FRK53" s="390"/>
      <c r="FRL53" s="390"/>
      <c r="FRM53" s="390"/>
      <c r="FRN53" s="390"/>
      <c r="FRO53" s="390"/>
      <c r="FRP53" s="390"/>
      <c r="FRQ53" s="390"/>
      <c r="FRR53" s="390"/>
      <c r="FRS53" s="390"/>
      <c r="FRT53" s="390"/>
      <c r="FRU53" s="390"/>
      <c r="FRV53" s="390"/>
      <c r="FRW53" s="390"/>
      <c r="FRX53" s="390"/>
      <c r="FRY53" s="390"/>
      <c r="FRZ53" s="390"/>
      <c r="FSA53" s="390"/>
      <c r="FSB53" s="390"/>
      <c r="FSC53" s="390"/>
      <c r="FSD53" s="390"/>
      <c r="FSE53" s="390"/>
      <c r="FSF53" s="390"/>
      <c r="FSG53" s="390"/>
      <c r="FSH53" s="390"/>
      <c r="FSI53" s="390"/>
      <c r="FSJ53" s="390"/>
      <c r="FSK53" s="390"/>
      <c r="FSL53" s="390"/>
      <c r="FSM53" s="390"/>
      <c r="FSN53" s="390"/>
      <c r="FSO53" s="390"/>
      <c r="FSP53" s="390"/>
      <c r="FSQ53" s="390"/>
      <c r="FSR53" s="390"/>
      <c r="FSS53" s="390"/>
      <c r="FST53" s="390"/>
      <c r="FSU53" s="390"/>
      <c r="FSV53" s="390"/>
      <c r="FSW53" s="390"/>
      <c r="FSX53" s="390"/>
      <c r="FSY53" s="390"/>
      <c r="FSZ53" s="390"/>
      <c r="FTA53" s="390"/>
      <c r="FTB53" s="390"/>
      <c r="FTC53" s="390"/>
      <c r="FTD53" s="390"/>
      <c r="FTE53" s="390"/>
      <c r="FTF53" s="390"/>
      <c r="FTG53" s="390"/>
      <c r="FTH53" s="390"/>
      <c r="FTI53" s="390"/>
      <c r="FTJ53" s="390"/>
      <c r="FTK53" s="390"/>
      <c r="FTL53" s="390"/>
      <c r="FTM53" s="390"/>
      <c r="FTN53" s="390"/>
      <c r="FTO53" s="390"/>
      <c r="FTP53" s="390"/>
      <c r="FTQ53" s="390"/>
      <c r="FTR53" s="390"/>
      <c r="FTS53" s="390"/>
      <c r="FTT53" s="390"/>
      <c r="FTU53" s="390"/>
      <c r="FTV53" s="390"/>
      <c r="FTW53" s="390"/>
      <c r="FTX53" s="390"/>
      <c r="FTY53" s="390"/>
      <c r="FTZ53" s="390"/>
      <c r="FUA53" s="390"/>
      <c r="FUB53" s="390"/>
      <c r="FUC53" s="390"/>
      <c r="FUD53" s="390"/>
      <c r="FUE53" s="390"/>
      <c r="FUF53" s="390"/>
      <c r="FUG53" s="390"/>
      <c r="FUH53" s="390"/>
      <c r="FUI53" s="390"/>
      <c r="FUJ53" s="390"/>
      <c r="FUK53" s="390"/>
      <c r="FUL53" s="390"/>
      <c r="FUM53" s="390"/>
      <c r="FUN53" s="390"/>
      <c r="FUO53" s="390"/>
      <c r="FUP53" s="390"/>
      <c r="FUQ53" s="390"/>
      <c r="FUR53" s="390"/>
      <c r="FUS53" s="390"/>
      <c r="FUT53" s="390"/>
      <c r="FUU53" s="390"/>
      <c r="FUV53" s="390"/>
      <c r="FUW53" s="390"/>
      <c r="FUX53" s="390"/>
      <c r="FUY53" s="390"/>
      <c r="FUZ53" s="390"/>
      <c r="FVA53" s="390"/>
      <c r="FVB53" s="390"/>
      <c r="FVC53" s="390"/>
      <c r="FVD53" s="390"/>
      <c r="FVE53" s="390"/>
      <c r="FVF53" s="390"/>
      <c r="FVG53" s="390"/>
      <c r="FVH53" s="390"/>
      <c r="FVI53" s="390"/>
      <c r="FVJ53" s="390"/>
      <c r="FVK53" s="390"/>
      <c r="FVL53" s="390"/>
      <c r="FVM53" s="390"/>
      <c r="FVN53" s="390"/>
      <c r="FVO53" s="390"/>
      <c r="FVP53" s="390"/>
      <c r="FVQ53" s="390"/>
      <c r="FVR53" s="390"/>
      <c r="FVS53" s="390"/>
      <c r="FVT53" s="390"/>
      <c r="FVU53" s="390"/>
      <c r="FVV53" s="390"/>
      <c r="FVW53" s="390"/>
      <c r="FVX53" s="390"/>
      <c r="FVY53" s="390"/>
      <c r="FVZ53" s="390"/>
      <c r="FWA53" s="390"/>
      <c r="FWB53" s="390"/>
      <c r="FWC53" s="390"/>
      <c r="FWD53" s="390"/>
      <c r="FWE53" s="390"/>
      <c r="FWF53" s="390"/>
      <c r="FWG53" s="390"/>
      <c r="FWH53" s="390"/>
      <c r="FWI53" s="390"/>
      <c r="FWJ53" s="390"/>
      <c r="FWK53" s="390"/>
      <c r="FWL53" s="390"/>
      <c r="FWM53" s="390"/>
      <c r="FWN53" s="390"/>
      <c r="FWO53" s="390"/>
      <c r="FWP53" s="390"/>
      <c r="FWQ53" s="390"/>
      <c r="FWR53" s="390"/>
      <c r="FWS53" s="390"/>
      <c r="FWT53" s="390"/>
      <c r="FWU53" s="390"/>
      <c r="FWV53" s="390"/>
      <c r="FWW53" s="390"/>
      <c r="FWX53" s="390"/>
      <c r="FWY53" s="390"/>
      <c r="FWZ53" s="390"/>
      <c r="FXA53" s="390"/>
      <c r="FXB53" s="390"/>
      <c r="FXC53" s="390"/>
      <c r="FXD53" s="390"/>
      <c r="FXE53" s="390"/>
      <c r="FXF53" s="390"/>
      <c r="FXG53" s="390"/>
      <c r="FXH53" s="390"/>
      <c r="FXI53" s="390"/>
      <c r="FXJ53" s="390"/>
      <c r="FXK53" s="390"/>
      <c r="FXL53" s="390"/>
      <c r="FXM53" s="390"/>
      <c r="FXN53" s="390"/>
      <c r="FXO53" s="390"/>
      <c r="FXP53" s="390"/>
      <c r="FXQ53" s="390"/>
      <c r="FXR53" s="390"/>
      <c r="FXS53" s="390"/>
      <c r="FXT53" s="390"/>
      <c r="FXU53" s="390"/>
      <c r="FXV53" s="390"/>
      <c r="FXW53" s="390"/>
      <c r="FXX53" s="390"/>
      <c r="FXY53" s="390"/>
      <c r="FXZ53" s="390"/>
      <c r="FYA53" s="390"/>
      <c r="FYB53" s="390"/>
      <c r="FYC53" s="390"/>
      <c r="FYD53" s="390"/>
      <c r="FYE53" s="390"/>
      <c r="FYF53" s="390"/>
      <c r="FYG53" s="390"/>
      <c r="FYH53" s="390"/>
      <c r="FYI53" s="390"/>
      <c r="FYJ53" s="390"/>
      <c r="FYK53" s="390"/>
      <c r="FYL53" s="390"/>
      <c r="FYM53" s="390"/>
      <c r="FYN53" s="390"/>
      <c r="FYO53" s="390"/>
      <c r="FYP53" s="390"/>
      <c r="FYQ53" s="390"/>
      <c r="FYR53" s="390"/>
      <c r="FYS53" s="390"/>
      <c r="FYT53" s="390"/>
      <c r="FYU53" s="390"/>
      <c r="FYV53" s="390"/>
      <c r="FYW53" s="390"/>
      <c r="FYX53" s="390"/>
      <c r="FYY53" s="390"/>
      <c r="FYZ53" s="390"/>
      <c r="FZA53" s="390"/>
      <c r="FZB53" s="390"/>
      <c r="FZC53" s="390"/>
      <c r="FZD53" s="390"/>
      <c r="FZE53" s="390"/>
      <c r="FZF53" s="390"/>
      <c r="FZG53" s="390"/>
      <c r="FZH53" s="390"/>
      <c r="FZI53" s="390"/>
      <c r="FZJ53" s="390"/>
      <c r="FZK53" s="390"/>
      <c r="FZL53" s="390"/>
      <c r="FZM53" s="390"/>
      <c r="FZN53" s="390"/>
      <c r="FZO53" s="390"/>
      <c r="FZP53" s="390"/>
      <c r="FZQ53" s="390"/>
      <c r="FZR53" s="390"/>
      <c r="FZS53" s="390"/>
      <c r="FZT53" s="390"/>
      <c r="FZU53" s="390"/>
      <c r="FZV53" s="390"/>
      <c r="FZW53" s="390"/>
      <c r="FZX53" s="390"/>
      <c r="FZY53" s="390"/>
      <c r="FZZ53" s="390"/>
      <c r="GAA53" s="390"/>
      <c r="GAB53" s="390"/>
      <c r="GAC53" s="390"/>
      <c r="GAD53" s="390"/>
      <c r="GAE53" s="390"/>
      <c r="GAF53" s="390"/>
      <c r="GAG53" s="390"/>
      <c r="GAH53" s="390"/>
      <c r="GAI53" s="390"/>
      <c r="GAJ53" s="390"/>
      <c r="GAK53" s="390"/>
      <c r="GAL53" s="390"/>
      <c r="GAM53" s="390"/>
      <c r="GAN53" s="390"/>
      <c r="GAO53" s="390"/>
      <c r="GAP53" s="390"/>
      <c r="GAQ53" s="390"/>
      <c r="GAR53" s="390"/>
      <c r="GAS53" s="390"/>
      <c r="GAT53" s="390"/>
      <c r="GAU53" s="390"/>
      <c r="GAV53" s="390"/>
      <c r="GAW53" s="390"/>
      <c r="GAX53" s="390"/>
      <c r="GAY53" s="390"/>
      <c r="GAZ53" s="390"/>
      <c r="GBA53" s="390"/>
      <c r="GBB53" s="390"/>
      <c r="GBC53" s="390"/>
      <c r="GBD53" s="390"/>
      <c r="GBE53" s="390"/>
      <c r="GBF53" s="390"/>
      <c r="GBG53" s="390"/>
      <c r="GBH53" s="390"/>
      <c r="GBI53" s="390"/>
      <c r="GBJ53" s="390"/>
      <c r="GBK53" s="390"/>
      <c r="GBL53" s="390"/>
      <c r="GBM53" s="390"/>
      <c r="GBN53" s="390"/>
      <c r="GBO53" s="390"/>
      <c r="GBP53" s="390"/>
      <c r="GBQ53" s="390"/>
      <c r="GBR53" s="390"/>
      <c r="GBS53" s="390"/>
      <c r="GBT53" s="390"/>
      <c r="GBU53" s="390"/>
      <c r="GBV53" s="390"/>
      <c r="GBW53" s="390"/>
      <c r="GBX53" s="390"/>
      <c r="GBY53" s="390"/>
      <c r="GBZ53" s="390"/>
      <c r="GCA53" s="390"/>
      <c r="GCB53" s="390"/>
      <c r="GCC53" s="390"/>
      <c r="GCD53" s="390"/>
      <c r="GCE53" s="390"/>
      <c r="GCF53" s="390"/>
      <c r="GCG53" s="390"/>
      <c r="GCH53" s="390"/>
      <c r="GCI53" s="390"/>
      <c r="GCJ53" s="390"/>
      <c r="GCK53" s="390"/>
      <c r="GCL53" s="390"/>
      <c r="GCM53" s="390"/>
      <c r="GCN53" s="390"/>
      <c r="GCO53" s="390"/>
      <c r="GCP53" s="390"/>
      <c r="GCQ53" s="390"/>
      <c r="GCR53" s="390"/>
      <c r="GCS53" s="390"/>
      <c r="GCT53" s="390"/>
      <c r="GCU53" s="390"/>
      <c r="GCV53" s="390"/>
      <c r="GCW53" s="390"/>
      <c r="GCX53" s="390"/>
      <c r="GCY53" s="390"/>
      <c r="GCZ53" s="390"/>
      <c r="GDA53" s="390"/>
      <c r="GDB53" s="390"/>
      <c r="GDC53" s="390"/>
      <c r="GDD53" s="390"/>
      <c r="GDE53" s="390"/>
      <c r="GDF53" s="390"/>
      <c r="GDG53" s="390"/>
      <c r="GDH53" s="390"/>
      <c r="GDI53" s="390"/>
      <c r="GDJ53" s="390"/>
      <c r="GDK53" s="390"/>
      <c r="GDL53" s="390"/>
      <c r="GDM53" s="390"/>
      <c r="GDN53" s="390"/>
      <c r="GDO53" s="390"/>
      <c r="GDP53" s="390"/>
      <c r="GDQ53" s="390"/>
      <c r="GDR53" s="390"/>
      <c r="GDS53" s="390"/>
      <c r="GDT53" s="390"/>
      <c r="GDU53" s="390"/>
      <c r="GDV53" s="390"/>
      <c r="GDW53" s="390"/>
      <c r="GDX53" s="390"/>
      <c r="GDY53" s="390"/>
      <c r="GDZ53" s="390"/>
      <c r="GEA53" s="390"/>
      <c r="GEB53" s="390"/>
      <c r="GEC53" s="390"/>
      <c r="GED53" s="390"/>
      <c r="GEE53" s="390"/>
      <c r="GEF53" s="390"/>
      <c r="GEG53" s="390"/>
      <c r="GEH53" s="390"/>
      <c r="GEI53" s="390"/>
      <c r="GEJ53" s="390"/>
      <c r="GEK53" s="390"/>
      <c r="GEL53" s="390"/>
      <c r="GEM53" s="390"/>
      <c r="GEN53" s="390"/>
      <c r="GEO53" s="390"/>
      <c r="GEP53" s="390"/>
      <c r="GEQ53" s="390"/>
      <c r="GER53" s="390"/>
      <c r="GES53" s="390"/>
      <c r="GET53" s="390"/>
      <c r="GEU53" s="390"/>
      <c r="GEV53" s="390"/>
      <c r="GEW53" s="390"/>
      <c r="GEX53" s="390"/>
      <c r="GEY53" s="390"/>
      <c r="GEZ53" s="390"/>
      <c r="GFA53" s="390"/>
      <c r="GFB53" s="390"/>
      <c r="GFC53" s="390"/>
      <c r="GFD53" s="390"/>
      <c r="GFE53" s="390"/>
      <c r="GFF53" s="390"/>
      <c r="GFG53" s="390"/>
      <c r="GFH53" s="390"/>
      <c r="GFI53" s="390"/>
      <c r="GFJ53" s="390"/>
      <c r="GFK53" s="390"/>
      <c r="GFL53" s="390"/>
      <c r="GFM53" s="390"/>
      <c r="GFN53" s="390"/>
      <c r="GFO53" s="390"/>
      <c r="GFP53" s="390"/>
      <c r="GFQ53" s="390"/>
      <c r="GFR53" s="390"/>
      <c r="GFS53" s="390"/>
      <c r="GFT53" s="390"/>
      <c r="GFU53" s="390"/>
      <c r="GFV53" s="390"/>
      <c r="GFW53" s="390"/>
      <c r="GFX53" s="390"/>
      <c r="GFY53" s="390"/>
      <c r="GFZ53" s="390"/>
      <c r="GGA53" s="390"/>
      <c r="GGB53" s="390"/>
      <c r="GGC53" s="390"/>
      <c r="GGD53" s="390"/>
      <c r="GGE53" s="390"/>
      <c r="GGF53" s="390"/>
      <c r="GGG53" s="390"/>
      <c r="GGH53" s="390"/>
      <c r="GGI53" s="390"/>
      <c r="GGJ53" s="390"/>
      <c r="GGK53" s="390"/>
      <c r="GGL53" s="390"/>
      <c r="GGM53" s="390"/>
      <c r="GGN53" s="390"/>
      <c r="GGO53" s="390"/>
      <c r="GGP53" s="390"/>
      <c r="GGQ53" s="390"/>
      <c r="GGR53" s="390"/>
      <c r="GGS53" s="390"/>
      <c r="GGT53" s="390"/>
      <c r="GGU53" s="390"/>
      <c r="GGV53" s="390"/>
      <c r="GGW53" s="390"/>
      <c r="GGX53" s="390"/>
      <c r="GGY53" s="390"/>
      <c r="GGZ53" s="390"/>
      <c r="GHA53" s="390"/>
      <c r="GHB53" s="390"/>
      <c r="GHC53" s="390"/>
      <c r="GHD53" s="390"/>
      <c r="GHE53" s="390"/>
      <c r="GHF53" s="390"/>
      <c r="GHG53" s="390"/>
      <c r="GHH53" s="390"/>
      <c r="GHI53" s="390"/>
      <c r="GHJ53" s="390"/>
      <c r="GHK53" s="390"/>
      <c r="GHL53" s="390"/>
      <c r="GHM53" s="390"/>
      <c r="GHN53" s="390"/>
      <c r="GHO53" s="390"/>
      <c r="GHP53" s="390"/>
      <c r="GHQ53" s="390"/>
      <c r="GHR53" s="390"/>
      <c r="GHS53" s="390"/>
      <c r="GHT53" s="390"/>
      <c r="GHU53" s="390"/>
      <c r="GHV53" s="390"/>
      <c r="GHW53" s="390"/>
      <c r="GHX53" s="390"/>
      <c r="GHY53" s="390"/>
      <c r="GHZ53" s="390"/>
      <c r="GIA53" s="390"/>
      <c r="GIB53" s="390"/>
      <c r="GIC53" s="390"/>
      <c r="GID53" s="390"/>
      <c r="GIE53" s="390"/>
      <c r="GIF53" s="390"/>
      <c r="GIG53" s="390"/>
      <c r="GIH53" s="390"/>
      <c r="GII53" s="390"/>
      <c r="GIJ53" s="390"/>
      <c r="GIK53" s="390"/>
      <c r="GIL53" s="390"/>
      <c r="GIM53" s="390"/>
      <c r="GIN53" s="390"/>
      <c r="GIO53" s="390"/>
      <c r="GIP53" s="390"/>
      <c r="GIQ53" s="390"/>
      <c r="GIR53" s="390"/>
      <c r="GIS53" s="390"/>
      <c r="GIT53" s="390"/>
      <c r="GIU53" s="390"/>
      <c r="GIV53" s="390"/>
      <c r="GIW53" s="390"/>
      <c r="GIX53" s="390"/>
      <c r="GIY53" s="390"/>
      <c r="GIZ53" s="390"/>
      <c r="GJA53" s="390"/>
      <c r="GJB53" s="390"/>
      <c r="GJC53" s="390"/>
      <c r="GJD53" s="390"/>
      <c r="GJE53" s="390"/>
      <c r="GJF53" s="390"/>
      <c r="GJG53" s="390"/>
      <c r="GJH53" s="390"/>
      <c r="GJI53" s="390"/>
      <c r="GJJ53" s="390"/>
      <c r="GJK53" s="390"/>
      <c r="GJL53" s="390"/>
      <c r="GJM53" s="390"/>
      <c r="GJN53" s="390"/>
      <c r="GJO53" s="390"/>
      <c r="GJP53" s="390"/>
      <c r="GJQ53" s="390"/>
      <c r="GJR53" s="390"/>
      <c r="GJS53" s="390"/>
      <c r="GJT53" s="390"/>
      <c r="GJU53" s="390"/>
      <c r="GJV53" s="390"/>
      <c r="GJW53" s="390"/>
      <c r="GJX53" s="390"/>
      <c r="GJY53" s="390"/>
      <c r="GJZ53" s="390"/>
      <c r="GKA53" s="390"/>
      <c r="GKB53" s="390"/>
      <c r="GKC53" s="390"/>
      <c r="GKD53" s="390"/>
      <c r="GKE53" s="390"/>
      <c r="GKF53" s="390"/>
      <c r="GKG53" s="390"/>
      <c r="GKH53" s="390"/>
      <c r="GKI53" s="390"/>
      <c r="GKJ53" s="390"/>
      <c r="GKK53" s="390"/>
      <c r="GKL53" s="390"/>
      <c r="GKM53" s="390"/>
      <c r="GKN53" s="390"/>
      <c r="GKO53" s="390"/>
      <c r="GKP53" s="390"/>
      <c r="GKQ53" s="390"/>
      <c r="GKR53" s="390"/>
      <c r="GKS53" s="390"/>
      <c r="GKT53" s="390"/>
      <c r="GKU53" s="390"/>
      <c r="GKV53" s="390"/>
      <c r="GKW53" s="390"/>
      <c r="GKX53" s="390"/>
      <c r="GKY53" s="390"/>
      <c r="GKZ53" s="390"/>
      <c r="GLA53" s="390"/>
      <c r="GLB53" s="390"/>
      <c r="GLC53" s="390"/>
      <c r="GLD53" s="390"/>
      <c r="GLE53" s="390"/>
      <c r="GLF53" s="390"/>
      <c r="GLG53" s="390"/>
      <c r="GLH53" s="390"/>
      <c r="GLI53" s="390"/>
      <c r="GLJ53" s="390"/>
      <c r="GLK53" s="390"/>
      <c r="GLL53" s="390"/>
      <c r="GLM53" s="390"/>
      <c r="GLN53" s="390"/>
      <c r="GLO53" s="390"/>
      <c r="GLP53" s="390"/>
      <c r="GLQ53" s="390"/>
      <c r="GLR53" s="390"/>
      <c r="GLS53" s="390"/>
      <c r="GLT53" s="390"/>
      <c r="GLU53" s="390"/>
      <c r="GLV53" s="390"/>
      <c r="GLW53" s="390"/>
      <c r="GLX53" s="390"/>
      <c r="GLY53" s="390"/>
      <c r="GLZ53" s="390"/>
      <c r="GMA53" s="390"/>
      <c r="GMB53" s="390"/>
      <c r="GMC53" s="390"/>
      <c r="GMD53" s="390"/>
      <c r="GME53" s="390"/>
      <c r="GMF53" s="390"/>
      <c r="GMG53" s="390"/>
      <c r="GMH53" s="390"/>
      <c r="GMI53" s="390"/>
      <c r="GMJ53" s="390"/>
      <c r="GMK53" s="390"/>
      <c r="GML53" s="390"/>
      <c r="GMM53" s="390"/>
      <c r="GMN53" s="390"/>
      <c r="GMO53" s="390"/>
      <c r="GMP53" s="390"/>
      <c r="GMQ53" s="390"/>
      <c r="GMR53" s="390"/>
      <c r="GMS53" s="390"/>
      <c r="GMT53" s="390"/>
      <c r="GMU53" s="390"/>
      <c r="GMV53" s="390"/>
      <c r="GMW53" s="390"/>
      <c r="GMX53" s="390"/>
      <c r="GMY53" s="390"/>
      <c r="GMZ53" s="390"/>
      <c r="GNA53" s="390"/>
      <c r="GNB53" s="390"/>
      <c r="GNC53" s="390"/>
      <c r="GND53" s="390"/>
      <c r="GNE53" s="390"/>
      <c r="GNF53" s="390"/>
      <c r="GNG53" s="390"/>
      <c r="GNH53" s="390"/>
      <c r="GNI53" s="390"/>
      <c r="GNJ53" s="390"/>
      <c r="GNK53" s="390"/>
      <c r="GNL53" s="390"/>
      <c r="GNM53" s="390"/>
      <c r="GNN53" s="390"/>
      <c r="GNO53" s="390"/>
      <c r="GNP53" s="390"/>
      <c r="GNQ53" s="390"/>
      <c r="GNR53" s="390"/>
      <c r="GNS53" s="390"/>
      <c r="GNT53" s="390"/>
      <c r="GNU53" s="390"/>
      <c r="GNV53" s="390"/>
      <c r="GNW53" s="390"/>
      <c r="GNX53" s="390"/>
      <c r="GNY53" s="390"/>
      <c r="GNZ53" s="390"/>
      <c r="GOA53" s="390"/>
      <c r="GOB53" s="390"/>
      <c r="GOC53" s="390"/>
      <c r="GOD53" s="390"/>
      <c r="GOE53" s="390"/>
      <c r="GOF53" s="390"/>
      <c r="GOG53" s="390"/>
      <c r="GOH53" s="390"/>
      <c r="GOI53" s="390"/>
      <c r="GOJ53" s="390"/>
      <c r="GOK53" s="390"/>
      <c r="GOL53" s="390"/>
      <c r="GOM53" s="390"/>
      <c r="GON53" s="390"/>
      <c r="GOO53" s="390"/>
      <c r="GOP53" s="390"/>
      <c r="GOQ53" s="390"/>
      <c r="GOR53" s="390"/>
      <c r="GOS53" s="390"/>
      <c r="GOT53" s="390"/>
      <c r="GOU53" s="390"/>
      <c r="GOV53" s="390"/>
      <c r="GOW53" s="390"/>
      <c r="GOX53" s="390"/>
      <c r="GOY53" s="390"/>
      <c r="GOZ53" s="390"/>
      <c r="GPA53" s="390"/>
      <c r="GPB53" s="390"/>
      <c r="GPC53" s="390"/>
      <c r="GPD53" s="390"/>
      <c r="GPE53" s="390"/>
      <c r="GPF53" s="390"/>
      <c r="GPG53" s="390"/>
      <c r="GPH53" s="390"/>
      <c r="GPI53" s="390"/>
      <c r="GPJ53" s="390"/>
      <c r="GPK53" s="390"/>
      <c r="GPL53" s="390"/>
      <c r="GPM53" s="390"/>
      <c r="GPN53" s="390"/>
      <c r="GPO53" s="390"/>
      <c r="GPP53" s="390"/>
      <c r="GPQ53" s="390"/>
      <c r="GPR53" s="390"/>
      <c r="GPS53" s="390"/>
      <c r="GPT53" s="390"/>
      <c r="GPU53" s="390"/>
      <c r="GPV53" s="390"/>
      <c r="GPW53" s="390"/>
      <c r="GPX53" s="390"/>
      <c r="GPY53" s="390"/>
      <c r="GPZ53" s="390"/>
      <c r="GQA53" s="390"/>
      <c r="GQB53" s="390"/>
      <c r="GQC53" s="390"/>
      <c r="GQD53" s="390"/>
      <c r="GQE53" s="390"/>
      <c r="GQF53" s="390"/>
      <c r="GQG53" s="390"/>
      <c r="GQH53" s="390"/>
      <c r="GQI53" s="390"/>
      <c r="GQJ53" s="390"/>
      <c r="GQK53" s="390"/>
      <c r="GQL53" s="390"/>
      <c r="GQM53" s="390"/>
      <c r="GQN53" s="390"/>
      <c r="GQO53" s="390"/>
      <c r="GQP53" s="390"/>
      <c r="GQQ53" s="390"/>
      <c r="GQR53" s="390"/>
      <c r="GQS53" s="390"/>
      <c r="GQT53" s="390"/>
      <c r="GQU53" s="390"/>
      <c r="GQV53" s="390"/>
      <c r="GQW53" s="390"/>
      <c r="GQX53" s="390"/>
      <c r="GQY53" s="390"/>
      <c r="GQZ53" s="390"/>
      <c r="GRA53" s="390"/>
      <c r="GRB53" s="390"/>
      <c r="GRC53" s="390"/>
      <c r="GRD53" s="390"/>
      <c r="GRE53" s="390"/>
      <c r="GRF53" s="390"/>
      <c r="GRG53" s="390"/>
      <c r="GRH53" s="390"/>
      <c r="GRI53" s="390"/>
      <c r="GRJ53" s="390"/>
      <c r="GRK53" s="390"/>
      <c r="GRL53" s="390"/>
      <c r="GRM53" s="390"/>
      <c r="GRN53" s="390"/>
      <c r="GRO53" s="390"/>
      <c r="GRP53" s="390"/>
      <c r="GRQ53" s="390"/>
      <c r="GRR53" s="390"/>
      <c r="GRS53" s="390"/>
      <c r="GRT53" s="390"/>
      <c r="GRU53" s="390"/>
      <c r="GRV53" s="390"/>
      <c r="GRW53" s="390"/>
      <c r="GRX53" s="390"/>
      <c r="GRY53" s="390"/>
      <c r="GRZ53" s="390"/>
      <c r="GSA53" s="390"/>
      <c r="GSB53" s="390"/>
      <c r="GSC53" s="390"/>
      <c r="GSD53" s="390"/>
      <c r="GSE53" s="390"/>
      <c r="GSF53" s="390"/>
      <c r="GSG53" s="390"/>
      <c r="GSH53" s="390"/>
      <c r="GSI53" s="390"/>
      <c r="GSJ53" s="390"/>
      <c r="GSK53" s="390"/>
      <c r="GSL53" s="390"/>
      <c r="GSM53" s="390"/>
      <c r="GSN53" s="390"/>
      <c r="GSO53" s="390"/>
      <c r="GSP53" s="390"/>
      <c r="GSQ53" s="390"/>
      <c r="GSR53" s="390"/>
      <c r="GSS53" s="390"/>
      <c r="GST53" s="390"/>
      <c r="GSU53" s="390"/>
      <c r="GSV53" s="390"/>
      <c r="GSW53" s="390"/>
      <c r="GSX53" s="390"/>
      <c r="GSY53" s="390"/>
      <c r="GSZ53" s="390"/>
      <c r="GTA53" s="390"/>
      <c r="GTB53" s="390"/>
      <c r="GTC53" s="390"/>
      <c r="GTD53" s="390"/>
      <c r="GTE53" s="390"/>
      <c r="GTF53" s="390"/>
      <c r="GTG53" s="390"/>
      <c r="GTH53" s="390"/>
      <c r="GTI53" s="390"/>
      <c r="GTJ53" s="390"/>
      <c r="GTK53" s="390"/>
      <c r="GTL53" s="390"/>
      <c r="GTM53" s="390"/>
      <c r="GTN53" s="390"/>
      <c r="GTO53" s="390"/>
      <c r="GTP53" s="390"/>
      <c r="GTQ53" s="390"/>
      <c r="GTR53" s="390"/>
      <c r="GTS53" s="390"/>
      <c r="GTT53" s="390"/>
      <c r="GTU53" s="390"/>
      <c r="GTV53" s="390"/>
      <c r="GTW53" s="390"/>
      <c r="GTX53" s="390"/>
      <c r="GTY53" s="390"/>
      <c r="GTZ53" s="390"/>
      <c r="GUA53" s="390"/>
      <c r="GUB53" s="390"/>
      <c r="GUC53" s="390"/>
      <c r="GUD53" s="390"/>
      <c r="GUE53" s="390"/>
      <c r="GUF53" s="390"/>
      <c r="GUG53" s="390"/>
      <c r="GUH53" s="390"/>
      <c r="GUI53" s="390"/>
      <c r="GUJ53" s="390"/>
      <c r="GUK53" s="390"/>
      <c r="GUL53" s="390"/>
      <c r="GUM53" s="390"/>
      <c r="GUN53" s="390"/>
      <c r="GUO53" s="390"/>
      <c r="GUP53" s="390"/>
      <c r="GUQ53" s="390"/>
      <c r="GUR53" s="390"/>
      <c r="GUS53" s="390"/>
      <c r="GUT53" s="390"/>
      <c r="GUU53" s="390"/>
      <c r="GUV53" s="390"/>
      <c r="GUW53" s="390"/>
      <c r="GUX53" s="390"/>
      <c r="GUY53" s="390"/>
      <c r="GUZ53" s="390"/>
      <c r="GVA53" s="390"/>
      <c r="GVB53" s="390"/>
      <c r="GVC53" s="390"/>
      <c r="GVD53" s="390"/>
      <c r="GVE53" s="390"/>
      <c r="GVF53" s="390"/>
      <c r="GVG53" s="390"/>
      <c r="GVH53" s="390"/>
      <c r="GVI53" s="390"/>
      <c r="GVJ53" s="390"/>
      <c r="GVK53" s="390"/>
      <c r="GVL53" s="390"/>
      <c r="GVM53" s="390"/>
      <c r="GVN53" s="390"/>
      <c r="GVO53" s="390"/>
      <c r="GVP53" s="390"/>
      <c r="GVQ53" s="390"/>
      <c r="GVR53" s="390"/>
      <c r="GVS53" s="390"/>
      <c r="GVT53" s="390"/>
      <c r="GVU53" s="390"/>
      <c r="GVV53" s="390"/>
      <c r="GVW53" s="390"/>
      <c r="GVX53" s="390"/>
      <c r="GVY53" s="390"/>
      <c r="GVZ53" s="390"/>
      <c r="GWA53" s="390"/>
      <c r="GWB53" s="390"/>
      <c r="GWC53" s="390"/>
      <c r="GWD53" s="390"/>
      <c r="GWE53" s="390"/>
      <c r="GWF53" s="390"/>
      <c r="GWG53" s="390"/>
      <c r="GWH53" s="390"/>
      <c r="GWI53" s="390"/>
      <c r="GWJ53" s="390"/>
      <c r="GWK53" s="390"/>
      <c r="GWL53" s="390"/>
      <c r="GWM53" s="390"/>
      <c r="GWN53" s="390"/>
      <c r="GWO53" s="390"/>
      <c r="GWP53" s="390"/>
      <c r="GWQ53" s="390"/>
      <c r="GWR53" s="390"/>
      <c r="GWS53" s="390"/>
      <c r="GWT53" s="390"/>
      <c r="GWU53" s="390"/>
      <c r="GWV53" s="390"/>
      <c r="GWW53" s="390"/>
      <c r="GWX53" s="390"/>
      <c r="GWY53" s="390"/>
      <c r="GWZ53" s="390"/>
      <c r="GXA53" s="390"/>
      <c r="GXB53" s="390"/>
      <c r="GXC53" s="390"/>
      <c r="GXD53" s="390"/>
      <c r="GXE53" s="390"/>
      <c r="GXF53" s="390"/>
      <c r="GXG53" s="390"/>
      <c r="GXH53" s="390"/>
      <c r="GXI53" s="390"/>
      <c r="GXJ53" s="390"/>
      <c r="GXK53" s="390"/>
      <c r="GXL53" s="390"/>
      <c r="GXM53" s="390"/>
      <c r="GXN53" s="390"/>
      <c r="GXO53" s="390"/>
      <c r="GXP53" s="390"/>
      <c r="GXQ53" s="390"/>
      <c r="GXR53" s="390"/>
      <c r="GXS53" s="390"/>
      <c r="GXT53" s="390"/>
      <c r="GXU53" s="390"/>
      <c r="GXV53" s="390"/>
      <c r="GXW53" s="390"/>
      <c r="GXX53" s="390"/>
      <c r="GXY53" s="390"/>
      <c r="GXZ53" s="390"/>
      <c r="GYA53" s="390"/>
      <c r="GYB53" s="390"/>
      <c r="GYC53" s="390"/>
      <c r="GYD53" s="390"/>
      <c r="GYE53" s="390"/>
      <c r="GYF53" s="390"/>
      <c r="GYG53" s="390"/>
      <c r="GYH53" s="390"/>
      <c r="GYI53" s="390"/>
      <c r="GYJ53" s="390"/>
      <c r="GYK53" s="390"/>
      <c r="GYL53" s="390"/>
      <c r="GYM53" s="390"/>
      <c r="GYN53" s="390"/>
      <c r="GYO53" s="390"/>
      <c r="GYP53" s="390"/>
      <c r="GYQ53" s="390"/>
      <c r="GYR53" s="390"/>
      <c r="GYS53" s="390"/>
      <c r="GYT53" s="390"/>
      <c r="GYU53" s="390"/>
      <c r="GYV53" s="390"/>
      <c r="GYW53" s="390"/>
      <c r="GYX53" s="390"/>
      <c r="GYY53" s="390"/>
      <c r="GYZ53" s="390"/>
      <c r="GZA53" s="390"/>
      <c r="GZB53" s="390"/>
      <c r="GZC53" s="390"/>
      <c r="GZD53" s="390"/>
      <c r="GZE53" s="390"/>
      <c r="GZF53" s="390"/>
      <c r="GZG53" s="390"/>
      <c r="GZH53" s="390"/>
      <c r="GZI53" s="390"/>
      <c r="GZJ53" s="390"/>
      <c r="GZK53" s="390"/>
      <c r="GZL53" s="390"/>
      <c r="GZM53" s="390"/>
      <c r="GZN53" s="390"/>
      <c r="GZO53" s="390"/>
      <c r="GZP53" s="390"/>
      <c r="GZQ53" s="390"/>
      <c r="GZR53" s="390"/>
      <c r="GZS53" s="390"/>
      <c r="GZT53" s="390"/>
      <c r="GZU53" s="390"/>
      <c r="GZV53" s="390"/>
      <c r="GZW53" s="390"/>
      <c r="GZX53" s="390"/>
      <c r="GZY53" s="390"/>
      <c r="GZZ53" s="390"/>
      <c r="HAA53" s="390"/>
      <c r="HAB53" s="390"/>
      <c r="HAC53" s="390"/>
      <c r="HAD53" s="390"/>
      <c r="HAE53" s="390"/>
      <c r="HAF53" s="390"/>
      <c r="HAG53" s="390"/>
      <c r="HAH53" s="390"/>
      <c r="HAI53" s="390"/>
      <c r="HAJ53" s="390"/>
      <c r="HAK53" s="390"/>
      <c r="HAL53" s="390"/>
      <c r="HAM53" s="390"/>
      <c r="HAN53" s="390"/>
      <c r="HAO53" s="390"/>
      <c r="HAP53" s="390"/>
      <c r="HAQ53" s="390"/>
      <c r="HAR53" s="390"/>
      <c r="HAS53" s="390"/>
      <c r="HAT53" s="390"/>
      <c r="HAU53" s="390"/>
      <c r="HAV53" s="390"/>
      <c r="HAW53" s="390"/>
      <c r="HAX53" s="390"/>
      <c r="HAY53" s="390"/>
      <c r="HAZ53" s="390"/>
      <c r="HBA53" s="390"/>
      <c r="HBB53" s="390"/>
      <c r="HBC53" s="390"/>
      <c r="HBD53" s="390"/>
      <c r="HBE53" s="390"/>
      <c r="HBF53" s="390"/>
      <c r="HBG53" s="390"/>
      <c r="HBH53" s="390"/>
      <c r="HBI53" s="390"/>
      <c r="HBJ53" s="390"/>
      <c r="HBK53" s="390"/>
      <c r="HBL53" s="390"/>
      <c r="HBM53" s="390"/>
      <c r="HBN53" s="390"/>
      <c r="HBO53" s="390"/>
      <c r="HBP53" s="390"/>
      <c r="HBQ53" s="390"/>
      <c r="HBR53" s="390"/>
      <c r="HBS53" s="390"/>
      <c r="HBT53" s="390"/>
      <c r="HBU53" s="390"/>
      <c r="HBV53" s="390"/>
      <c r="HBW53" s="390"/>
      <c r="HBX53" s="390"/>
      <c r="HBY53" s="390"/>
      <c r="HBZ53" s="390"/>
      <c r="HCA53" s="390"/>
      <c r="HCB53" s="390"/>
      <c r="HCC53" s="390"/>
      <c r="HCD53" s="390"/>
      <c r="HCE53" s="390"/>
      <c r="HCF53" s="390"/>
      <c r="HCG53" s="390"/>
      <c r="HCH53" s="390"/>
      <c r="HCI53" s="390"/>
      <c r="HCJ53" s="390"/>
      <c r="HCK53" s="390"/>
      <c r="HCL53" s="390"/>
      <c r="HCM53" s="390"/>
      <c r="HCN53" s="390"/>
      <c r="HCO53" s="390"/>
      <c r="HCP53" s="390"/>
      <c r="HCQ53" s="390"/>
      <c r="HCR53" s="390"/>
      <c r="HCS53" s="390"/>
      <c r="HCT53" s="390"/>
      <c r="HCU53" s="390"/>
      <c r="HCV53" s="390"/>
      <c r="HCW53" s="390"/>
      <c r="HCX53" s="390"/>
      <c r="HCY53" s="390"/>
      <c r="HCZ53" s="390"/>
      <c r="HDA53" s="390"/>
      <c r="HDB53" s="390"/>
      <c r="HDC53" s="390"/>
      <c r="HDD53" s="390"/>
      <c r="HDE53" s="390"/>
      <c r="HDF53" s="390"/>
      <c r="HDG53" s="390"/>
      <c r="HDH53" s="390"/>
      <c r="HDI53" s="390"/>
      <c r="HDJ53" s="390"/>
      <c r="HDK53" s="390"/>
      <c r="HDL53" s="390"/>
      <c r="HDM53" s="390"/>
      <c r="HDN53" s="390"/>
      <c r="HDO53" s="390"/>
      <c r="HDP53" s="390"/>
      <c r="HDQ53" s="390"/>
      <c r="HDR53" s="390"/>
      <c r="HDS53" s="390"/>
      <c r="HDT53" s="390"/>
      <c r="HDU53" s="390"/>
      <c r="HDV53" s="390"/>
      <c r="HDW53" s="390"/>
      <c r="HDX53" s="390"/>
      <c r="HDY53" s="390"/>
      <c r="HDZ53" s="390"/>
      <c r="HEA53" s="390"/>
      <c r="HEB53" s="390"/>
      <c r="HEC53" s="390"/>
      <c r="HED53" s="390"/>
      <c r="HEE53" s="390"/>
      <c r="HEF53" s="390"/>
      <c r="HEG53" s="390"/>
      <c r="HEH53" s="390"/>
      <c r="HEI53" s="390"/>
      <c r="HEJ53" s="390"/>
      <c r="HEK53" s="390"/>
      <c r="HEL53" s="390"/>
      <c r="HEM53" s="390"/>
      <c r="HEN53" s="390"/>
      <c r="HEO53" s="390"/>
      <c r="HEP53" s="390"/>
      <c r="HEQ53" s="390"/>
      <c r="HER53" s="390"/>
      <c r="HES53" s="390"/>
      <c r="HET53" s="390"/>
      <c r="HEU53" s="390"/>
      <c r="HEV53" s="390"/>
      <c r="HEW53" s="390"/>
      <c r="HEX53" s="390"/>
      <c r="HEY53" s="390"/>
      <c r="HEZ53" s="390"/>
      <c r="HFA53" s="390"/>
      <c r="HFB53" s="390"/>
      <c r="HFC53" s="390"/>
      <c r="HFD53" s="390"/>
      <c r="HFE53" s="390"/>
      <c r="HFF53" s="390"/>
      <c r="HFG53" s="390"/>
      <c r="HFH53" s="390"/>
      <c r="HFI53" s="390"/>
      <c r="HFJ53" s="390"/>
      <c r="HFK53" s="390"/>
      <c r="HFL53" s="390"/>
      <c r="HFM53" s="390"/>
      <c r="HFN53" s="390"/>
      <c r="HFO53" s="390"/>
      <c r="HFP53" s="390"/>
      <c r="HFQ53" s="390"/>
      <c r="HFR53" s="390"/>
      <c r="HFS53" s="390"/>
      <c r="HFT53" s="390"/>
      <c r="HFU53" s="390"/>
      <c r="HFV53" s="390"/>
      <c r="HFW53" s="390"/>
      <c r="HFX53" s="390"/>
      <c r="HFY53" s="390"/>
      <c r="HFZ53" s="390"/>
      <c r="HGA53" s="390"/>
      <c r="HGB53" s="390"/>
      <c r="HGC53" s="390"/>
      <c r="HGD53" s="390"/>
      <c r="HGE53" s="390"/>
      <c r="HGF53" s="390"/>
      <c r="HGG53" s="390"/>
      <c r="HGH53" s="390"/>
      <c r="HGI53" s="390"/>
      <c r="HGJ53" s="390"/>
      <c r="HGK53" s="390"/>
      <c r="HGL53" s="390"/>
      <c r="HGM53" s="390"/>
      <c r="HGN53" s="390"/>
      <c r="HGO53" s="390"/>
      <c r="HGP53" s="390"/>
      <c r="HGQ53" s="390"/>
      <c r="HGR53" s="390"/>
      <c r="HGS53" s="390"/>
      <c r="HGT53" s="390"/>
      <c r="HGU53" s="390"/>
      <c r="HGV53" s="390"/>
      <c r="HGW53" s="390"/>
      <c r="HGX53" s="390"/>
      <c r="HGY53" s="390"/>
      <c r="HGZ53" s="390"/>
      <c r="HHA53" s="390"/>
      <c r="HHB53" s="390"/>
      <c r="HHC53" s="390"/>
      <c r="HHD53" s="390"/>
      <c r="HHE53" s="390"/>
      <c r="HHF53" s="390"/>
      <c r="HHG53" s="390"/>
      <c r="HHH53" s="390"/>
      <c r="HHI53" s="390"/>
      <c r="HHJ53" s="390"/>
      <c r="HHK53" s="390"/>
      <c r="HHL53" s="390"/>
      <c r="HHM53" s="390"/>
      <c r="HHN53" s="390"/>
      <c r="HHO53" s="390"/>
      <c r="HHP53" s="390"/>
      <c r="HHQ53" s="390"/>
      <c r="HHR53" s="390"/>
      <c r="HHS53" s="390"/>
      <c r="HHT53" s="390"/>
      <c r="HHU53" s="390"/>
      <c r="HHV53" s="390"/>
      <c r="HHW53" s="390"/>
      <c r="HHX53" s="390"/>
      <c r="HHY53" s="390"/>
      <c r="HHZ53" s="390"/>
      <c r="HIA53" s="390"/>
      <c r="HIB53" s="390"/>
      <c r="HIC53" s="390"/>
      <c r="HID53" s="390"/>
      <c r="HIE53" s="390"/>
      <c r="HIF53" s="390"/>
      <c r="HIG53" s="390"/>
      <c r="HIH53" s="390"/>
      <c r="HII53" s="390"/>
      <c r="HIJ53" s="390"/>
      <c r="HIK53" s="390"/>
      <c r="HIL53" s="390"/>
      <c r="HIM53" s="390"/>
      <c r="HIN53" s="390"/>
      <c r="HIO53" s="390"/>
      <c r="HIP53" s="390"/>
      <c r="HIQ53" s="390"/>
      <c r="HIR53" s="390"/>
      <c r="HIS53" s="390"/>
      <c r="HIT53" s="390"/>
      <c r="HIU53" s="390"/>
      <c r="HIV53" s="390"/>
      <c r="HIW53" s="390"/>
      <c r="HIX53" s="390"/>
      <c r="HIY53" s="390"/>
      <c r="HIZ53" s="390"/>
      <c r="HJA53" s="390"/>
      <c r="HJB53" s="390"/>
      <c r="HJC53" s="390"/>
      <c r="HJD53" s="390"/>
      <c r="HJE53" s="390"/>
      <c r="HJF53" s="390"/>
      <c r="HJG53" s="390"/>
      <c r="HJH53" s="390"/>
      <c r="HJI53" s="390"/>
      <c r="HJJ53" s="390"/>
      <c r="HJK53" s="390"/>
      <c r="HJL53" s="390"/>
      <c r="HJM53" s="390"/>
      <c r="HJN53" s="390"/>
      <c r="HJO53" s="390"/>
      <c r="HJP53" s="390"/>
      <c r="HJQ53" s="390"/>
      <c r="HJR53" s="390"/>
      <c r="HJS53" s="390"/>
      <c r="HJT53" s="390"/>
      <c r="HJU53" s="390"/>
      <c r="HJV53" s="390"/>
      <c r="HJW53" s="390"/>
      <c r="HJX53" s="390"/>
      <c r="HJY53" s="390"/>
      <c r="HJZ53" s="390"/>
      <c r="HKA53" s="390"/>
      <c r="HKB53" s="390"/>
      <c r="HKC53" s="390"/>
      <c r="HKD53" s="390"/>
      <c r="HKE53" s="390"/>
      <c r="HKF53" s="390"/>
      <c r="HKG53" s="390"/>
      <c r="HKH53" s="390"/>
      <c r="HKI53" s="390"/>
      <c r="HKJ53" s="390"/>
      <c r="HKK53" s="390"/>
      <c r="HKL53" s="390"/>
      <c r="HKM53" s="390"/>
      <c r="HKN53" s="390"/>
      <c r="HKO53" s="390"/>
      <c r="HKP53" s="390"/>
      <c r="HKQ53" s="390"/>
      <c r="HKR53" s="390"/>
      <c r="HKS53" s="390"/>
      <c r="HKT53" s="390"/>
      <c r="HKU53" s="390"/>
      <c r="HKV53" s="390"/>
      <c r="HKW53" s="390"/>
      <c r="HKX53" s="390"/>
      <c r="HKY53" s="390"/>
      <c r="HKZ53" s="390"/>
      <c r="HLA53" s="390"/>
      <c r="HLB53" s="390"/>
      <c r="HLC53" s="390"/>
      <c r="HLD53" s="390"/>
      <c r="HLE53" s="390"/>
      <c r="HLF53" s="390"/>
      <c r="HLG53" s="390"/>
      <c r="HLH53" s="390"/>
      <c r="HLI53" s="390"/>
      <c r="HLJ53" s="390"/>
      <c r="HLK53" s="390"/>
      <c r="HLL53" s="390"/>
      <c r="HLM53" s="390"/>
      <c r="HLN53" s="390"/>
      <c r="HLO53" s="390"/>
      <c r="HLP53" s="390"/>
      <c r="HLQ53" s="390"/>
      <c r="HLR53" s="390"/>
      <c r="HLS53" s="390"/>
      <c r="HLT53" s="390"/>
      <c r="HLU53" s="390"/>
      <c r="HLV53" s="390"/>
      <c r="HLW53" s="390"/>
      <c r="HLX53" s="390"/>
      <c r="HLY53" s="390"/>
      <c r="HLZ53" s="390"/>
      <c r="HMA53" s="390"/>
      <c r="HMB53" s="390"/>
      <c r="HMC53" s="390"/>
      <c r="HMD53" s="390"/>
      <c r="HME53" s="390"/>
      <c r="HMF53" s="390"/>
      <c r="HMG53" s="390"/>
      <c r="HMH53" s="390"/>
      <c r="HMI53" s="390"/>
      <c r="HMJ53" s="390"/>
      <c r="HMK53" s="390"/>
      <c r="HML53" s="390"/>
      <c r="HMM53" s="390"/>
      <c r="HMN53" s="390"/>
      <c r="HMO53" s="390"/>
      <c r="HMP53" s="390"/>
      <c r="HMQ53" s="390"/>
      <c r="HMR53" s="390"/>
      <c r="HMS53" s="390"/>
      <c r="HMT53" s="390"/>
      <c r="HMU53" s="390"/>
      <c r="HMV53" s="390"/>
      <c r="HMW53" s="390"/>
      <c r="HMX53" s="390"/>
      <c r="HMY53" s="390"/>
      <c r="HMZ53" s="390"/>
      <c r="HNA53" s="390"/>
      <c r="HNB53" s="390"/>
      <c r="HNC53" s="390"/>
      <c r="HND53" s="390"/>
      <c r="HNE53" s="390"/>
      <c r="HNF53" s="390"/>
      <c r="HNG53" s="390"/>
      <c r="HNH53" s="390"/>
      <c r="HNI53" s="390"/>
      <c r="HNJ53" s="390"/>
      <c r="HNK53" s="390"/>
      <c r="HNL53" s="390"/>
      <c r="HNM53" s="390"/>
      <c r="HNN53" s="390"/>
      <c r="HNO53" s="390"/>
      <c r="HNP53" s="390"/>
      <c r="HNQ53" s="390"/>
      <c r="HNR53" s="390"/>
      <c r="HNS53" s="390"/>
      <c r="HNT53" s="390"/>
      <c r="HNU53" s="390"/>
      <c r="HNV53" s="390"/>
      <c r="HNW53" s="390"/>
      <c r="HNX53" s="390"/>
      <c r="HNY53" s="390"/>
      <c r="HNZ53" s="390"/>
      <c r="HOA53" s="390"/>
      <c r="HOB53" s="390"/>
      <c r="HOC53" s="390"/>
      <c r="HOD53" s="390"/>
      <c r="HOE53" s="390"/>
      <c r="HOF53" s="390"/>
      <c r="HOG53" s="390"/>
      <c r="HOH53" s="390"/>
      <c r="HOI53" s="390"/>
      <c r="HOJ53" s="390"/>
      <c r="HOK53" s="390"/>
      <c r="HOL53" s="390"/>
      <c r="HOM53" s="390"/>
      <c r="HON53" s="390"/>
      <c r="HOO53" s="390"/>
      <c r="HOP53" s="390"/>
      <c r="HOQ53" s="390"/>
      <c r="HOR53" s="390"/>
      <c r="HOS53" s="390"/>
      <c r="HOT53" s="390"/>
      <c r="HOU53" s="390"/>
      <c r="HOV53" s="390"/>
      <c r="HOW53" s="390"/>
      <c r="HOX53" s="390"/>
      <c r="HOY53" s="390"/>
      <c r="HOZ53" s="390"/>
      <c r="HPA53" s="390"/>
      <c r="HPB53" s="390"/>
      <c r="HPC53" s="390"/>
      <c r="HPD53" s="390"/>
      <c r="HPE53" s="390"/>
      <c r="HPF53" s="390"/>
      <c r="HPG53" s="390"/>
      <c r="HPH53" s="390"/>
      <c r="HPI53" s="390"/>
      <c r="HPJ53" s="390"/>
      <c r="HPK53" s="390"/>
      <c r="HPL53" s="390"/>
      <c r="HPM53" s="390"/>
      <c r="HPN53" s="390"/>
      <c r="HPO53" s="390"/>
      <c r="HPP53" s="390"/>
      <c r="HPQ53" s="390"/>
      <c r="HPR53" s="390"/>
      <c r="HPS53" s="390"/>
      <c r="HPT53" s="390"/>
      <c r="HPU53" s="390"/>
      <c r="HPV53" s="390"/>
      <c r="HPW53" s="390"/>
      <c r="HPX53" s="390"/>
      <c r="HPY53" s="390"/>
      <c r="HPZ53" s="390"/>
      <c r="HQA53" s="390"/>
      <c r="HQB53" s="390"/>
      <c r="HQC53" s="390"/>
      <c r="HQD53" s="390"/>
      <c r="HQE53" s="390"/>
      <c r="HQF53" s="390"/>
      <c r="HQG53" s="390"/>
      <c r="HQH53" s="390"/>
      <c r="HQI53" s="390"/>
      <c r="HQJ53" s="390"/>
      <c r="HQK53" s="390"/>
      <c r="HQL53" s="390"/>
      <c r="HQM53" s="390"/>
      <c r="HQN53" s="390"/>
      <c r="HQO53" s="390"/>
      <c r="HQP53" s="390"/>
      <c r="HQQ53" s="390"/>
      <c r="HQR53" s="390"/>
      <c r="HQS53" s="390"/>
      <c r="HQT53" s="390"/>
      <c r="HQU53" s="390"/>
      <c r="HQV53" s="390"/>
      <c r="HQW53" s="390"/>
      <c r="HQX53" s="390"/>
      <c r="HQY53" s="390"/>
      <c r="HQZ53" s="390"/>
      <c r="HRA53" s="390"/>
      <c r="HRB53" s="390"/>
      <c r="HRC53" s="390"/>
      <c r="HRD53" s="390"/>
      <c r="HRE53" s="390"/>
      <c r="HRF53" s="390"/>
      <c r="HRG53" s="390"/>
      <c r="HRH53" s="390"/>
      <c r="HRI53" s="390"/>
      <c r="HRJ53" s="390"/>
      <c r="HRK53" s="390"/>
      <c r="HRL53" s="390"/>
      <c r="HRM53" s="390"/>
      <c r="HRN53" s="390"/>
      <c r="HRO53" s="390"/>
      <c r="HRP53" s="390"/>
      <c r="HRQ53" s="390"/>
      <c r="HRR53" s="390"/>
      <c r="HRS53" s="390"/>
      <c r="HRT53" s="390"/>
      <c r="HRU53" s="390"/>
      <c r="HRV53" s="390"/>
      <c r="HRW53" s="390"/>
      <c r="HRX53" s="390"/>
      <c r="HRY53" s="390"/>
      <c r="HRZ53" s="390"/>
      <c r="HSA53" s="390"/>
      <c r="HSB53" s="390"/>
      <c r="HSC53" s="390"/>
      <c r="HSD53" s="390"/>
      <c r="HSE53" s="390"/>
      <c r="HSF53" s="390"/>
      <c r="HSG53" s="390"/>
      <c r="HSH53" s="390"/>
      <c r="HSI53" s="390"/>
      <c r="HSJ53" s="390"/>
      <c r="HSK53" s="390"/>
      <c r="HSL53" s="390"/>
      <c r="HSM53" s="390"/>
      <c r="HSN53" s="390"/>
      <c r="HSO53" s="390"/>
      <c r="HSP53" s="390"/>
      <c r="HSQ53" s="390"/>
      <c r="HSR53" s="390"/>
      <c r="HSS53" s="390"/>
      <c r="HST53" s="390"/>
      <c r="HSU53" s="390"/>
      <c r="HSV53" s="390"/>
      <c r="HSW53" s="390"/>
      <c r="HSX53" s="390"/>
      <c r="HSY53" s="390"/>
      <c r="HSZ53" s="390"/>
      <c r="HTA53" s="390"/>
      <c r="HTB53" s="390"/>
      <c r="HTC53" s="390"/>
      <c r="HTD53" s="390"/>
      <c r="HTE53" s="390"/>
      <c r="HTF53" s="390"/>
      <c r="HTG53" s="390"/>
      <c r="HTH53" s="390"/>
      <c r="HTI53" s="390"/>
      <c r="HTJ53" s="390"/>
      <c r="HTK53" s="390"/>
      <c r="HTL53" s="390"/>
      <c r="HTM53" s="390"/>
      <c r="HTN53" s="390"/>
      <c r="HTO53" s="390"/>
      <c r="HTP53" s="390"/>
      <c r="HTQ53" s="390"/>
      <c r="HTR53" s="390"/>
      <c r="HTS53" s="390"/>
      <c r="HTT53" s="390"/>
      <c r="HTU53" s="390"/>
      <c r="HTV53" s="390"/>
      <c r="HTW53" s="390"/>
      <c r="HTX53" s="390"/>
      <c r="HTY53" s="390"/>
      <c r="HTZ53" s="390"/>
      <c r="HUA53" s="390"/>
      <c r="HUB53" s="390"/>
      <c r="HUC53" s="390"/>
      <c r="HUD53" s="390"/>
      <c r="HUE53" s="390"/>
      <c r="HUF53" s="390"/>
      <c r="HUG53" s="390"/>
      <c r="HUH53" s="390"/>
      <c r="HUI53" s="390"/>
      <c r="HUJ53" s="390"/>
      <c r="HUK53" s="390"/>
      <c r="HUL53" s="390"/>
      <c r="HUM53" s="390"/>
      <c r="HUN53" s="390"/>
      <c r="HUO53" s="390"/>
      <c r="HUP53" s="390"/>
      <c r="HUQ53" s="390"/>
      <c r="HUR53" s="390"/>
      <c r="HUS53" s="390"/>
      <c r="HUT53" s="390"/>
      <c r="HUU53" s="390"/>
      <c r="HUV53" s="390"/>
      <c r="HUW53" s="390"/>
      <c r="HUX53" s="390"/>
      <c r="HUY53" s="390"/>
      <c r="HUZ53" s="390"/>
      <c r="HVA53" s="390"/>
      <c r="HVB53" s="390"/>
      <c r="HVC53" s="390"/>
      <c r="HVD53" s="390"/>
      <c r="HVE53" s="390"/>
      <c r="HVF53" s="390"/>
      <c r="HVG53" s="390"/>
      <c r="HVH53" s="390"/>
      <c r="HVI53" s="390"/>
      <c r="HVJ53" s="390"/>
      <c r="HVK53" s="390"/>
      <c r="HVL53" s="390"/>
      <c r="HVM53" s="390"/>
      <c r="HVN53" s="390"/>
      <c r="HVO53" s="390"/>
      <c r="HVP53" s="390"/>
      <c r="HVQ53" s="390"/>
      <c r="HVR53" s="390"/>
      <c r="HVS53" s="390"/>
      <c r="HVT53" s="390"/>
      <c r="HVU53" s="390"/>
      <c r="HVV53" s="390"/>
      <c r="HVW53" s="390"/>
      <c r="HVX53" s="390"/>
      <c r="HVY53" s="390"/>
      <c r="HVZ53" s="390"/>
      <c r="HWA53" s="390"/>
      <c r="HWB53" s="390"/>
      <c r="HWC53" s="390"/>
      <c r="HWD53" s="390"/>
      <c r="HWE53" s="390"/>
      <c r="HWF53" s="390"/>
      <c r="HWG53" s="390"/>
      <c r="HWH53" s="390"/>
      <c r="HWI53" s="390"/>
      <c r="HWJ53" s="390"/>
      <c r="HWK53" s="390"/>
      <c r="HWL53" s="390"/>
      <c r="HWM53" s="390"/>
      <c r="HWN53" s="390"/>
      <c r="HWO53" s="390"/>
      <c r="HWP53" s="390"/>
      <c r="HWQ53" s="390"/>
      <c r="HWR53" s="390"/>
      <c r="HWS53" s="390"/>
      <c r="HWT53" s="390"/>
      <c r="HWU53" s="390"/>
      <c r="HWV53" s="390"/>
      <c r="HWW53" s="390"/>
      <c r="HWX53" s="390"/>
      <c r="HWY53" s="390"/>
      <c r="HWZ53" s="390"/>
      <c r="HXA53" s="390"/>
      <c r="HXB53" s="390"/>
      <c r="HXC53" s="390"/>
      <c r="HXD53" s="390"/>
      <c r="HXE53" s="390"/>
      <c r="HXF53" s="390"/>
      <c r="HXG53" s="390"/>
      <c r="HXH53" s="390"/>
      <c r="HXI53" s="390"/>
      <c r="HXJ53" s="390"/>
      <c r="HXK53" s="390"/>
      <c r="HXL53" s="390"/>
      <c r="HXM53" s="390"/>
      <c r="HXN53" s="390"/>
      <c r="HXO53" s="390"/>
      <c r="HXP53" s="390"/>
      <c r="HXQ53" s="390"/>
      <c r="HXR53" s="390"/>
      <c r="HXS53" s="390"/>
      <c r="HXT53" s="390"/>
      <c r="HXU53" s="390"/>
      <c r="HXV53" s="390"/>
      <c r="HXW53" s="390"/>
      <c r="HXX53" s="390"/>
      <c r="HXY53" s="390"/>
      <c r="HXZ53" s="390"/>
      <c r="HYA53" s="390"/>
      <c r="HYB53" s="390"/>
      <c r="HYC53" s="390"/>
      <c r="HYD53" s="390"/>
      <c r="HYE53" s="390"/>
      <c r="HYF53" s="390"/>
      <c r="HYG53" s="390"/>
      <c r="HYH53" s="390"/>
      <c r="HYI53" s="390"/>
      <c r="HYJ53" s="390"/>
      <c r="HYK53" s="390"/>
      <c r="HYL53" s="390"/>
      <c r="HYM53" s="390"/>
      <c r="HYN53" s="390"/>
      <c r="HYO53" s="390"/>
      <c r="HYP53" s="390"/>
      <c r="HYQ53" s="390"/>
      <c r="HYR53" s="390"/>
      <c r="HYS53" s="390"/>
      <c r="HYT53" s="390"/>
      <c r="HYU53" s="390"/>
      <c r="HYV53" s="390"/>
      <c r="HYW53" s="390"/>
      <c r="HYX53" s="390"/>
      <c r="HYY53" s="390"/>
      <c r="HYZ53" s="390"/>
      <c r="HZA53" s="390"/>
      <c r="HZB53" s="390"/>
      <c r="HZC53" s="390"/>
      <c r="HZD53" s="390"/>
      <c r="HZE53" s="390"/>
      <c r="HZF53" s="390"/>
      <c r="HZG53" s="390"/>
      <c r="HZH53" s="390"/>
      <c r="HZI53" s="390"/>
      <c r="HZJ53" s="390"/>
      <c r="HZK53" s="390"/>
      <c r="HZL53" s="390"/>
      <c r="HZM53" s="390"/>
      <c r="HZN53" s="390"/>
      <c r="HZO53" s="390"/>
      <c r="HZP53" s="390"/>
      <c r="HZQ53" s="390"/>
      <c r="HZR53" s="390"/>
      <c r="HZS53" s="390"/>
      <c r="HZT53" s="390"/>
      <c r="HZU53" s="390"/>
      <c r="HZV53" s="390"/>
      <c r="HZW53" s="390"/>
      <c r="HZX53" s="390"/>
      <c r="HZY53" s="390"/>
      <c r="HZZ53" s="390"/>
      <c r="IAA53" s="390"/>
      <c r="IAB53" s="390"/>
      <c r="IAC53" s="390"/>
      <c r="IAD53" s="390"/>
      <c r="IAE53" s="390"/>
      <c r="IAF53" s="390"/>
      <c r="IAG53" s="390"/>
      <c r="IAH53" s="390"/>
      <c r="IAI53" s="390"/>
      <c r="IAJ53" s="390"/>
      <c r="IAK53" s="390"/>
      <c r="IAL53" s="390"/>
      <c r="IAM53" s="390"/>
      <c r="IAN53" s="390"/>
      <c r="IAO53" s="390"/>
      <c r="IAP53" s="390"/>
      <c r="IAQ53" s="390"/>
      <c r="IAR53" s="390"/>
      <c r="IAS53" s="390"/>
      <c r="IAT53" s="390"/>
      <c r="IAU53" s="390"/>
      <c r="IAV53" s="390"/>
      <c r="IAW53" s="390"/>
      <c r="IAX53" s="390"/>
      <c r="IAY53" s="390"/>
      <c r="IAZ53" s="390"/>
      <c r="IBA53" s="390"/>
      <c r="IBB53" s="390"/>
      <c r="IBC53" s="390"/>
      <c r="IBD53" s="390"/>
      <c r="IBE53" s="390"/>
      <c r="IBF53" s="390"/>
      <c r="IBG53" s="390"/>
      <c r="IBH53" s="390"/>
      <c r="IBI53" s="390"/>
      <c r="IBJ53" s="390"/>
      <c r="IBK53" s="390"/>
      <c r="IBL53" s="390"/>
      <c r="IBM53" s="390"/>
      <c r="IBN53" s="390"/>
      <c r="IBO53" s="390"/>
      <c r="IBP53" s="390"/>
      <c r="IBQ53" s="390"/>
      <c r="IBR53" s="390"/>
      <c r="IBS53" s="390"/>
      <c r="IBT53" s="390"/>
      <c r="IBU53" s="390"/>
      <c r="IBV53" s="390"/>
      <c r="IBW53" s="390"/>
      <c r="IBX53" s="390"/>
      <c r="IBY53" s="390"/>
      <c r="IBZ53" s="390"/>
      <c r="ICA53" s="390"/>
      <c r="ICB53" s="390"/>
      <c r="ICC53" s="390"/>
      <c r="ICD53" s="390"/>
      <c r="ICE53" s="390"/>
      <c r="ICF53" s="390"/>
      <c r="ICG53" s="390"/>
      <c r="ICH53" s="390"/>
      <c r="ICI53" s="390"/>
      <c r="ICJ53" s="390"/>
      <c r="ICK53" s="390"/>
      <c r="ICL53" s="390"/>
      <c r="ICM53" s="390"/>
      <c r="ICN53" s="390"/>
      <c r="ICO53" s="390"/>
      <c r="ICP53" s="390"/>
      <c r="ICQ53" s="390"/>
      <c r="ICR53" s="390"/>
      <c r="ICS53" s="390"/>
      <c r="ICT53" s="390"/>
      <c r="ICU53" s="390"/>
      <c r="ICV53" s="390"/>
      <c r="ICW53" s="390"/>
      <c r="ICX53" s="390"/>
      <c r="ICY53" s="390"/>
      <c r="ICZ53" s="390"/>
      <c r="IDA53" s="390"/>
      <c r="IDB53" s="390"/>
      <c r="IDC53" s="390"/>
      <c r="IDD53" s="390"/>
      <c r="IDE53" s="390"/>
      <c r="IDF53" s="390"/>
      <c r="IDG53" s="390"/>
      <c r="IDH53" s="390"/>
      <c r="IDI53" s="390"/>
      <c r="IDJ53" s="390"/>
      <c r="IDK53" s="390"/>
      <c r="IDL53" s="390"/>
      <c r="IDM53" s="390"/>
      <c r="IDN53" s="390"/>
      <c r="IDO53" s="390"/>
      <c r="IDP53" s="390"/>
      <c r="IDQ53" s="390"/>
      <c r="IDR53" s="390"/>
      <c r="IDS53" s="390"/>
      <c r="IDT53" s="390"/>
      <c r="IDU53" s="390"/>
      <c r="IDV53" s="390"/>
      <c r="IDW53" s="390"/>
      <c r="IDX53" s="390"/>
      <c r="IDY53" s="390"/>
      <c r="IDZ53" s="390"/>
      <c r="IEA53" s="390"/>
      <c r="IEB53" s="390"/>
      <c r="IEC53" s="390"/>
      <c r="IED53" s="390"/>
      <c r="IEE53" s="390"/>
      <c r="IEF53" s="390"/>
      <c r="IEG53" s="390"/>
      <c r="IEH53" s="390"/>
      <c r="IEI53" s="390"/>
      <c r="IEJ53" s="390"/>
      <c r="IEK53" s="390"/>
      <c r="IEL53" s="390"/>
      <c r="IEM53" s="390"/>
      <c r="IEN53" s="390"/>
      <c r="IEO53" s="390"/>
      <c r="IEP53" s="390"/>
      <c r="IEQ53" s="390"/>
      <c r="IER53" s="390"/>
      <c r="IES53" s="390"/>
      <c r="IET53" s="390"/>
      <c r="IEU53" s="390"/>
      <c r="IEV53" s="390"/>
      <c r="IEW53" s="390"/>
      <c r="IEX53" s="390"/>
      <c r="IEY53" s="390"/>
      <c r="IEZ53" s="390"/>
      <c r="IFA53" s="390"/>
      <c r="IFB53" s="390"/>
      <c r="IFC53" s="390"/>
      <c r="IFD53" s="390"/>
      <c r="IFE53" s="390"/>
      <c r="IFF53" s="390"/>
      <c r="IFG53" s="390"/>
      <c r="IFH53" s="390"/>
      <c r="IFI53" s="390"/>
      <c r="IFJ53" s="390"/>
      <c r="IFK53" s="390"/>
      <c r="IFL53" s="390"/>
      <c r="IFM53" s="390"/>
      <c r="IFN53" s="390"/>
      <c r="IFO53" s="390"/>
      <c r="IFP53" s="390"/>
      <c r="IFQ53" s="390"/>
      <c r="IFR53" s="390"/>
      <c r="IFS53" s="390"/>
      <c r="IFT53" s="390"/>
      <c r="IFU53" s="390"/>
      <c r="IFV53" s="390"/>
      <c r="IFW53" s="390"/>
      <c r="IFX53" s="390"/>
      <c r="IFY53" s="390"/>
      <c r="IFZ53" s="390"/>
      <c r="IGA53" s="390"/>
      <c r="IGB53" s="390"/>
      <c r="IGC53" s="390"/>
      <c r="IGD53" s="390"/>
      <c r="IGE53" s="390"/>
      <c r="IGF53" s="390"/>
      <c r="IGG53" s="390"/>
      <c r="IGH53" s="390"/>
      <c r="IGI53" s="390"/>
      <c r="IGJ53" s="390"/>
      <c r="IGK53" s="390"/>
      <c r="IGL53" s="390"/>
      <c r="IGM53" s="390"/>
      <c r="IGN53" s="390"/>
      <c r="IGO53" s="390"/>
      <c r="IGP53" s="390"/>
      <c r="IGQ53" s="390"/>
      <c r="IGR53" s="390"/>
      <c r="IGS53" s="390"/>
      <c r="IGT53" s="390"/>
      <c r="IGU53" s="390"/>
      <c r="IGV53" s="390"/>
      <c r="IGW53" s="390"/>
      <c r="IGX53" s="390"/>
      <c r="IGY53" s="390"/>
      <c r="IGZ53" s="390"/>
      <c r="IHA53" s="390"/>
      <c r="IHB53" s="390"/>
      <c r="IHC53" s="390"/>
      <c r="IHD53" s="390"/>
      <c r="IHE53" s="390"/>
      <c r="IHF53" s="390"/>
      <c r="IHG53" s="390"/>
      <c r="IHH53" s="390"/>
      <c r="IHI53" s="390"/>
      <c r="IHJ53" s="390"/>
      <c r="IHK53" s="390"/>
      <c r="IHL53" s="390"/>
      <c r="IHM53" s="390"/>
      <c r="IHN53" s="390"/>
      <c r="IHO53" s="390"/>
      <c r="IHP53" s="390"/>
      <c r="IHQ53" s="390"/>
      <c r="IHR53" s="390"/>
      <c r="IHS53" s="390"/>
      <c r="IHT53" s="390"/>
      <c r="IHU53" s="390"/>
      <c r="IHV53" s="390"/>
      <c r="IHW53" s="390"/>
      <c r="IHX53" s="390"/>
      <c r="IHY53" s="390"/>
      <c r="IHZ53" s="390"/>
      <c r="IIA53" s="390"/>
      <c r="IIB53" s="390"/>
      <c r="IIC53" s="390"/>
      <c r="IID53" s="390"/>
      <c r="IIE53" s="390"/>
      <c r="IIF53" s="390"/>
      <c r="IIG53" s="390"/>
      <c r="IIH53" s="390"/>
      <c r="III53" s="390"/>
      <c r="IIJ53" s="390"/>
      <c r="IIK53" s="390"/>
      <c r="IIL53" s="390"/>
      <c r="IIM53" s="390"/>
      <c r="IIN53" s="390"/>
      <c r="IIO53" s="390"/>
      <c r="IIP53" s="390"/>
      <c r="IIQ53" s="390"/>
      <c r="IIR53" s="390"/>
      <c r="IIS53" s="390"/>
      <c r="IIT53" s="390"/>
      <c r="IIU53" s="390"/>
      <c r="IIV53" s="390"/>
      <c r="IIW53" s="390"/>
      <c r="IIX53" s="390"/>
      <c r="IIY53" s="390"/>
      <c r="IIZ53" s="390"/>
      <c r="IJA53" s="390"/>
      <c r="IJB53" s="390"/>
      <c r="IJC53" s="390"/>
      <c r="IJD53" s="390"/>
      <c r="IJE53" s="390"/>
      <c r="IJF53" s="390"/>
      <c r="IJG53" s="390"/>
      <c r="IJH53" s="390"/>
      <c r="IJI53" s="390"/>
      <c r="IJJ53" s="390"/>
      <c r="IJK53" s="390"/>
      <c r="IJL53" s="390"/>
      <c r="IJM53" s="390"/>
      <c r="IJN53" s="390"/>
      <c r="IJO53" s="390"/>
      <c r="IJP53" s="390"/>
      <c r="IJQ53" s="390"/>
      <c r="IJR53" s="390"/>
      <c r="IJS53" s="390"/>
      <c r="IJT53" s="390"/>
      <c r="IJU53" s="390"/>
      <c r="IJV53" s="390"/>
      <c r="IJW53" s="390"/>
      <c r="IJX53" s="390"/>
      <c r="IJY53" s="390"/>
      <c r="IJZ53" s="390"/>
      <c r="IKA53" s="390"/>
      <c r="IKB53" s="390"/>
      <c r="IKC53" s="390"/>
      <c r="IKD53" s="390"/>
      <c r="IKE53" s="390"/>
      <c r="IKF53" s="390"/>
      <c r="IKG53" s="390"/>
      <c r="IKH53" s="390"/>
      <c r="IKI53" s="390"/>
      <c r="IKJ53" s="390"/>
      <c r="IKK53" s="390"/>
      <c r="IKL53" s="390"/>
      <c r="IKM53" s="390"/>
      <c r="IKN53" s="390"/>
      <c r="IKO53" s="390"/>
      <c r="IKP53" s="390"/>
      <c r="IKQ53" s="390"/>
      <c r="IKR53" s="390"/>
      <c r="IKS53" s="390"/>
      <c r="IKT53" s="390"/>
      <c r="IKU53" s="390"/>
      <c r="IKV53" s="390"/>
      <c r="IKW53" s="390"/>
      <c r="IKX53" s="390"/>
      <c r="IKY53" s="390"/>
      <c r="IKZ53" s="390"/>
      <c r="ILA53" s="390"/>
      <c r="ILB53" s="390"/>
      <c r="ILC53" s="390"/>
      <c r="ILD53" s="390"/>
      <c r="ILE53" s="390"/>
      <c r="ILF53" s="390"/>
      <c r="ILG53" s="390"/>
      <c r="ILH53" s="390"/>
      <c r="ILI53" s="390"/>
      <c r="ILJ53" s="390"/>
      <c r="ILK53" s="390"/>
      <c r="ILL53" s="390"/>
      <c r="ILM53" s="390"/>
      <c r="ILN53" s="390"/>
      <c r="ILO53" s="390"/>
      <c r="ILP53" s="390"/>
      <c r="ILQ53" s="390"/>
      <c r="ILR53" s="390"/>
      <c r="ILS53" s="390"/>
      <c r="ILT53" s="390"/>
      <c r="ILU53" s="390"/>
      <c r="ILV53" s="390"/>
      <c r="ILW53" s="390"/>
      <c r="ILX53" s="390"/>
      <c r="ILY53" s="390"/>
      <c r="ILZ53" s="390"/>
      <c r="IMA53" s="390"/>
      <c r="IMB53" s="390"/>
      <c r="IMC53" s="390"/>
      <c r="IMD53" s="390"/>
      <c r="IME53" s="390"/>
      <c r="IMF53" s="390"/>
      <c r="IMG53" s="390"/>
      <c r="IMH53" s="390"/>
      <c r="IMI53" s="390"/>
      <c r="IMJ53" s="390"/>
      <c r="IMK53" s="390"/>
      <c r="IML53" s="390"/>
      <c r="IMM53" s="390"/>
      <c r="IMN53" s="390"/>
      <c r="IMO53" s="390"/>
      <c r="IMP53" s="390"/>
      <c r="IMQ53" s="390"/>
      <c r="IMR53" s="390"/>
      <c r="IMS53" s="390"/>
      <c r="IMT53" s="390"/>
      <c r="IMU53" s="390"/>
      <c r="IMV53" s="390"/>
      <c r="IMW53" s="390"/>
      <c r="IMX53" s="390"/>
      <c r="IMY53" s="390"/>
      <c r="IMZ53" s="390"/>
      <c r="INA53" s="390"/>
      <c r="INB53" s="390"/>
      <c r="INC53" s="390"/>
      <c r="IND53" s="390"/>
      <c r="INE53" s="390"/>
      <c r="INF53" s="390"/>
      <c r="ING53" s="390"/>
      <c r="INH53" s="390"/>
      <c r="INI53" s="390"/>
      <c r="INJ53" s="390"/>
      <c r="INK53" s="390"/>
      <c r="INL53" s="390"/>
      <c r="INM53" s="390"/>
      <c r="INN53" s="390"/>
      <c r="INO53" s="390"/>
      <c r="INP53" s="390"/>
      <c r="INQ53" s="390"/>
      <c r="INR53" s="390"/>
      <c r="INS53" s="390"/>
      <c r="INT53" s="390"/>
      <c r="INU53" s="390"/>
      <c r="INV53" s="390"/>
      <c r="INW53" s="390"/>
      <c r="INX53" s="390"/>
      <c r="INY53" s="390"/>
      <c r="INZ53" s="390"/>
      <c r="IOA53" s="390"/>
      <c r="IOB53" s="390"/>
      <c r="IOC53" s="390"/>
      <c r="IOD53" s="390"/>
      <c r="IOE53" s="390"/>
      <c r="IOF53" s="390"/>
      <c r="IOG53" s="390"/>
      <c r="IOH53" s="390"/>
      <c r="IOI53" s="390"/>
      <c r="IOJ53" s="390"/>
      <c r="IOK53" s="390"/>
      <c r="IOL53" s="390"/>
      <c r="IOM53" s="390"/>
      <c r="ION53" s="390"/>
      <c r="IOO53" s="390"/>
      <c r="IOP53" s="390"/>
      <c r="IOQ53" s="390"/>
      <c r="IOR53" s="390"/>
      <c r="IOS53" s="390"/>
      <c r="IOT53" s="390"/>
      <c r="IOU53" s="390"/>
      <c r="IOV53" s="390"/>
      <c r="IOW53" s="390"/>
      <c r="IOX53" s="390"/>
      <c r="IOY53" s="390"/>
      <c r="IOZ53" s="390"/>
      <c r="IPA53" s="390"/>
      <c r="IPB53" s="390"/>
      <c r="IPC53" s="390"/>
      <c r="IPD53" s="390"/>
      <c r="IPE53" s="390"/>
      <c r="IPF53" s="390"/>
      <c r="IPG53" s="390"/>
      <c r="IPH53" s="390"/>
      <c r="IPI53" s="390"/>
      <c r="IPJ53" s="390"/>
      <c r="IPK53" s="390"/>
      <c r="IPL53" s="390"/>
      <c r="IPM53" s="390"/>
      <c r="IPN53" s="390"/>
      <c r="IPO53" s="390"/>
      <c r="IPP53" s="390"/>
      <c r="IPQ53" s="390"/>
      <c r="IPR53" s="390"/>
      <c r="IPS53" s="390"/>
      <c r="IPT53" s="390"/>
      <c r="IPU53" s="390"/>
      <c r="IPV53" s="390"/>
      <c r="IPW53" s="390"/>
      <c r="IPX53" s="390"/>
      <c r="IPY53" s="390"/>
      <c r="IPZ53" s="390"/>
      <c r="IQA53" s="390"/>
      <c r="IQB53" s="390"/>
      <c r="IQC53" s="390"/>
      <c r="IQD53" s="390"/>
      <c r="IQE53" s="390"/>
      <c r="IQF53" s="390"/>
      <c r="IQG53" s="390"/>
      <c r="IQH53" s="390"/>
      <c r="IQI53" s="390"/>
      <c r="IQJ53" s="390"/>
      <c r="IQK53" s="390"/>
      <c r="IQL53" s="390"/>
      <c r="IQM53" s="390"/>
      <c r="IQN53" s="390"/>
      <c r="IQO53" s="390"/>
      <c r="IQP53" s="390"/>
      <c r="IQQ53" s="390"/>
      <c r="IQR53" s="390"/>
      <c r="IQS53" s="390"/>
      <c r="IQT53" s="390"/>
      <c r="IQU53" s="390"/>
      <c r="IQV53" s="390"/>
      <c r="IQW53" s="390"/>
      <c r="IQX53" s="390"/>
      <c r="IQY53" s="390"/>
      <c r="IQZ53" s="390"/>
      <c r="IRA53" s="390"/>
      <c r="IRB53" s="390"/>
      <c r="IRC53" s="390"/>
      <c r="IRD53" s="390"/>
      <c r="IRE53" s="390"/>
      <c r="IRF53" s="390"/>
      <c r="IRG53" s="390"/>
      <c r="IRH53" s="390"/>
      <c r="IRI53" s="390"/>
      <c r="IRJ53" s="390"/>
      <c r="IRK53" s="390"/>
      <c r="IRL53" s="390"/>
      <c r="IRM53" s="390"/>
      <c r="IRN53" s="390"/>
      <c r="IRO53" s="390"/>
      <c r="IRP53" s="390"/>
      <c r="IRQ53" s="390"/>
      <c r="IRR53" s="390"/>
      <c r="IRS53" s="390"/>
      <c r="IRT53" s="390"/>
      <c r="IRU53" s="390"/>
      <c r="IRV53" s="390"/>
      <c r="IRW53" s="390"/>
      <c r="IRX53" s="390"/>
      <c r="IRY53" s="390"/>
      <c r="IRZ53" s="390"/>
      <c r="ISA53" s="390"/>
      <c r="ISB53" s="390"/>
      <c r="ISC53" s="390"/>
      <c r="ISD53" s="390"/>
      <c r="ISE53" s="390"/>
      <c r="ISF53" s="390"/>
      <c r="ISG53" s="390"/>
      <c r="ISH53" s="390"/>
      <c r="ISI53" s="390"/>
      <c r="ISJ53" s="390"/>
      <c r="ISK53" s="390"/>
      <c r="ISL53" s="390"/>
      <c r="ISM53" s="390"/>
      <c r="ISN53" s="390"/>
      <c r="ISO53" s="390"/>
      <c r="ISP53" s="390"/>
      <c r="ISQ53" s="390"/>
      <c r="ISR53" s="390"/>
      <c r="ISS53" s="390"/>
      <c r="IST53" s="390"/>
      <c r="ISU53" s="390"/>
      <c r="ISV53" s="390"/>
      <c r="ISW53" s="390"/>
      <c r="ISX53" s="390"/>
      <c r="ISY53" s="390"/>
      <c r="ISZ53" s="390"/>
      <c r="ITA53" s="390"/>
      <c r="ITB53" s="390"/>
      <c r="ITC53" s="390"/>
      <c r="ITD53" s="390"/>
      <c r="ITE53" s="390"/>
      <c r="ITF53" s="390"/>
      <c r="ITG53" s="390"/>
      <c r="ITH53" s="390"/>
      <c r="ITI53" s="390"/>
      <c r="ITJ53" s="390"/>
      <c r="ITK53" s="390"/>
      <c r="ITL53" s="390"/>
      <c r="ITM53" s="390"/>
      <c r="ITN53" s="390"/>
      <c r="ITO53" s="390"/>
      <c r="ITP53" s="390"/>
      <c r="ITQ53" s="390"/>
      <c r="ITR53" s="390"/>
      <c r="ITS53" s="390"/>
      <c r="ITT53" s="390"/>
      <c r="ITU53" s="390"/>
      <c r="ITV53" s="390"/>
      <c r="ITW53" s="390"/>
      <c r="ITX53" s="390"/>
      <c r="ITY53" s="390"/>
      <c r="ITZ53" s="390"/>
      <c r="IUA53" s="390"/>
      <c r="IUB53" s="390"/>
      <c r="IUC53" s="390"/>
      <c r="IUD53" s="390"/>
      <c r="IUE53" s="390"/>
      <c r="IUF53" s="390"/>
      <c r="IUG53" s="390"/>
      <c r="IUH53" s="390"/>
      <c r="IUI53" s="390"/>
      <c r="IUJ53" s="390"/>
      <c r="IUK53" s="390"/>
      <c r="IUL53" s="390"/>
      <c r="IUM53" s="390"/>
      <c r="IUN53" s="390"/>
      <c r="IUO53" s="390"/>
      <c r="IUP53" s="390"/>
      <c r="IUQ53" s="390"/>
      <c r="IUR53" s="390"/>
      <c r="IUS53" s="390"/>
      <c r="IUT53" s="390"/>
      <c r="IUU53" s="390"/>
      <c r="IUV53" s="390"/>
      <c r="IUW53" s="390"/>
      <c r="IUX53" s="390"/>
      <c r="IUY53" s="390"/>
      <c r="IUZ53" s="390"/>
      <c r="IVA53" s="390"/>
      <c r="IVB53" s="390"/>
      <c r="IVC53" s="390"/>
      <c r="IVD53" s="390"/>
      <c r="IVE53" s="390"/>
      <c r="IVF53" s="390"/>
      <c r="IVG53" s="390"/>
      <c r="IVH53" s="390"/>
      <c r="IVI53" s="390"/>
      <c r="IVJ53" s="390"/>
      <c r="IVK53" s="390"/>
      <c r="IVL53" s="390"/>
      <c r="IVM53" s="390"/>
      <c r="IVN53" s="390"/>
      <c r="IVO53" s="390"/>
      <c r="IVP53" s="390"/>
      <c r="IVQ53" s="390"/>
      <c r="IVR53" s="390"/>
      <c r="IVS53" s="390"/>
      <c r="IVT53" s="390"/>
      <c r="IVU53" s="390"/>
      <c r="IVV53" s="390"/>
      <c r="IVW53" s="390"/>
      <c r="IVX53" s="390"/>
      <c r="IVY53" s="390"/>
      <c r="IVZ53" s="390"/>
      <c r="IWA53" s="390"/>
      <c r="IWB53" s="390"/>
      <c r="IWC53" s="390"/>
      <c r="IWD53" s="390"/>
      <c r="IWE53" s="390"/>
      <c r="IWF53" s="390"/>
      <c r="IWG53" s="390"/>
      <c r="IWH53" s="390"/>
      <c r="IWI53" s="390"/>
      <c r="IWJ53" s="390"/>
      <c r="IWK53" s="390"/>
      <c r="IWL53" s="390"/>
      <c r="IWM53" s="390"/>
      <c r="IWN53" s="390"/>
      <c r="IWO53" s="390"/>
      <c r="IWP53" s="390"/>
      <c r="IWQ53" s="390"/>
      <c r="IWR53" s="390"/>
      <c r="IWS53" s="390"/>
      <c r="IWT53" s="390"/>
      <c r="IWU53" s="390"/>
      <c r="IWV53" s="390"/>
      <c r="IWW53" s="390"/>
      <c r="IWX53" s="390"/>
      <c r="IWY53" s="390"/>
      <c r="IWZ53" s="390"/>
      <c r="IXA53" s="390"/>
      <c r="IXB53" s="390"/>
      <c r="IXC53" s="390"/>
      <c r="IXD53" s="390"/>
      <c r="IXE53" s="390"/>
      <c r="IXF53" s="390"/>
      <c r="IXG53" s="390"/>
      <c r="IXH53" s="390"/>
      <c r="IXI53" s="390"/>
      <c r="IXJ53" s="390"/>
      <c r="IXK53" s="390"/>
      <c r="IXL53" s="390"/>
      <c r="IXM53" s="390"/>
      <c r="IXN53" s="390"/>
      <c r="IXO53" s="390"/>
      <c r="IXP53" s="390"/>
      <c r="IXQ53" s="390"/>
      <c r="IXR53" s="390"/>
      <c r="IXS53" s="390"/>
      <c r="IXT53" s="390"/>
      <c r="IXU53" s="390"/>
      <c r="IXV53" s="390"/>
      <c r="IXW53" s="390"/>
      <c r="IXX53" s="390"/>
      <c r="IXY53" s="390"/>
      <c r="IXZ53" s="390"/>
      <c r="IYA53" s="390"/>
      <c r="IYB53" s="390"/>
      <c r="IYC53" s="390"/>
      <c r="IYD53" s="390"/>
      <c r="IYE53" s="390"/>
      <c r="IYF53" s="390"/>
      <c r="IYG53" s="390"/>
      <c r="IYH53" s="390"/>
      <c r="IYI53" s="390"/>
      <c r="IYJ53" s="390"/>
      <c r="IYK53" s="390"/>
      <c r="IYL53" s="390"/>
      <c r="IYM53" s="390"/>
      <c r="IYN53" s="390"/>
      <c r="IYO53" s="390"/>
      <c r="IYP53" s="390"/>
      <c r="IYQ53" s="390"/>
      <c r="IYR53" s="390"/>
      <c r="IYS53" s="390"/>
      <c r="IYT53" s="390"/>
      <c r="IYU53" s="390"/>
      <c r="IYV53" s="390"/>
      <c r="IYW53" s="390"/>
      <c r="IYX53" s="390"/>
      <c r="IYY53" s="390"/>
      <c r="IYZ53" s="390"/>
      <c r="IZA53" s="390"/>
      <c r="IZB53" s="390"/>
      <c r="IZC53" s="390"/>
      <c r="IZD53" s="390"/>
      <c r="IZE53" s="390"/>
      <c r="IZF53" s="390"/>
      <c r="IZG53" s="390"/>
      <c r="IZH53" s="390"/>
      <c r="IZI53" s="390"/>
      <c r="IZJ53" s="390"/>
      <c r="IZK53" s="390"/>
      <c r="IZL53" s="390"/>
      <c r="IZM53" s="390"/>
      <c r="IZN53" s="390"/>
      <c r="IZO53" s="390"/>
      <c r="IZP53" s="390"/>
      <c r="IZQ53" s="390"/>
      <c r="IZR53" s="390"/>
      <c r="IZS53" s="390"/>
      <c r="IZT53" s="390"/>
      <c r="IZU53" s="390"/>
      <c r="IZV53" s="390"/>
      <c r="IZW53" s="390"/>
      <c r="IZX53" s="390"/>
      <c r="IZY53" s="390"/>
      <c r="IZZ53" s="390"/>
      <c r="JAA53" s="390"/>
      <c r="JAB53" s="390"/>
      <c r="JAC53" s="390"/>
      <c r="JAD53" s="390"/>
      <c r="JAE53" s="390"/>
      <c r="JAF53" s="390"/>
      <c r="JAG53" s="390"/>
      <c r="JAH53" s="390"/>
      <c r="JAI53" s="390"/>
      <c r="JAJ53" s="390"/>
      <c r="JAK53" s="390"/>
      <c r="JAL53" s="390"/>
      <c r="JAM53" s="390"/>
      <c r="JAN53" s="390"/>
      <c r="JAO53" s="390"/>
      <c r="JAP53" s="390"/>
      <c r="JAQ53" s="390"/>
      <c r="JAR53" s="390"/>
      <c r="JAS53" s="390"/>
      <c r="JAT53" s="390"/>
      <c r="JAU53" s="390"/>
      <c r="JAV53" s="390"/>
      <c r="JAW53" s="390"/>
      <c r="JAX53" s="390"/>
      <c r="JAY53" s="390"/>
      <c r="JAZ53" s="390"/>
      <c r="JBA53" s="390"/>
      <c r="JBB53" s="390"/>
      <c r="JBC53" s="390"/>
      <c r="JBD53" s="390"/>
      <c r="JBE53" s="390"/>
      <c r="JBF53" s="390"/>
      <c r="JBG53" s="390"/>
      <c r="JBH53" s="390"/>
      <c r="JBI53" s="390"/>
      <c r="JBJ53" s="390"/>
      <c r="JBK53" s="390"/>
      <c r="JBL53" s="390"/>
      <c r="JBM53" s="390"/>
      <c r="JBN53" s="390"/>
      <c r="JBO53" s="390"/>
      <c r="JBP53" s="390"/>
      <c r="JBQ53" s="390"/>
      <c r="JBR53" s="390"/>
      <c r="JBS53" s="390"/>
      <c r="JBT53" s="390"/>
      <c r="JBU53" s="390"/>
      <c r="JBV53" s="390"/>
      <c r="JBW53" s="390"/>
      <c r="JBX53" s="390"/>
      <c r="JBY53" s="390"/>
      <c r="JBZ53" s="390"/>
      <c r="JCA53" s="390"/>
      <c r="JCB53" s="390"/>
      <c r="JCC53" s="390"/>
      <c r="JCD53" s="390"/>
      <c r="JCE53" s="390"/>
      <c r="JCF53" s="390"/>
      <c r="JCG53" s="390"/>
      <c r="JCH53" s="390"/>
      <c r="JCI53" s="390"/>
      <c r="JCJ53" s="390"/>
      <c r="JCK53" s="390"/>
      <c r="JCL53" s="390"/>
      <c r="JCM53" s="390"/>
      <c r="JCN53" s="390"/>
      <c r="JCO53" s="390"/>
      <c r="JCP53" s="390"/>
      <c r="JCQ53" s="390"/>
      <c r="JCR53" s="390"/>
      <c r="JCS53" s="390"/>
      <c r="JCT53" s="390"/>
      <c r="JCU53" s="390"/>
      <c r="JCV53" s="390"/>
      <c r="JCW53" s="390"/>
      <c r="JCX53" s="390"/>
      <c r="JCY53" s="390"/>
      <c r="JCZ53" s="390"/>
      <c r="JDA53" s="390"/>
      <c r="JDB53" s="390"/>
      <c r="JDC53" s="390"/>
      <c r="JDD53" s="390"/>
      <c r="JDE53" s="390"/>
      <c r="JDF53" s="390"/>
      <c r="JDG53" s="390"/>
      <c r="JDH53" s="390"/>
      <c r="JDI53" s="390"/>
      <c r="JDJ53" s="390"/>
      <c r="JDK53" s="390"/>
      <c r="JDL53" s="390"/>
      <c r="JDM53" s="390"/>
      <c r="JDN53" s="390"/>
      <c r="JDO53" s="390"/>
      <c r="JDP53" s="390"/>
      <c r="JDQ53" s="390"/>
      <c r="JDR53" s="390"/>
      <c r="JDS53" s="390"/>
      <c r="JDT53" s="390"/>
      <c r="JDU53" s="390"/>
      <c r="JDV53" s="390"/>
      <c r="JDW53" s="390"/>
      <c r="JDX53" s="390"/>
      <c r="JDY53" s="390"/>
      <c r="JDZ53" s="390"/>
      <c r="JEA53" s="390"/>
      <c r="JEB53" s="390"/>
      <c r="JEC53" s="390"/>
      <c r="JED53" s="390"/>
      <c r="JEE53" s="390"/>
      <c r="JEF53" s="390"/>
      <c r="JEG53" s="390"/>
      <c r="JEH53" s="390"/>
      <c r="JEI53" s="390"/>
      <c r="JEJ53" s="390"/>
      <c r="JEK53" s="390"/>
      <c r="JEL53" s="390"/>
      <c r="JEM53" s="390"/>
      <c r="JEN53" s="390"/>
      <c r="JEO53" s="390"/>
      <c r="JEP53" s="390"/>
      <c r="JEQ53" s="390"/>
      <c r="JER53" s="390"/>
      <c r="JES53" s="390"/>
      <c r="JET53" s="390"/>
      <c r="JEU53" s="390"/>
      <c r="JEV53" s="390"/>
      <c r="JEW53" s="390"/>
      <c r="JEX53" s="390"/>
      <c r="JEY53" s="390"/>
      <c r="JEZ53" s="390"/>
      <c r="JFA53" s="390"/>
      <c r="JFB53" s="390"/>
      <c r="JFC53" s="390"/>
      <c r="JFD53" s="390"/>
      <c r="JFE53" s="390"/>
      <c r="JFF53" s="390"/>
      <c r="JFG53" s="390"/>
      <c r="JFH53" s="390"/>
      <c r="JFI53" s="390"/>
      <c r="JFJ53" s="390"/>
      <c r="JFK53" s="390"/>
      <c r="JFL53" s="390"/>
      <c r="JFM53" s="390"/>
      <c r="JFN53" s="390"/>
      <c r="JFO53" s="390"/>
      <c r="JFP53" s="390"/>
      <c r="JFQ53" s="390"/>
      <c r="JFR53" s="390"/>
      <c r="JFS53" s="390"/>
      <c r="JFT53" s="390"/>
      <c r="JFU53" s="390"/>
      <c r="JFV53" s="390"/>
      <c r="JFW53" s="390"/>
      <c r="JFX53" s="390"/>
      <c r="JFY53" s="390"/>
      <c r="JFZ53" s="390"/>
      <c r="JGA53" s="390"/>
      <c r="JGB53" s="390"/>
      <c r="JGC53" s="390"/>
      <c r="JGD53" s="390"/>
      <c r="JGE53" s="390"/>
      <c r="JGF53" s="390"/>
      <c r="JGG53" s="390"/>
      <c r="JGH53" s="390"/>
      <c r="JGI53" s="390"/>
      <c r="JGJ53" s="390"/>
      <c r="JGK53" s="390"/>
      <c r="JGL53" s="390"/>
      <c r="JGM53" s="390"/>
      <c r="JGN53" s="390"/>
      <c r="JGO53" s="390"/>
      <c r="JGP53" s="390"/>
      <c r="JGQ53" s="390"/>
      <c r="JGR53" s="390"/>
      <c r="JGS53" s="390"/>
      <c r="JGT53" s="390"/>
      <c r="JGU53" s="390"/>
      <c r="JGV53" s="390"/>
      <c r="JGW53" s="390"/>
      <c r="JGX53" s="390"/>
      <c r="JGY53" s="390"/>
      <c r="JGZ53" s="390"/>
      <c r="JHA53" s="390"/>
      <c r="JHB53" s="390"/>
      <c r="JHC53" s="390"/>
      <c r="JHD53" s="390"/>
      <c r="JHE53" s="390"/>
      <c r="JHF53" s="390"/>
      <c r="JHG53" s="390"/>
      <c r="JHH53" s="390"/>
      <c r="JHI53" s="390"/>
      <c r="JHJ53" s="390"/>
      <c r="JHK53" s="390"/>
      <c r="JHL53" s="390"/>
      <c r="JHM53" s="390"/>
      <c r="JHN53" s="390"/>
      <c r="JHO53" s="390"/>
      <c r="JHP53" s="390"/>
      <c r="JHQ53" s="390"/>
      <c r="JHR53" s="390"/>
      <c r="JHS53" s="390"/>
      <c r="JHT53" s="390"/>
      <c r="JHU53" s="390"/>
      <c r="JHV53" s="390"/>
      <c r="JHW53" s="390"/>
      <c r="JHX53" s="390"/>
      <c r="JHY53" s="390"/>
      <c r="JHZ53" s="390"/>
      <c r="JIA53" s="390"/>
      <c r="JIB53" s="390"/>
      <c r="JIC53" s="390"/>
      <c r="JID53" s="390"/>
      <c r="JIE53" s="390"/>
      <c r="JIF53" s="390"/>
      <c r="JIG53" s="390"/>
      <c r="JIH53" s="390"/>
      <c r="JII53" s="390"/>
      <c r="JIJ53" s="390"/>
      <c r="JIK53" s="390"/>
      <c r="JIL53" s="390"/>
      <c r="JIM53" s="390"/>
      <c r="JIN53" s="390"/>
      <c r="JIO53" s="390"/>
      <c r="JIP53" s="390"/>
      <c r="JIQ53" s="390"/>
      <c r="JIR53" s="390"/>
      <c r="JIS53" s="390"/>
      <c r="JIT53" s="390"/>
      <c r="JIU53" s="390"/>
      <c r="JIV53" s="390"/>
      <c r="JIW53" s="390"/>
      <c r="JIX53" s="390"/>
      <c r="JIY53" s="390"/>
      <c r="JIZ53" s="390"/>
      <c r="JJA53" s="390"/>
      <c r="JJB53" s="390"/>
      <c r="JJC53" s="390"/>
      <c r="JJD53" s="390"/>
      <c r="JJE53" s="390"/>
      <c r="JJF53" s="390"/>
      <c r="JJG53" s="390"/>
      <c r="JJH53" s="390"/>
      <c r="JJI53" s="390"/>
      <c r="JJJ53" s="390"/>
      <c r="JJK53" s="390"/>
      <c r="JJL53" s="390"/>
      <c r="JJM53" s="390"/>
      <c r="JJN53" s="390"/>
      <c r="JJO53" s="390"/>
      <c r="JJP53" s="390"/>
      <c r="JJQ53" s="390"/>
      <c r="JJR53" s="390"/>
      <c r="JJS53" s="390"/>
      <c r="JJT53" s="390"/>
      <c r="JJU53" s="390"/>
      <c r="JJV53" s="390"/>
      <c r="JJW53" s="390"/>
      <c r="JJX53" s="390"/>
      <c r="JJY53" s="390"/>
      <c r="JJZ53" s="390"/>
      <c r="JKA53" s="390"/>
      <c r="JKB53" s="390"/>
      <c r="JKC53" s="390"/>
      <c r="JKD53" s="390"/>
      <c r="JKE53" s="390"/>
      <c r="JKF53" s="390"/>
      <c r="JKG53" s="390"/>
      <c r="JKH53" s="390"/>
      <c r="JKI53" s="390"/>
      <c r="JKJ53" s="390"/>
      <c r="JKK53" s="390"/>
      <c r="JKL53" s="390"/>
      <c r="JKM53" s="390"/>
      <c r="JKN53" s="390"/>
      <c r="JKO53" s="390"/>
      <c r="JKP53" s="390"/>
      <c r="JKQ53" s="390"/>
      <c r="JKR53" s="390"/>
      <c r="JKS53" s="390"/>
      <c r="JKT53" s="390"/>
      <c r="JKU53" s="390"/>
      <c r="JKV53" s="390"/>
      <c r="JKW53" s="390"/>
      <c r="JKX53" s="390"/>
      <c r="JKY53" s="390"/>
      <c r="JKZ53" s="390"/>
      <c r="JLA53" s="390"/>
      <c r="JLB53" s="390"/>
      <c r="JLC53" s="390"/>
      <c r="JLD53" s="390"/>
      <c r="JLE53" s="390"/>
      <c r="JLF53" s="390"/>
      <c r="JLG53" s="390"/>
      <c r="JLH53" s="390"/>
      <c r="JLI53" s="390"/>
      <c r="JLJ53" s="390"/>
      <c r="JLK53" s="390"/>
      <c r="JLL53" s="390"/>
      <c r="JLM53" s="390"/>
      <c r="JLN53" s="390"/>
      <c r="JLO53" s="390"/>
      <c r="JLP53" s="390"/>
      <c r="JLQ53" s="390"/>
      <c r="JLR53" s="390"/>
      <c r="JLS53" s="390"/>
      <c r="JLT53" s="390"/>
      <c r="JLU53" s="390"/>
      <c r="JLV53" s="390"/>
      <c r="JLW53" s="390"/>
      <c r="JLX53" s="390"/>
      <c r="JLY53" s="390"/>
      <c r="JLZ53" s="390"/>
      <c r="JMA53" s="390"/>
      <c r="JMB53" s="390"/>
      <c r="JMC53" s="390"/>
      <c r="JMD53" s="390"/>
      <c r="JME53" s="390"/>
      <c r="JMF53" s="390"/>
      <c r="JMG53" s="390"/>
      <c r="JMH53" s="390"/>
      <c r="JMI53" s="390"/>
      <c r="JMJ53" s="390"/>
      <c r="JMK53" s="390"/>
      <c r="JML53" s="390"/>
      <c r="JMM53" s="390"/>
      <c r="JMN53" s="390"/>
      <c r="JMO53" s="390"/>
      <c r="JMP53" s="390"/>
      <c r="JMQ53" s="390"/>
      <c r="JMR53" s="390"/>
      <c r="JMS53" s="390"/>
      <c r="JMT53" s="390"/>
      <c r="JMU53" s="390"/>
      <c r="JMV53" s="390"/>
      <c r="JMW53" s="390"/>
      <c r="JMX53" s="390"/>
      <c r="JMY53" s="390"/>
      <c r="JMZ53" s="390"/>
      <c r="JNA53" s="390"/>
      <c r="JNB53" s="390"/>
      <c r="JNC53" s="390"/>
      <c r="JND53" s="390"/>
      <c r="JNE53" s="390"/>
      <c r="JNF53" s="390"/>
      <c r="JNG53" s="390"/>
      <c r="JNH53" s="390"/>
      <c r="JNI53" s="390"/>
      <c r="JNJ53" s="390"/>
      <c r="JNK53" s="390"/>
      <c r="JNL53" s="390"/>
      <c r="JNM53" s="390"/>
      <c r="JNN53" s="390"/>
      <c r="JNO53" s="390"/>
      <c r="JNP53" s="390"/>
      <c r="JNQ53" s="390"/>
      <c r="JNR53" s="390"/>
      <c r="JNS53" s="390"/>
      <c r="JNT53" s="390"/>
      <c r="JNU53" s="390"/>
      <c r="JNV53" s="390"/>
      <c r="JNW53" s="390"/>
      <c r="JNX53" s="390"/>
      <c r="JNY53" s="390"/>
      <c r="JNZ53" s="390"/>
      <c r="JOA53" s="390"/>
      <c r="JOB53" s="390"/>
      <c r="JOC53" s="390"/>
      <c r="JOD53" s="390"/>
      <c r="JOE53" s="390"/>
      <c r="JOF53" s="390"/>
      <c r="JOG53" s="390"/>
      <c r="JOH53" s="390"/>
      <c r="JOI53" s="390"/>
      <c r="JOJ53" s="390"/>
      <c r="JOK53" s="390"/>
      <c r="JOL53" s="390"/>
      <c r="JOM53" s="390"/>
      <c r="JON53" s="390"/>
      <c r="JOO53" s="390"/>
      <c r="JOP53" s="390"/>
      <c r="JOQ53" s="390"/>
      <c r="JOR53" s="390"/>
      <c r="JOS53" s="390"/>
      <c r="JOT53" s="390"/>
      <c r="JOU53" s="390"/>
      <c r="JOV53" s="390"/>
      <c r="JOW53" s="390"/>
      <c r="JOX53" s="390"/>
      <c r="JOY53" s="390"/>
      <c r="JOZ53" s="390"/>
      <c r="JPA53" s="390"/>
      <c r="JPB53" s="390"/>
      <c r="JPC53" s="390"/>
      <c r="JPD53" s="390"/>
      <c r="JPE53" s="390"/>
      <c r="JPF53" s="390"/>
      <c r="JPG53" s="390"/>
      <c r="JPH53" s="390"/>
      <c r="JPI53" s="390"/>
      <c r="JPJ53" s="390"/>
      <c r="JPK53" s="390"/>
      <c r="JPL53" s="390"/>
      <c r="JPM53" s="390"/>
      <c r="JPN53" s="390"/>
      <c r="JPO53" s="390"/>
      <c r="JPP53" s="390"/>
      <c r="JPQ53" s="390"/>
      <c r="JPR53" s="390"/>
      <c r="JPS53" s="390"/>
      <c r="JPT53" s="390"/>
      <c r="JPU53" s="390"/>
      <c r="JPV53" s="390"/>
      <c r="JPW53" s="390"/>
      <c r="JPX53" s="390"/>
      <c r="JPY53" s="390"/>
      <c r="JPZ53" s="390"/>
      <c r="JQA53" s="390"/>
      <c r="JQB53" s="390"/>
      <c r="JQC53" s="390"/>
      <c r="JQD53" s="390"/>
      <c r="JQE53" s="390"/>
      <c r="JQF53" s="390"/>
      <c r="JQG53" s="390"/>
      <c r="JQH53" s="390"/>
      <c r="JQI53" s="390"/>
      <c r="JQJ53" s="390"/>
      <c r="JQK53" s="390"/>
      <c r="JQL53" s="390"/>
      <c r="JQM53" s="390"/>
      <c r="JQN53" s="390"/>
      <c r="JQO53" s="390"/>
      <c r="JQP53" s="390"/>
      <c r="JQQ53" s="390"/>
      <c r="JQR53" s="390"/>
      <c r="JQS53" s="390"/>
      <c r="JQT53" s="390"/>
      <c r="JQU53" s="390"/>
      <c r="JQV53" s="390"/>
      <c r="JQW53" s="390"/>
      <c r="JQX53" s="390"/>
      <c r="JQY53" s="390"/>
      <c r="JQZ53" s="390"/>
      <c r="JRA53" s="390"/>
      <c r="JRB53" s="390"/>
      <c r="JRC53" s="390"/>
      <c r="JRD53" s="390"/>
      <c r="JRE53" s="390"/>
      <c r="JRF53" s="390"/>
      <c r="JRG53" s="390"/>
      <c r="JRH53" s="390"/>
      <c r="JRI53" s="390"/>
      <c r="JRJ53" s="390"/>
      <c r="JRK53" s="390"/>
      <c r="JRL53" s="390"/>
      <c r="JRM53" s="390"/>
      <c r="JRN53" s="390"/>
      <c r="JRO53" s="390"/>
      <c r="JRP53" s="390"/>
      <c r="JRQ53" s="390"/>
      <c r="JRR53" s="390"/>
      <c r="JRS53" s="390"/>
      <c r="JRT53" s="390"/>
      <c r="JRU53" s="390"/>
      <c r="JRV53" s="390"/>
      <c r="JRW53" s="390"/>
      <c r="JRX53" s="390"/>
      <c r="JRY53" s="390"/>
      <c r="JRZ53" s="390"/>
      <c r="JSA53" s="390"/>
      <c r="JSB53" s="390"/>
      <c r="JSC53" s="390"/>
      <c r="JSD53" s="390"/>
      <c r="JSE53" s="390"/>
      <c r="JSF53" s="390"/>
      <c r="JSG53" s="390"/>
      <c r="JSH53" s="390"/>
      <c r="JSI53" s="390"/>
      <c r="JSJ53" s="390"/>
      <c r="JSK53" s="390"/>
      <c r="JSL53" s="390"/>
      <c r="JSM53" s="390"/>
      <c r="JSN53" s="390"/>
      <c r="JSO53" s="390"/>
      <c r="JSP53" s="390"/>
      <c r="JSQ53" s="390"/>
      <c r="JSR53" s="390"/>
      <c r="JSS53" s="390"/>
      <c r="JST53" s="390"/>
      <c r="JSU53" s="390"/>
      <c r="JSV53" s="390"/>
      <c r="JSW53" s="390"/>
      <c r="JSX53" s="390"/>
      <c r="JSY53" s="390"/>
      <c r="JSZ53" s="390"/>
      <c r="JTA53" s="390"/>
      <c r="JTB53" s="390"/>
      <c r="JTC53" s="390"/>
      <c r="JTD53" s="390"/>
      <c r="JTE53" s="390"/>
      <c r="JTF53" s="390"/>
      <c r="JTG53" s="390"/>
      <c r="JTH53" s="390"/>
      <c r="JTI53" s="390"/>
      <c r="JTJ53" s="390"/>
      <c r="JTK53" s="390"/>
      <c r="JTL53" s="390"/>
      <c r="JTM53" s="390"/>
      <c r="JTN53" s="390"/>
      <c r="JTO53" s="390"/>
      <c r="JTP53" s="390"/>
      <c r="JTQ53" s="390"/>
      <c r="JTR53" s="390"/>
      <c r="JTS53" s="390"/>
      <c r="JTT53" s="390"/>
      <c r="JTU53" s="390"/>
      <c r="JTV53" s="390"/>
      <c r="JTW53" s="390"/>
      <c r="JTX53" s="390"/>
      <c r="JTY53" s="390"/>
      <c r="JTZ53" s="390"/>
      <c r="JUA53" s="390"/>
      <c r="JUB53" s="390"/>
      <c r="JUC53" s="390"/>
      <c r="JUD53" s="390"/>
      <c r="JUE53" s="390"/>
      <c r="JUF53" s="390"/>
      <c r="JUG53" s="390"/>
      <c r="JUH53" s="390"/>
      <c r="JUI53" s="390"/>
      <c r="JUJ53" s="390"/>
      <c r="JUK53" s="390"/>
      <c r="JUL53" s="390"/>
      <c r="JUM53" s="390"/>
      <c r="JUN53" s="390"/>
      <c r="JUO53" s="390"/>
      <c r="JUP53" s="390"/>
      <c r="JUQ53" s="390"/>
      <c r="JUR53" s="390"/>
      <c r="JUS53" s="390"/>
      <c r="JUT53" s="390"/>
      <c r="JUU53" s="390"/>
      <c r="JUV53" s="390"/>
      <c r="JUW53" s="390"/>
      <c r="JUX53" s="390"/>
      <c r="JUY53" s="390"/>
      <c r="JUZ53" s="390"/>
      <c r="JVA53" s="390"/>
      <c r="JVB53" s="390"/>
      <c r="JVC53" s="390"/>
      <c r="JVD53" s="390"/>
      <c r="JVE53" s="390"/>
      <c r="JVF53" s="390"/>
      <c r="JVG53" s="390"/>
      <c r="JVH53" s="390"/>
      <c r="JVI53" s="390"/>
      <c r="JVJ53" s="390"/>
      <c r="JVK53" s="390"/>
      <c r="JVL53" s="390"/>
      <c r="JVM53" s="390"/>
      <c r="JVN53" s="390"/>
      <c r="JVO53" s="390"/>
      <c r="JVP53" s="390"/>
      <c r="JVQ53" s="390"/>
      <c r="JVR53" s="390"/>
      <c r="JVS53" s="390"/>
      <c r="JVT53" s="390"/>
      <c r="JVU53" s="390"/>
      <c r="JVV53" s="390"/>
      <c r="JVW53" s="390"/>
      <c r="JVX53" s="390"/>
      <c r="JVY53" s="390"/>
      <c r="JVZ53" s="390"/>
      <c r="JWA53" s="390"/>
      <c r="JWB53" s="390"/>
      <c r="JWC53" s="390"/>
      <c r="JWD53" s="390"/>
      <c r="JWE53" s="390"/>
      <c r="JWF53" s="390"/>
      <c r="JWG53" s="390"/>
      <c r="JWH53" s="390"/>
      <c r="JWI53" s="390"/>
      <c r="JWJ53" s="390"/>
      <c r="JWK53" s="390"/>
      <c r="JWL53" s="390"/>
      <c r="JWM53" s="390"/>
      <c r="JWN53" s="390"/>
      <c r="JWO53" s="390"/>
      <c r="JWP53" s="390"/>
      <c r="JWQ53" s="390"/>
      <c r="JWR53" s="390"/>
      <c r="JWS53" s="390"/>
      <c r="JWT53" s="390"/>
      <c r="JWU53" s="390"/>
      <c r="JWV53" s="390"/>
      <c r="JWW53" s="390"/>
      <c r="JWX53" s="390"/>
      <c r="JWY53" s="390"/>
      <c r="JWZ53" s="390"/>
      <c r="JXA53" s="390"/>
      <c r="JXB53" s="390"/>
      <c r="JXC53" s="390"/>
      <c r="JXD53" s="390"/>
      <c r="JXE53" s="390"/>
      <c r="JXF53" s="390"/>
      <c r="JXG53" s="390"/>
      <c r="JXH53" s="390"/>
      <c r="JXI53" s="390"/>
      <c r="JXJ53" s="390"/>
      <c r="JXK53" s="390"/>
      <c r="JXL53" s="390"/>
      <c r="JXM53" s="390"/>
      <c r="JXN53" s="390"/>
      <c r="JXO53" s="390"/>
      <c r="JXP53" s="390"/>
      <c r="JXQ53" s="390"/>
      <c r="JXR53" s="390"/>
      <c r="JXS53" s="390"/>
      <c r="JXT53" s="390"/>
      <c r="JXU53" s="390"/>
      <c r="JXV53" s="390"/>
      <c r="JXW53" s="390"/>
      <c r="JXX53" s="390"/>
      <c r="JXY53" s="390"/>
      <c r="JXZ53" s="390"/>
      <c r="JYA53" s="390"/>
      <c r="JYB53" s="390"/>
      <c r="JYC53" s="390"/>
      <c r="JYD53" s="390"/>
      <c r="JYE53" s="390"/>
      <c r="JYF53" s="390"/>
      <c r="JYG53" s="390"/>
      <c r="JYH53" s="390"/>
      <c r="JYI53" s="390"/>
      <c r="JYJ53" s="390"/>
      <c r="JYK53" s="390"/>
      <c r="JYL53" s="390"/>
      <c r="JYM53" s="390"/>
      <c r="JYN53" s="390"/>
      <c r="JYO53" s="390"/>
      <c r="JYP53" s="390"/>
      <c r="JYQ53" s="390"/>
      <c r="JYR53" s="390"/>
      <c r="JYS53" s="390"/>
      <c r="JYT53" s="390"/>
      <c r="JYU53" s="390"/>
      <c r="JYV53" s="390"/>
      <c r="JYW53" s="390"/>
      <c r="JYX53" s="390"/>
      <c r="JYY53" s="390"/>
      <c r="JYZ53" s="390"/>
      <c r="JZA53" s="390"/>
      <c r="JZB53" s="390"/>
      <c r="JZC53" s="390"/>
      <c r="JZD53" s="390"/>
      <c r="JZE53" s="390"/>
      <c r="JZF53" s="390"/>
      <c r="JZG53" s="390"/>
      <c r="JZH53" s="390"/>
      <c r="JZI53" s="390"/>
      <c r="JZJ53" s="390"/>
      <c r="JZK53" s="390"/>
      <c r="JZL53" s="390"/>
      <c r="JZM53" s="390"/>
      <c r="JZN53" s="390"/>
      <c r="JZO53" s="390"/>
      <c r="JZP53" s="390"/>
      <c r="JZQ53" s="390"/>
      <c r="JZR53" s="390"/>
      <c r="JZS53" s="390"/>
      <c r="JZT53" s="390"/>
      <c r="JZU53" s="390"/>
      <c r="JZV53" s="390"/>
      <c r="JZW53" s="390"/>
      <c r="JZX53" s="390"/>
      <c r="JZY53" s="390"/>
      <c r="JZZ53" s="390"/>
      <c r="KAA53" s="390"/>
      <c r="KAB53" s="390"/>
      <c r="KAC53" s="390"/>
      <c r="KAD53" s="390"/>
      <c r="KAE53" s="390"/>
      <c r="KAF53" s="390"/>
      <c r="KAG53" s="390"/>
      <c r="KAH53" s="390"/>
      <c r="KAI53" s="390"/>
      <c r="KAJ53" s="390"/>
      <c r="KAK53" s="390"/>
      <c r="KAL53" s="390"/>
      <c r="KAM53" s="390"/>
      <c r="KAN53" s="390"/>
      <c r="KAO53" s="390"/>
      <c r="KAP53" s="390"/>
      <c r="KAQ53" s="390"/>
      <c r="KAR53" s="390"/>
      <c r="KAS53" s="390"/>
      <c r="KAT53" s="390"/>
      <c r="KAU53" s="390"/>
      <c r="KAV53" s="390"/>
      <c r="KAW53" s="390"/>
      <c r="KAX53" s="390"/>
      <c r="KAY53" s="390"/>
      <c r="KAZ53" s="390"/>
      <c r="KBA53" s="390"/>
      <c r="KBB53" s="390"/>
      <c r="KBC53" s="390"/>
      <c r="KBD53" s="390"/>
      <c r="KBE53" s="390"/>
      <c r="KBF53" s="390"/>
      <c r="KBG53" s="390"/>
      <c r="KBH53" s="390"/>
      <c r="KBI53" s="390"/>
      <c r="KBJ53" s="390"/>
      <c r="KBK53" s="390"/>
      <c r="KBL53" s="390"/>
      <c r="KBM53" s="390"/>
      <c r="KBN53" s="390"/>
      <c r="KBO53" s="390"/>
      <c r="KBP53" s="390"/>
      <c r="KBQ53" s="390"/>
      <c r="KBR53" s="390"/>
      <c r="KBS53" s="390"/>
      <c r="KBT53" s="390"/>
      <c r="KBU53" s="390"/>
      <c r="KBV53" s="390"/>
      <c r="KBW53" s="390"/>
      <c r="KBX53" s="390"/>
      <c r="KBY53" s="390"/>
      <c r="KBZ53" s="390"/>
      <c r="KCA53" s="390"/>
      <c r="KCB53" s="390"/>
      <c r="KCC53" s="390"/>
      <c r="KCD53" s="390"/>
      <c r="KCE53" s="390"/>
      <c r="KCF53" s="390"/>
      <c r="KCG53" s="390"/>
      <c r="KCH53" s="390"/>
      <c r="KCI53" s="390"/>
      <c r="KCJ53" s="390"/>
      <c r="KCK53" s="390"/>
      <c r="KCL53" s="390"/>
      <c r="KCM53" s="390"/>
      <c r="KCN53" s="390"/>
      <c r="KCO53" s="390"/>
      <c r="KCP53" s="390"/>
      <c r="KCQ53" s="390"/>
      <c r="KCR53" s="390"/>
      <c r="KCS53" s="390"/>
      <c r="KCT53" s="390"/>
      <c r="KCU53" s="390"/>
      <c r="KCV53" s="390"/>
      <c r="KCW53" s="390"/>
      <c r="KCX53" s="390"/>
      <c r="KCY53" s="390"/>
      <c r="KCZ53" s="390"/>
      <c r="KDA53" s="390"/>
      <c r="KDB53" s="390"/>
      <c r="KDC53" s="390"/>
      <c r="KDD53" s="390"/>
      <c r="KDE53" s="390"/>
      <c r="KDF53" s="390"/>
      <c r="KDG53" s="390"/>
      <c r="KDH53" s="390"/>
      <c r="KDI53" s="390"/>
      <c r="KDJ53" s="390"/>
      <c r="KDK53" s="390"/>
      <c r="KDL53" s="390"/>
      <c r="KDM53" s="390"/>
      <c r="KDN53" s="390"/>
      <c r="KDO53" s="390"/>
      <c r="KDP53" s="390"/>
      <c r="KDQ53" s="390"/>
      <c r="KDR53" s="390"/>
      <c r="KDS53" s="390"/>
      <c r="KDT53" s="390"/>
      <c r="KDU53" s="390"/>
      <c r="KDV53" s="390"/>
      <c r="KDW53" s="390"/>
      <c r="KDX53" s="390"/>
      <c r="KDY53" s="390"/>
      <c r="KDZ53" s="390"/>
      <c r="KEA53" s="390"/>
      <c r="KEB53" s="390"/>
      <c r="KEC53" s="390"/>
      <c r="KED53" s="390"/>
      <c r="KEE53" s="390"/>
      <c r="KEF53" s="390"/>
      <c r="KEG53" s="390"/>
      <c r="KEH53" s="390"/>
      <c r="KEI53" s="390"/>
      <c r="KEJ53" s="390"/>
      <c r="KEK53" s="390"/>
      <c r="KEL53" s="390"/>
      <c r="KEM53" s="390"/>
      <c r="KEN53" s="390"/>
      <c r="KEO53" s="390"/>
      <c r="KEP53" s="390"/>
      <c r="KEQ53" s="390"/>
      <c r="KER53" s="390"/>
      <c r="KES53" s="390"/>
      <c r="KET53" s="390"/>
      <c r="KEU53" s="390"/>
      <c r="KEV53" s="390"/>
      <c r="KEW53" s="390"/>
      <c r="KEX53" s="390"/>
      <c r="KEY53" s="390"/>
      <c r="KEZ53" s="390"/>
      <c r="KFA53" s="390"/>
      <c r="KFB53" s="390"/>
      <c r="KFC53" s="390"/>
      <c r="KFD53" s="390"/>
      <c r="KFE53" s="390"/>
      <c r="KFF53" s="390"/>
      <c r="KFG53" s="390"/>
      <c r="KFH53" s="390"/>
      <c r="KFI53" s="390"/>
      <c r="KFJ53" s="390"/>
      <c r="KFK53" s="390"/>
      <c r="KFL53" s="390"/>
      <c r="KFM53" s="390"/>
      <c r="KFN53" s="390"/>
      <c r="KFO53" s="390"/>
      <c r="KFP53" s="390"/>
      <c r="KFQ53" s="390"/>
      <c r="KFR53" s="390"/>
      <c r="KFS53" s="390"/>
      <c r="KFT53" s="390"/>
      <c r="KFU53" s="390"/>
      <c r="KFV53" s="390"/>
      <c r="KFW53" s="390"/>
      <c r="KFX53" s="390"/>
      <c r="KFY53" s="390"/>
      <c r="KFZ53" s="390"/>
      <c r="KGA53" s="390"/>
      <c r="KGB53" s="390"/>
      <c r="KGC53" s="390"/>
      <c r="KGD53" s="390"/>
      <c r="KGE53" s="390"/>
      <c r="KGF53" s="390"/>
      <c r="KGG53" s="390"/>
      <c r="KGH53" s="390"/>
      <c r="KGI53" s="390"/>
      <c r="KGJ53" s="390"/>
      <c r="KGK53" s="390"/>
      <c r="KGL53" s="390"/>
      <c r="KGM53" s="390"/>
      <c r="KGN53" s="390"/>
      <c r="KGO53" s="390"/>
      <c r="KGP53" s="390"/>
      <c r="KGQ53" s="390"/>
      <c r="KGR53" s="390"/>
      <c r="KGS53" s="390"/>
      <c r="KGT53" s="390"/>
      <c r="KGU53" s="390"/>
      <c r="KGV53" s="390"/>
      <c r="KGW53" s="390"/>
      <c r="KGX53" s="390"/>
      <c r="KGY53" s="390"/>
      <c r="KGZ53" s="390"/>
      <c r="KHA53" s="390"/>
      <c r="KHB53" s="390"/>
      <c r="KHC53" s="390"/>
      <c r="KHD53" s="390"/>
      <c r="KHE53" s="390"/>
      <c r="KHF53" s="390"/>
      <c r="KHG53" s="390"/>
      <c r="KHH53" s="390"/>
      <c r="KHI53" s="390"/>
      <c r="KHJ53" s="390"/>
      <c r="KHK53" s="390"/>
      <c r="KHL53" s="390"/>
      <c r="KHM53" s="390"/>
      <c r="KHN53" s="390"/>
      <c r="KHO53" s="390"/>
      <c r="KHP53" s="390"/>
      <c r="KHQ53" s="390"/>
      <c r="KHR53" s="390"/>
      <c r="KHS53" s="390"/>
      <c r="KHT53" s="390"/>
      <c r="KHU53" s="390"/>
      <c r="KHV53" s="390"/>
      <c r="KHW53" s="390"/>
      <c r="KHX53" s="390"/>
      <c r="KHY53" s="390"/>
      <c r="KHZ53" s="390"/>
      <c r="KIA53" s="390"/>
      <c r="KIB53" s="390"/>
      <c r="KIC53" s="390"/>
      <c r="KID53" s="390"/>
      <c r="KIE53" s="390"/>
      <c r="KIF53" s="390"/>
      <c r="KIG53" s="390"/>
      <c r="KIH53" s="390"/>
      <c r="KII53" s="390"/>
      <c r="KIJ53" s="390"/>
      <c r="KIK53" s="390"/>
      <c r="KIL53" s="390"/>
      <c r="KIM53" s="390"/>
      <c r="KIN53" s="390"/>
      <c r="KIO53" s="390"/>
      <c r="KIP53" s="390"/>
      <c r="KIQ53" s="390"/>
      <c r="KIR53" s="390"/>
      <c r="KIS53" s="390"/>
      <c r="KIT53" s="390"/>
      <c r="KIU53" s="390"/>
      <c r="KIV53" s="390"/>
      <c r="KIW53" s="390"/>
      <c r="KIX53" s="390"/>
      <c r="KIY53" s="390"/>
      <c r="KIZ53" s="390"/>
      <c r="KJA53" s="390"/>
      <c r="KJB53" s="390"/>
      <c r="KJC53" s="390"/>
      <c r="KJD53" s="390"/>
      <c r="KJE53" s="390"/>
      <c r="KJF53" s="390"/>
      <c r="KJG53" s="390"/>
      <c r="KJH53" s="390"/>
      <c r="KJI53" s="390"/>
      <c r="KJJ53" s="390"/>
      <c r="KJK53" s="390"/>
      <c r="KJL53" s="390"/>
      <c r="KJM53" s="390"/>
      <c r="KJN53" s="390"/>
      <c r="KJO53" s="390"/>
      <c r="KJP53" s="390"/>
      <c r="KJQ53" s="390"/>
      <c r="KJR53" s="390"/>
      <c r="KJS53" s="390"/>
      <c r="KJT53" s="390"/>
      <c r="KJU53" s="390"/>
      <c r="KJV53" s="390"/>
      <c r="KJW53" s="390"/>
      <c r="KJX53" s="390"/>
      <c r="KJY53" s="390"/>
      <c r="KJZ53" s="390"/>
      <c r="KKA53" s="390"/>
      <c r="KKB53" s="390"/>
      <c r="KKC53" s="390"/>
      <c r="KKD53" s="390"/>
      <c r="KKE53" s="390"/>
      <c r="KKF53" s="390"/>
      <c r="KKG53" s="390"/>
      <c r="KKH53" s="390"/>
      <c r="KKI53" s="390"/>
      <c r="KKJ53" s="390"/>
      <c r="KKK53" s="390"/>
      <c r="KKL53" s="390"/>
      <c r="KKM53" s="390"/>
      <c r="KKN53" s="390"/>
      <c r="KKO53" s="390"/>
      <c r="KKP53" s="390"/>
      <c r="KKQ53" s="390"/>
      <c r="KKR53" s="390"/>
      <c r="KKS53" s="390"/>
      <c r="KKT53" s="390"/>
      <c r="KKU53" s="390"/>
      <c r="KKV53" s="390"/>
      <c r="KKW53" s="390"/>
      <c r="KKX53" s="390"/>
      <c r="KKY53" s="390"/>
      <c r="KKZ53" s="390"/>
      <c r="KLA53" s="390"/>
      <c r="KLB53" s="390"/>
      <c r="KLC53" s="390"/>
      <c r="KLD53" s="390"/>
      <c r="KLE53" s="390"/>
      <c r="KLF53" s="390"/>
      <c r="KLG53" s="390"/>
      <c r="KLH53" s="390"/>
      <c r="KLI53" s="390"/>
      <c r="KLJ53" s="390"/>
      <c r="KLK53" s="390"/>
      <c r="KLL53" s="390"/>
      <c r="KLM53" s="390"/>
      <c r="KLN53" s="390"/>
      <c r="KLO53" s="390"/>
      <c r="KLP53" s="390"/>
      <c r="KLQ53" s="390"/>
      <c r="KLR53" s="390"/>
      <c r="KLS53" s="390"/>
      <c r="KLT53" s="390"/>
      <c r="KLU53" s="390"/>
      <c r="KLV53" s="390"/>
      <c r="KLW53" s="390"/>
      <c r="KLX53" s="390"/>
      <c r="KLY53" s="390"/>
      <c r="KLZ53" s="390"/>
      <c r="KMA53" s="390"/>
      <c r="KMB53" s="390"/>
      <c r="KMC53" s="390"/>
      <c r="KMD53" s="390"/>
      <c r="KME53" s="390"/>
      <c r="KMF53" s="390"/>
      <c r="KMG53" s="390"/>
      <c r="KMH53" s="390"/>
      <c r="KMI53" s="390"/>
      <c r="KMJ53" s="390"/>
      <c r="KMK53" s="390"/>
      <c r="KML53" s="390"/>
      <c r="KMM53" s="390"/>
      <c r="KMN53" s="390"/>
      <c r="KMO53" s="390"/>
      <c r="KMP53" s="390"/>
      <c r="KMQ53" s="390"/>
      <c r="KMR53" s="390"/>
      <c r="KMS53" s="390"/>
      <c r="KMT53" s="390"/>
      <c r="KMU53" s="390"/>
      <c r="KMV53" s="390"/>
      <c r="KMW53" s="390"/>
      <c r="KMX53" s="390"/>
      <c r="KMY53" s="390"/>
      <c r="KMZ53" s="390"/>
      <c r="KNA53" s="390"/>
      <c r="KNB53" s="390"/>
      <c r="KNC53" s="390"/>
      <c r="KND53" s="390"/>
      <c r="KNE53" s="390"/>
      <c r="KNF53" s="390"/>
      <c r="KNG53" s="390"/>
      <c r="KNH53" s="390"/>
      <c r="KNI53" s="390"/>
      <c r="KNJ53" s="390"/>
      <c r="KNK53" s="390"/>
      <c r="KNL53" s="390"/>
      <c r="KNM53" s="390"/>
      <c r="KNN53" s="390"/>
      <c r="KNO53" s="390"/>
      <c r="KNP53" s="390"/>
      <c r="KNQ53" s="390"/>
      <c r="KNR53" s="390"/>
      <c r="KNS53" s="390"/>
      <c r="KNT53" s="390"/>
      <c r="KNU53" s="390"/>
      <c r="KNV53" s="390"/>
      <c r="KNW53" s="390"/>
      <c r="KNX53" s="390"/>
      <c r="KNY53" s="390"/>
      <c r="KNZ53" s="390"/>
      <c r="KOA53" s="390"/>
      <c r="KOB53" s="390"/>
      <c r="KOC53" s="390"/>
      <c r="KOD53" s="390"/>
      <c r="KOE53" s="390"/>
      <c r="KOF53" s="390"/>
      <c r="KOG53" s="390"/>
      <c r="KOH53" s="390"/>
      <c r="KOI53" s="390"/>
      <c r="KOJ53" s="390"/>
      <c r="KOK53" s="390"/>
      <c r="KOL53" s="390"/>
      <c r="KOM53" s="390"/>
      <c r="KON53" s="390"/>
      <c r="KOO53" s="390"/>
      <c r="KOP53" s="390"/>
      <c r="KOQ53" s="390"/>
      <c r="KOR53" s="390"/>
      <c r="KOS53" s="390"/>
      <c r="KOT53" s="390"/>
      <c r="KOU53" s="390"/>
      <c r="KOV53" s="390"/>
      <c r="KOW53" s="390"/>
      <c r="KOX53" s="390"/>
      <c r="KOY53" s="390"/>
      <c r="KOZ53" s="390"/>
      <c r="KPA53" s="390"/>
      <c r="KPB53" s="390"/>
      <c r="KPC53" s="390"/>
      <c r="KPD53" s="390"/>
      <c r="KPE53" s="390"/>
      <c r="KPF53" s="390"/>
      <c r="KPG53" s="390"/>
      <c r="KPH53" s="390"/>
      <c r="KPI53" s="390"/>
      <c r="KPJ53" s="390"/>
      <c r="KPK53" s="390"/>
      <c r="KPL53" s="390"/>
      <c r="KPM53" s="390"/>
      <c r="KPN53" s="390"/>
      <c r="KPO53" s="390"/>
      <c r="KPP53" s="390"/>
      <c r="KPQ53" s="390"/>
      <c r="KPR53" s="390"/>
      <c r="KPS53" s="390"/>
      <c r="KPT53" s="390"/>
      <c r="KPU53" s="390"/>
      <c r="KPV53" s="390"/>
      <c r="KPW53" s="390"/>
      <c r="KPX53" s="390"/>
      <c r="KPY53" s="390"/>
      <c r="KPZ53" s="390"/>
      <c r="KQA53" s="390"/>
      <c r="KQB53" s="390"/>
      <c r="KQC53" s="390"/>
      <c r="KQD53" s="390"/>
      <c r="KQE53" s="390"/>
      <c r="KQF53" s="390"/>
      <c r="KQG53" s="390"/>
      <c r="KQH53" s="390"/>
      <c r="KQI53" s="390"/>
      <c r="KQJ53" s="390"/>
      <c r="KQK53" s="390"/>
      <c r="KQL53" s="390"/>
      <c r="KQM53" s="390"/>
      <c r="KQN53" s="390"/>
      <c r="KQO53" s="390"/>
      <c r="KQP53" s="390"/>
      <c r="KQQ53" s="390"/>
      <c r="KQR53" s="390"/>
      <c r="KQS53" s="390"/>
      <c r="KQT53" s="390"/>
      <c r="KQU53" s="390"/>
      <c r="KQV53" s="390"/>
      <c r="KQW53" s="390"/>
      <c r="KQX53" s="390"/>
      <c r="KQY53" s="390"/>
      <c r="KQZ53" s="390"/>
      <c r="KRA53" s="390"/>
      <c r="KRB53" s="390"/>
      <c r="KRC53" s="390"/>
      <c r="KRD53" s="390"/>
      <c r="KRE53" s="390"/>
      <c r="KRF53" s="390"/>
      <c r="KRG53" s="390"/>
      <c r="KRH53" s="390"/>
      <c r="KRI53" s="390"/>
      <c r="KRJ53" s="390"/>
      <c r="KRK53" s="390"/>
      <c r="KRL53" s="390"/>
      <c r="KRM53" s="390"/>
      <c r="KRN53" s="390"/>
      <c r="KRO53" s="390"/>
      <c r="KRP53" s="390"/>
      <c r="KRQ53" s="390"/>
      <c r="KRR53" s="390"/>
      <c r="KRS53" s="390"/>
      <c r="KRT53" s="390"/>
      <c r="KRU53" s="390"/>
      <c r="KRV53" s="390"/>
      <c r="KRW53" s="390"/>
      <c r="KRX53" s="390"/>
      <c r="KRY53" s="390"/>
      <c r="KRZ53" s="390"/>
      <c r="KSA53" s="390"/>
      <c r="KSB53" s="390"/>
      <c r="KSC53" s="390"/>
      <c r="KSD53" s="390"/>
      <c r="KSE53" s="390"/>
      <c r="KSF53" s="390"/>
      <c r="KSG53" s="390"/>
      <c r="KSH53" s="390"/>
      <c r="KSI53" s="390"/>
      <c r="KSJ53" s="390"/>
      <c r="KSK53" s="390"/>
      <c r="KSL53" s="390"/>
      <c r="KSM53" s="390"/>
      <c r="KSN53" s="390"/>
      <c r="KSO53" s="390"/>
      <c r="KSP53" s="390"/>
      <c r="KSQ53" s="390"/>
      <c r="KSR53" s="390"/>
      <c r="KSS53" s="390"/>
      <c r="KST53" s="390"/>
      <c r="KSU53" s="390"/>
      <c r="KSV53" s="390"/>
      <c r="KSW53" s="390"/>
      <c r="KSX53" s="390"/>
      <c r="KSY53" s="390"/>
      <c r="KSZ53" s="390"/>
      <c r="KTA53" s="390"/>
      <c r="KTB53" s="390"/>
      <c r="KTC53" s="390"/>
      <c r="KTD53" s="390"/>
      <c r="KTE53" s="390"/>
      <c r="KTF53" s="390"/>
      <c r="KTG53" s="390"/>
      <c r="KTH53" s="390"/>
      <c r="KTI53" s="390"/>
      <c r="KTJ53" s="390"/>
      <c r="KTK53" s="390"/>
      <c r="KTL53" s="390"/>
      <c r="KTM53" s="390"/>
      <c r="KTN53" s="390"/>
      <c r="KTO53" s="390"/>
      <c r="KTP53" s="390"/>
      <c r="KTQ53" s="390"/>
      <c r="KTR53" s="390"/>
      <c r="KTS53" s="390"/>
      <c r="KTT53" s="390"/>
      <c r="KTU53" s="390"/>
      <c r="KTV53" s="390"/>
      <c r="KTW53" s="390"/>
      <c r="KTX53" s="390"/>
      <c r="KTY53" s="390"/>
      <c r="KTZ53" s="390"/>
      <c r="KUA53" s="390"/>
      <c r="KUB53" s="390"/>
      <c r="KUC53" s="390"/>
      <c r="KUD53" s="390"/>
      <c r="KUE53" s="390"/>
      <c r="KUF53" s="390"/>
      <c r="KUG53" s="390"/>
      <c r="KUH53" s="390"/>
      <c r="KUI53" s="390"/>
      <c r="KUJ53" s="390"/>
      <c r="KUK53" s="390"/>
      <c r="KUL53" s="390"/>
      <c r="KUM53" s="390"/>
      <c r="KUN53" s="390"/>
      <c r="KUO53" s="390"/>
      <c r="KUP53" s="390"/>
      <c r="KUQ53" s="390"/>
      <c r="KUR53" s="390"/>
      <c r="KUS53" s="390"/>
      <c r="KUT53" s="390"/>
      <c r="KUU53" s="390"/>
      <c r="KUV53" s="390"/>
      <c r="KUW53" s="390"/>
      <c r="KUX53" s="390"/>
      <c r="KUY53" s="390"/>
      <c r="KUZ53" s="390"/>
      <c r="KVA53" s="390"/>
      <c r="KVB53" s="390"/>
      <c r="KVC53" s="390"/>
      <c r="KVD53" s="390"/>
      <c r="KVE53" s="390"/>
      <c r="KVF53" s="390"/>
      <c r="KVG53" s="390"/>
      <c r="KVH53" s="390"/>
      <c r="KVI53" s="390"/>
      <c r="KVJ53" s="390"/>
      <c r="KVK53" s="390"/>
      <c r="KVL53" s="390"/>
      <c r="KVM53" s="390"/>
      <c r="KVN53" s="390"/>
      <c r="KVO53" s="390"/>
      <c r="KVP53" s="390"/>
      <c r="KVQ53" s="390"/>
      <c r="KVR53" s="390"/>
      <c r="KVS53" s="390"/>
      <c r="KVT53" s="390"/>
      <c r="KVU53" s="390"/>
      <c r="KVV53" s="390"/>
      <c r="KVW53" s="390"/>
      <c r="KVX53" s="390"/>
      <c r="KVY53" s="390"/>
      <c r="KVZ53" s="390"/>
      <c r="KWA53" s="390"/>
      <c r="KWB53" s="390"/>
      <c r="KWC53" s="390"/>
      <c r="KWD53" s="390"/>
      <c r="KWE53" s="390"/>
      <c r="KWF53" s="390"/>
      <c r="KWG53" s="390"/>
      <c r="KWH53" s="390"/>
      <c r="KWI53" s="390"/>
      <c r="KWJ53" s="390"/>
      <c r="KWK53" s="390"/>
      <c r="KWL53" s="390"/>
      <c r="KWM53" s="390"/>
      <c r="KWN53" s="390"/>
      <c r="KWO53" s="390"/>
      <c r="KWP53" s="390"/>
      <c r="KWQ53" s="390"/>
      <c r="KWR53" s="390"/>
      <c r="KWS53" s="390"/>
      <c r="KWT53" s="390"/>
      <c r="KWU53" s="390"/>
      <c r="KWV53" s="390"/>
      <c r="KWW53" s="390"/>
      <c r="KWX53" s="390"/>
      <c r="KWY53" s="390"/>
      <c r="KWZ53" s="390"/>
      <c r="KXA53" s="390"/>
      <c r="KXB53" s="390"/>
      <c r="KXC53" s="390"/>
      <c r="KXD53" s="390"/>
      <c r="KXE53" s="390"/>
      <c r="KXF53" s="390"/>
      <c r="KXG53" s="390"/>
      <c r="KXH53" s="390"/>
      <c r="KXI53" s="390"/>
      <c r="KXJ53" s="390"/>
      <c r="KXK53" s="390"/>
      <c r="KXL53" s="390"/>
      <c r="KXM53" s="390"/>
      <c r="KXN53" s="390"/>
      <c r="KXO53" s="390"/>
      <c r="KXP53" s="390"/>
      <c r="KXQ53" s="390"/>
      <c r="KXR53" s="390"/>
      <c r="KXS53" s="390"/>
      <c r="KXT53" s="390"/>
      <c r="KXU53" s="390"/>
      <c r="KXV53" s="390"/>
      <c r="KXW53" s="390"/>
      <c r="KXX53" s="390"/>
      <c r="KXY53" s="390"/>
      <c r="KXZ53" s="390"/>
      <c r="KYA53" s="390"/>
      <c r="KYB53" s="390"/>
      <c r="KYC53" s="390"/>
      <c r="KYD53" s="390"/>
      <c r="KYE53" s="390"/>
      <c r="KYF53" s="390"/>
      <c r="KYG53" s="390"/>
      <c r="KYH53" s="390"/>
      <c r="KYI53" s="390"/>
      <c r="KYJ53" s="390"/>
      <c r="KYK53" s="390"/>
      <c r="KYL53" s="390"/>
      <c r="KYM53" s="390"/>
      <c r="KYN53" s="390"/>
      <c r="KYO53" s="390"/>
      <c r="KYP53" s="390"/>
      <c r="KYQ53" s="390"/>
      <c r="KYR53" s="390"/>
      <c r="KYS53" s="390"/>
      <c r="KYT53" s="390"/>
      <c r="KYU53" s="390"/>
      <c r="KYV53" s="390"/>
      <c r="KYW53" s="390"/>
      <c r="KYX53" s="390"/>
      <c r="KYY53" s="390"/>
      <c r="KYZ53" s="390"/>
      <c r="KZA53" s="390"/>
      <c r="KZB53" s="390"/>
      <c r="KZC53" s="390"/>
      <c r="KZD53" s="390"/>
      <c r="KZE53" s="390"/>
      <c r="KZF53" s="390"/>
      <c r="KZG53" s="390"/>
      <c r="KZH53" s="390"/>
      <c r="KZI53" s="390"/>
      <c r="KZJ53" s="390"/>
      <c r="KZK53" s="390"/>
      <c r="KZL53" s="390"/>
      <c r="KZM53" s="390"/>
      <c r="KZN53" s="390"/>
      <c r="KZO53" s="390"/>
      <c r="KZP53" s="390"/>
      <c r="KZQ53" s="390"/>
      <c r="KZR53" s="390"/>
      <c r="KZS53" s="390"/>
      <c r="KZT53" s="390"/>
      <c r="KZU53" s="390"/>
      <c r="KZV53" s="390"/>
      <c r="KZW53" s="390"/>
      <c r="KZX53" s="390"/>
      <c r="KZY53" s="390"/>
      <c r="KZZ53" s="390"/>
      <c r="LAA53" s="390"/>
      <c r="LAB53" s="390"/>
      <c r="LAC53" s="390"/>
      <c r="LAD53" s="390"/>
      <c r="LAE53" s="390"/>
      <c r="LAF53" s="390"/>
      <c r="LAG53" s="390"/>
      <c r="LAH53" s="390"/>
      <c r="LAI53" s="390"/>
      <c r="LAJ53" s="390"/>
      <c r="LAK53" s="390"/>
      <c r="LAL53" s="390"/>
      <c r="LAM53" s="390"/>
      <c r="LAN53" s="390"/>
      <c r="LAO53" s="390"/>
      <c r="LAP53" s="390"/>
      <c r="LAQ53" s="390"/>
      <c r="LAR53" s="390"/>
      <c r="LAS53" s="390"/>
      <c r="LAT53" s="390"/>
      <c r="LAU53" s="390"/>
      <c r="LAV53" s="390"/>
      <c r="LAW53" s="390"/>
      <c r="LAX53" s="390"/>
      <c r="LAY53" s="390"/>
      <c r="LAZ53" s="390"/>
      <c r="LBA53" s="390"/>
      <c r="LBB53" s="390"/>
      <c r="LBC53" s="390"/>
      <c r="LBD53" s="390"/>
      <c r="LBE53" s="390"/>
      <c r="LBF53" s="390"/>
      <c r="LBG53" s="390"/>
      <c r="LBH53" s="390"/>
      <c r="LBI53" s="390"/>
      <c r="LBJ53" s="390"/>
      <c r="LBK53" s="390"/>
      <c r="LBL53" s="390"/>
      <c r="LBM53" s="390"/>
      <c r="LBN53" s="390"/>
      <c r="LBO53" s="390"/>
      <c r="LBP53" s="390"/>
      <c r="LBQ53" s="390"/>
      <c r="LBR53" s="390"/>
      <c r="LBS53" s="390"/>
      <c r="LBT53" s="390"/>
      <c r="LBU53" s="390"/>
      <c r="LBV53" s="390"/>
      <c r="LBW53" s="390"/>
      <c r="LBX53" s="390"/>
      <c r="LBY53" s="390"/>
      <c r="LBZ53" s="390"/>
      <c r="LCA53" s="390"/>
      <c r="LCB53" s="390"/>
      <c r="LCC53" s="390"/>
      <c r="LCD53" s="390"/>
      <c r="LCE53" s="390"/>
      <c r="LCF53" s="390"/>
      <c r="LCG53" s="390"/>
      <c r="LCH53" s="390"/>
      <c r="LCI53" s="390"/>
      <c r="LCJ53" s="390"/>
      <c r="LCK53" s="390"/>
      <c r="LCL53" s="390"/>
      <c r="LCM53" s="390"/>
      <c r="LCN53" s="390"/>
      <c r="LCO53" s="390"/>
      <c r="LCP53" s="390"/>
      <c r="LCQ53" s="390"/>
      <c r="LCR53" s="390"/>
      <c r="LCS53" s="390"/>
      <c r="LCT53" s="390"/>
      <c r="LCU53" s="390"/>
      <c r="LCV53" s="390"/>
      <c r="LCW53" s="390"/>
      <c r="LCX53" s="390"/>
      <c r="LCY53" s="390"/>
      <c r="LCZ53" s="390"/>
      <c r="LDA53" s="390"/>
      <c r="LDB53" s="390"/>
      <c r="LDC53" s="390"/>
      <c r="LDD53" s="390"/>
      <c r="LDE53" s="390"/>
      <c r="LDF53" s="390"/>
      <c r="LDG53" s="390"/>
      <c r="LDH53" s="390"/>
      <c r="LDI53" s="390"/>
      <c r="LDJ53" s="390"/>
      <c r="LDK53" s="390"/>
      <c r="LDL53" s="390"/>
      <c r="LDM53" s="390"/>
      <c r="LDN53" s="390"/>
      <c r="LDO53" s="390"/>
      <c r="LDP53" s="390"/>
      <c r="LDQ53" s="390"/>
      <c r="LDR53" s="390"/>
      <c r="LDS53" s="390"/>
      <c r="LDT53" s="390"/>
      <c r="LDU53" s="390"/>
      <c r="LDV53" s="390"/>
      <c r="LDW53" s="390"/>
      <c r="LDX53" s="390"/>
      <c r="LDY53" s="390"/>
      <c r="LDZ53" s="390"/>
      <c r="LEA53" s="390"/>
      <c r="LEB53" s="390"/>
      <c r="LEC53" s="390"/>
      <c r="LED53" s="390"/>
      <c r="LEE53" s="390"/>
      <c r="LEF53" s="390"/>
      <c r="LEG53" s="390"/>
      <c r="LEH53" s="390"/>
      <c r="LEI53" s="390"/>
      <c r="LEJ53" s="390"/>
      <c r="LEK53" s="390"/>
      <c r="LEL53" s="390"/>
      <c r="LEM53" s="390"/>
      <c r="LEN53" s="390"/>
      <c r="LEO53" s="390"/>
      <c r="LEP53" s="390"/>
      <c r="LEQ53" s="390"/>
      <c r="LER53" s="390"/>
      <c r="LES53" s="390"/>
      <c r="LET53" s="390"/>
      <c r="LEU53" s="390"/>
      <c r="LEV53" s="390"/>
      <c r="LEW53" s="390"/>
      <c r="LEX53" s="390"/>
      <c r="LEY53" s="390"/>
      <c r="LEZ53" s="390"/>
      <c r="LFA53" s="390"/>
      <c r="LFB53" s="390"/>
      <c r="LFC53" s="390"/>
      <c r="LFD53" s="390"/>
      <c r="LFE53" s="390"/>
      <c r="LFF53" s="390"/>
      <c r="LFG53" s="390"/>
      <c r="LFH53" s="390"/>
      <c r="LFI53" s="390"/>
      <c r="LFJ53" s="390"/>
      <c r="LFK53" s="390"/>
      <c r="LFL53" s="390"/>
      <c r="LFM53" s="390"/>
      <c r="LFN53" s="390"/>
      <c r="LFO53" s="390"/>
      <c r="LFP53" s="390"/>
      <c r="LFQ53" s="390"/>
      <c r="LFR53" s="390"/>
      <c r="LFS53" s="390"/>
      <c r="LFT53" s="390"/>
      <c r="LFU53" s="390"/>
      <c r="LFV53" s="390"/>
      <c r="LFW53" s="390"/>
      <c r="LFX53" s="390"/>
      <c r="LFY53" s="390"/>
      <c r="LFZ53" s="390"/>
      <c r="LGA53" s="390"/>
      <c r="LGB53" s="390"/>
      <c r="LGC53" s="390"/>
      <c r="LGD53" s="390"/>
      <c r="LGE53" s="390"/>
      <c r="LGF53" s="390"/>
      <c r="LGG53" s="390"/>
      <c r="LGH53" s="390"/>
      <c r="LGI53" s="390"/>
      <c r="LGJ53" s="390"/>
      <c r="LGK53" s="390"/>
      <c r="LGL53" s="390"/>
      <c r="LGM53" s="390"/>
      <c r="LGN53" s="390"/>
      <c r="LGO53" s="390"/>
      <c r="LGP53" s="390"/>
      <c r="LGQ53" s="390"/>
      <c r="LGR53" s="390"/>
      <c r="LGS53" s="390"/>
      <c r="LGT53" s="390"/>
      <c r="LGU53" s="390"/>
      <c r="LGV53" s="390"/>
      <c r="LGW53" s="390"/>
      <c r="LGX53" s="390"/>
      <c r="LGY53" s="390"/>
      <c r="LGZ53" s="390"/>
      <c r="LHA53" s="390"/>
      <c r="LHB53" s="390"/>
      <c r="LHC53" s="390"/>
      <c r="LHD53" s="390"/>
      <c r="LHE53" s="390"/>
      <c r="LHF53" s="390"/>
      <c r="LHG53" s="390"/>
      <c r="LHH53" s="390"/>
      <c r="LHI53" s="390"/>
      <c r="LHJ53" s="390"/>
      <c r="LHK53" s="390"/>
      <c r="LHL53" s="390"/>
      <c r="LHM53" s="390"/>
      <c r="LHN53" s="390"/>
      <c r="LHO53" s="390"/>
      <c r="LHP53" s="390"/>
      <c r="LHQ53" s="390"/>
      <c r="LHR53" s="390"/>
      <c r="LHS53" s="390"/>
      <c r="LHT53" s="390"/>
      <c r="LHU53" s="390"/>
      <c r="LHV53" s="390"/>
      <c r="LHW53" s="390"/>
      <c r="LHX53" s="390"/>
      <c r="LHY53" s="390"/>
      <c r="LHZ53" s="390"/>
      <c r="LIA53" s="390"/>
      <c r="LIB53" s="390"/>
      <c r="LIC53" s="390"/>
      <c r="LID53" s="390"/>
      <c r="LIE53" s="390"/>
      <c r="LIF53" s="390"/>
      <c r="LIG53" s="390"/>
      <c r="LIH53" s="390"/>
      <c r="LII53" s="390"/>
      <c r="LIJ53" s="390"/>
      <c r="LIK53" s="390"/>
      <c r="LIL53" s="390"/>
      <c r="LIM53" s="390"/>
      <c r="LIN53" s="390"/>
      <c r="LIO53" s="390"/>
      <c r="LIP53" s="390"/>
      <c r="LIQ53" s="390"/>
      <c r="LIR53" s="390"/>
      <c r="LIS53" s="390"/>
      <c r="LIT53" s="390"/>
      <c r="LIU53" s="390"/>
      <c r="LIV53" s="390"/>
      <c r="LIW53" s="390"/>
      <c r="LIX53" s="390"/>
      <c r="LIY53" s="390"/>
      <c r="LIZ53" s="390"/>
      <c r="LJA53" s="390"/>
      <c r="LJB53" s="390"/>
      <c r="LJC53" s="390"/>
      <c r="LJD53" s="390"/>
      <c r="LJE53" s="390"/>
      <c r="LJF53" s="390"/>
      <c r="LJG53" s="390"/>
      <c r="LJH53" s="390"/>
      <c r="LJI53" s="390"/>
      <c r="LJJ53" s="390"/>
      <c r="LJK53" s="390"/>
      <c r="LJL53" s="390"/>
      <c r="LJM53" s="390"/>
      <c r="LJN53" s="390"/>
      <c r="LJO53" s="390"/>
      <c r="LJP53" s="390"/>
      <c r="LJQ53" s="390"/>
      <c r="LJR53" s="390"/>
      <c r="LJS53" s="390"/>
      <c r="LJT53" s="390"/>
      <c r="LJU53" s="390"/>
      <c r="LJV53" s="390"/>
      <c r="LJW53" s="390"/>
      <c r="LJX53" s="390"/>
      <c r="LJY53" s="390"/>
      <c r="LJZ53" s="390"/>
      <c r="LKA53" s="390"/>
      <c r="LKB53" s="390"/>
      <c r="LKC53" s="390"/>
      <c r="LKD53" s="390"/>
      <c r="LKE53" s="390"/>
      <c r="LKF53" s="390"/>
      <c r="LKG53" s="390"/>
      <c r="LKH53" s="390"/>
      <c r="LKI53" s="390"/>
      <c r="LKJ53" s="390"/>
      <c r="LKK53" s="390"/>
      <c r="LKL53" s="390"/>
      <c r="LKM53" s="390"/>
      <c r="LKN53" s="390"/>
      <c r="LKO53" s="390"/>
      <c r="LKP53" s="390"/>
      <c r="LKQ53" s="390"/>
      <c r="LKR53" s="390"/>
      <c r="LKS53" s="390"/>
      <c r="LKT53" s="390"/>
      <c r="LKU53" s="390"/>
      <c r="LKV53" s="390"/>
      <c r="LKW53" s="390"/>
      <c r="LKX53" s="390"/>
      <c r="LKY53" s="390"/>
      <c r="LKZ53" s="390"/>
      <c r="LLA53" s="390"/>
      <c r="LLB53" s="390"/>
      <c r="LLC53" s="390"/>
      <c r="LLD53" s="390"/>
      <c r="LLE53" s="390"/>
      <c r="LLF53" s="390"/>
      <c r="LLG53" s="390"/>
      <c r="LLH53" s="390"/>
      <c r="LLI53" s="390"/>
      <c r="LLJ53" s="390"/>
      <c r="LLK53" s="390"/>
      <c r="LLL53" s="390"/>
      <c r="LLM53" s="390"/>
      <c r="LLN53" s="390"/>
      <c r="LLO53" s="390"/>
      <c r="LLP53" s="390"/>
      <c r="LLQ53" s="390"/>
      <c r="LLR53" s="390"/>
      <c r="LLS53" s="390"/>
      <c r="LLT53" s="390"/>
      <c r="LLU53" s="390"/>
      <c r="LLV53" s="390"/>
      <c r="LLW53" s="390"/>
      <c r="LLX53" s="390"/>
      <c r="LLY53" s="390"/>
      <c r="LLZ53" s="390"/>
      <c r="LMA53" s="390"/>
      <c r="LMB53" s="390"/>
      <c r="LMC53" s="390"/>
      <c r="LMD53" s="390"/>
      <c r="LME53" s="390"/>
      <c r="LMF53" s="390"/>
      <c r="LMG53" s="390"/>
      <c r="LMH53" s="390"/>
      <c r="LMI53" s="390"/>
      <c r="LMJ53" s="390"/>
      <c r="LMK53" s="390"/>
      <c r="LML53" s="390"/>
      <c r="LMM53" s="390"/>
      <c r="LMN53" s="390"/>
      <c r="LMO53" s="390"/>
      <c r="LMP53" s="390"/>
      <c r="LMQ53" s="390"/>
      <c r="LMR53" s="390"/>
      <c r="LMS53" s="390"/>
      <c r="LMT53" s="390"/>
      <c r="LMU53" s="390"/>
      <c r="LMV53" s="390"/>
      <c r="LMW53" s="390"/>
      <c r="LMX53" s="390"/>
      <c r="LMY53" s="390"/>
      <c r="LMZ53" s="390"/>
      <c r="LNA53" s="390"/>
      <c r="LNB53" s="390"/>
      <c r="LNC53" s="390"/>
      <c r="LND53" s="390"/>
      <c r="LNE53" s="390"/>
      <c r="LNF53" s="390"/>
      <c r="LNG53" s="390"/>
      <c r="LNH53" s="390"/>
      <c r="LNI53" s="390"/>
      <c r="LNJ53" s="390"/>
      <c r="LNK53" s="390"/>
      <c r="LNL53" s="390"/>
      <c r="LNM53" s="390"/>
      <c r="LNN53" s="390"/>
      <c r="LNO53" s="390"/>
      <c r="LNP53" s="390"/>
      <c r="LNQ53" s="390"/>
      <c r="LNR53" s="390"/>
      <c r="LNS53" s="390"/>
      <c r="LNT53" s="390"/>
      <c r="LNU53" s="390"/>
      <c r="LNV53" s="390"/>
      <c r="LNW53" s="390"/>
      <c r="LNX53" s="390"/>
      <c r="LNY53" s="390"/>
      <c r="LNZ53" s="390"/>
      <c r="LOA53" s="390"/>
      <c r="LOB53" s="390"/>
      <c r="LOC53" s="390"/>
      <c r="LOD53" s="390"/>
      <c r="LOE53" s="390"/>
      <c r="LOF53" s="390"/>
      <c r="LOG53" s="390"/>
      <c r="LOH53" s="390"/>
      <c r="LOI53" s="390"/>
      <c r="LOJ53" s="390"/>
      <c r="LOK53" s="390"/>
      <c r="LOL53" s="390"/>
      <c r="LOM53" s="390"/>
      <c r="LON53" s="390"/>
      <c r="LOO53" s="390"/>
      <c r="LOP53" s="390"/>
      <c r="LOQ53" s="390"/>
      <c r="LOR53" s="390"/>
      <c r="LOS53" s="390"/>
      <c r="LOT53" s="390"/>
      <c r="LOU53" s="390"/>
      <c r="LOV53" s="390"/>
      <c r="LOW53" s="390"/>
      <c r="LOX53" s="390"/>
      <c r="LOY53" s="390"/>
      <c r="LOZ53" s="390"/>
      <c r="LPA53" s="390"/>
      <c r="LPB53" s="390"/>
      <c r="LPC53" s="390"/>
      <c r="LPD53" s="390"/>
      <c r="LPE53" s="390"/>
      <c r="LPF53" s="390"/>
      <c r="LPG53" s="390"/>
      <c r="LPH53" s="390"/>
      <c r="LPI53" s="390"/>
      <c r="LPJ53" s="390"/>
      <c r="LPK53" s="390"/>
      <c r="LPL53" s="390"/>
      <c r="LPM53" s="390"/>
      <c r="LPN53" s="390"/>
      <c r="LPO53" s="390"/>
      <c r="LPP53" s="390"/>
      <c r="LPQ53" s="390"/>
      <c r="LPR53" s="390"/>
      <c r="LPS53" s="390"/>
      <c r="LPT53" s="390"/>
      <c r="LPU53" s="390"/>
      <c r="LPV53" s="390"/>
      <c r="LPW53" s="390"/>
      <c r="LPX53" s="390"/>
      <c r="LPY53" s="390"/>
      <c r="LPZ53" s="390"/>
      <c r="LQA53" s="390"/>
      <c r="LQB53" s="390"/>
      <c r="LQC53" s="390"/>
      <c r="LQD53" s="390"/>
      <c r="LQE53" s="390"/>
      <c r="LQF53" s="390"/>
      <c r="LQG53" s="390"/>
      <c r="LQH53" s="390"/>
      <c r="LQI53" s="390"/>
      <c r="LQJ53" s="390"/>
      <c r="LQK53" s="390"/>
      <c r="LQL53" s="390"/>
      <c r="LQM53" s="390"/>
      <c r="LQN53" s="390"/>
      <c r="LQO53" s="390"/>
      <c r="LQP53" s="390"/>
      <c r="LQQ53" s="390"/>
      <c r="LQR53" s="390"/>
      <c r="LQS53" s="390"/>
      <c r="LQT53" s="390"/>
      <c r="LQU53" s="390"/>
      <c r="LQV53" s="390"/>
      <c r="LQW53" s="390"/>
      <c r="LQX53" s="390"/>
      <c r="LQY53" s="390"/>
      <c r="LQZ53" s="390"/>
      <c r="LRA53" s="390"/>
      <c r="LRB53" s="390"/>
      <c r="LRC53" s="390"/>
      <c r="LRD53" s="390"/>
      <c r="LRE53" s="390"/>
      <c r="LRF53" s="390"/>
      <c r="LRG53" s="390"/>
      <c r="LRH53" s="390"/>
      <c r="LRI53" s="390"/>
      <c r="LRJ53" s="390"/>
      <c r="LRK53" s="390"/>
      <c r="LRL53" s="390"/>
      <c r="LRM53" s="390"/>
      <c r="LRN53" s="390"/>
      <c r="LRO53" s="390"/>
      <c r="LRP53" s="390"/>
      <c r="LRQ53" s="390"/>
      <c r="LRR53" s="390"/>
      <c r="LRS53" s="390"/>
      <c r="LRT53" s="390"/>
      <c r="LRU53" s="390"/>
      <c r="LRV53" s="390"/>
      <c r="LRW53" s="390"/>
      <c r="LRX53" s="390"/>
      <c r="LRY53" s="390"/>
      <c r="LRZ53" s="390"/>
      <c r="LSA53" s="390"/>
      <c r="LSB53" s="390"/>
      <c r="LSC53" s="390"/>
      <c r="LSD53" s="390"/>
      <c r="LSE53" s="390"/>
      <c r="LSF53" s="390"/>
      <c r="LSG53" s="390"/>
      <c r="LSH53" s="390"/>
      <c r="LSI53" s="390"/>
      <c r="LSJ53" s="390"/>
      <c r="LSK53" s="390"/>
      <c r="LSL53" s="390"/>
      <c r="LSM53" s="390"/>
      <c r="LSN53" s="390"/>
      <c r="LSO53" s="390"/>
      <c r="LSP53" s="390"/>
      <c r="LSQ53" s="390"/>
      <c r="LSR53" s="390"/>
      <c r="LSS53" s="390"/>
      <c r="LST53" s="390"/>
      <c r="LSU53" s="390"/>
      <c r="LSV53" s="390"/>
      <c r="LSW53" s="390"/>
      <c r="LSX53" s="390"/>
      <c r="LSY53" s="390"/>
      <c r="LSZ53" s="390"/>
      <c r="LTA53" s="390"/>
      <c r="LTB53" s="390"/>
      <c r="LTC53" s="390"/>
      <c r="LTD53" s="390"/>
      <c r="LTE53" s="390"/>
      <c r="LTF53" s="390"/>
      <c r="LTG53" s="390"/>
      <c r="LTH53" s="390"/>
      <c r="LTI53" s="390"/>
      <c r="LTJ53" s="390"/>
      <c r="LTK53" s="390"/>
      <c r="LTL53" s="390"/>
      <c r="LTM53" s="390"/>
      <c r="LTN53" s="390"/>
      <c r="LTO53" s="390"/>
      <c r="LTP53" s="390"/>
      <c r="LTQ53" s="390"/>
      <c r="LTR53" s="390"/>
      <c r="LTS53" s="390"/>
      <c r="LTT53" s="390"/>
      <c r="LTU53" s="390"/>
      <c r="LTV53" s="390"/>
      <c r="LTW53" s="390"/>
      <c r="LTX53" s="390"/>
      <c r="LTY53" s="390"/>
      <c r="LTZ53" s="390"/>
      <c r="LUA53" s="390"/>
      <c r="LUB53" s="390"/>
      <c r="LUC53" s="390"/>
      <c r="LUD53" s="390"/>
      <c r="LUE53" s="390"/>
      <c r="LUF53" s="390"/>
      <c r="LUG53" s="390"/>
      <c r="LUH53" s="390"/>
      <c r="LUI53" s="390"/>
      <c r="LUJ53" s="390"/>
      <c r="LUK53" s="390"/>
      <c r="LUL53" s="390"/>
      <c r="LUM53" s="390"/>
      <c r="LUN53" s="390"/>
      <c r="LUO53" s="390"/>
      <c r="LUP53" s="390"/>
      <c r="LUQ53" s="390"/>
      <c r="LUR53" s="390"/>
      <c r="LUS53" s="390"/>
      <c r="LUT53" s="390"/>
      <c r="LUU53" s="390"/>
      <c r="LUV53" s="390"/>
      <c r="LUW53" s="390"/>
      <c r="LUX53" s="390"/>
      <c r="LUY53" s="390"/>
      <c r="LUZ53" s="390"/>
      <c r="LVA53" s="390"/>
      <c r="LVB53" s="390"/>
      <c r="LVC53" s="390"/>
      <c r="LVD53" s="390"/>
      <c r="LVE53" s="390"/>
      <c r="LVF53" s="390"/>
      <c r="LVG53" s="390"/>
      <c r="LVH53" s="390"/>
      <c r="LVI53" s="390"/>
      <c r="LVJ53" s="390"/>
      <c r="LVK53" s="390"/>
      <c r="LVL53" s="390"/>
      <c r="LVM53" s="390"/>
      <c r="LVN53" s="390"/>
      <c r="LVO53" s="390"/>
      <c r="LVP53" s="390"/>
      <c r="LVQ53" s="390"/>
      <c r="LVR53" s="390"/>
      <c r="LVS53" s="390"/>
      <c r="LVT53" s="390"/>
      <c r="LVU53" s="390"/>
      <c r="LVV53" s="390"/>
      <c r="LVW53" s="390"/>
      <c r="LVX53" s="390"/>
      <c r="LVY53" s="390"/>
      <c r="LVZ53" s="390"/>
      <c r="LWA53" s="390"/>
      <c r="LWB53" s="390"/>
      <c r="LWC53" s="390"/>
      <c r="LWD53" s="390"/>
      <c r="LWE53" s="390"/>
      <c r="LWF53" s="390"/>
      <c r="LWG53" s="390"/>
      <c r="LWH53" s="390"/>
      <c r="LWI53" s="390"/>
      <c r="LWJ53" s="390"/>
      <c r="LWK53" s="390"/>
      <c r="LWL53" s="390"/>
      <c r="LWM53" s="390"/>
      <c r="LWN53" s="390"/>
      <c r="LWO53" s="390"/>
      <c r="LWP53" s="390"/>
      <c r="LWQ53" s="390"/>
      <c r="LWR53" s="390"/>
      <c r="LWS53" s="390"/>
      <c r="LWT53" s="390"/>
      <c r="LWU53" s="390"/>
      <c r="LWV53" s="390"/>
      <c r="LWW53" s="390"/>
      <c r="LWX53" s="390"/>
      <c r="LWY53" s="390"/>
      <c r="LWZ53" s="390"/>
      <c r="LXA53" s="390"/>
      <c r="LXB53" s="390"/>
      <c r="LXC53" s="390"/>
      <c r="LXD53" s="390"/>
      <c r="LXE53" s="390"/>
      <c r="LXF53" s="390"/>
      <c r="LXG53" s="390"/>
      <c r="LXH53" s="390"/>
      <c r="LXI53" s="390"/>
      <c r="LXJ53" s="390"/>
      <c r="LXK53" s="390"/>
      <c r="LXL53" s="390"/>
      <c r="LXM53" s="390"/>
      <c r="LXN53" s="390"/>
      <c r="LXO53" s="390"/>
      <c r="LXP53" s="390"/>
      <c r="LXQ53" s="390"/>
      <c r="LXR53" s="390"/>
      <c r="LXS53" s="390"/>
      <c r="LXT53" s="390"/>
      <c r="LXU53" s="390"/>
      <c r="LXV53" s="390"/>
      <c r="LXW53" s="390"/>
      <c r="LXX53" s="390"/>
      <c r="LXY53" s="390"/>
      <c r="LXZ53" s="390"/>
      <c r="LYA53" s="390"/>
      <c r="LYB53" s="390"/>
      <c r="LYC53" s="390"/>
      <c r="LYD53" s="390"/>
      <c r="LYE53" s="390"/>
      <c r="LYF53" s="390"/>
      <c r="LYG53" s="390"/>
      <c r="LYH53" s="390"/>
      <c r="LYI53" s="390"/>
      <c r="LYJ53" s="390"/>
      <c r="LYK53" s="390"/>
      <c r="LYL53" s="390"/>
      <c r="LYM53" s="390"/>
      <c r="LYN53" s="390"/>
      <c r="LYO53" s="390"/>
      <c r="LYP53" s="390"/>
      <c r="LYQ53" s="390"/>
      <c r="LYR53" s="390"/>
      <c r="LYS53" s="390"/>
      <c r="LYT53" s="390"/>
      <c r="LYU53" s="390"/>
      <c r="LYV53" s="390"/>
      <c r="LYW53" s="390"/>
      <c r="LYX53" s="390"/>
      <c r="LYY53" s="390"/>
      <c r="LYZ53" s="390"/>
      <c r="LZA53" s="390"/>
      <c r="LZB53" s="390"/>
      <c r="LZC53" s="390"/>
      <c r="LZD53" s="390"/>
      <c r="LZE53" s="390"/>
      <c r="LZF53" s="390"/>
      <c r="LZG53" s="390"/>
      <c r="LZH53" s="390"/>
      <c r="LZI53" s="390"/>
      <c r="LZJ53" s="390"/>
      <c r="LZK53" s="390"/>
      <c r="LZL53" s="390"/>
      <c r="LZM53" s="390"/>
      <c r="LZN53" s="390"/>
      <c r="LZO53" s="390"/>
      <c r="LZP53" s="390"/>
      <c r="LZQ53" s="390"/>
      <c r="LZR53" s="390"/>
      <c r="LZS53" s="390"/>
      <c r="LZT53" s="390"/>
      <c r="LZU53" s="390"/>
      <c r="LZV53" s="390"/>
      <c r="LZW53" s="390"/>
      <c r="LZX53" s="390"/>
      <c r="LZY53" s="390"/>
      <c r="LZZ53" s="390"/>
      <c r="MAA53" s="390"/>
      <c r="MAB53" s="390"/>
      <c r="MAC53" s="390"/>
      <c r="MAD53" s="390"/>
      <c r="MAE53" s="390"/>
      <c r="MAF53" s="390"/>
      <c r="MAG53" s="390"/>
      <c r="MAH53" s="390"/>
      <c r="MAI53" s="390"/>
      <c r="MAJ53" s="390"/>
      <c r="MAK53" s="390"/>
      <c r="MAL53" s="390"/>
      <c r="MAM53" s="390"/>
      <c r="MAN53" s="390"/>
      <c r="MAO53" s="390"/>
      <c r="MAP53" s="390"/>
      <c r="MAQ53" s="390"/>
      <c r="MAR53" s="390"/>
      <c r="MAS53" s="390"/>
      <c r="MAT53" s="390"/>
      <c r="MAU53" s="390"/>
      <c r="MAV53" s="390"/>
      <c r="MAW53" s="390"/>
      <c r="MAX53" s="390"/>
      <c r="MAY53" s="390"/>
      <c r="MAZ53" s="390"/>
      <c r="MBA53" s="390"/>
      <c r="MBB53" s="390"/>
      <c r="MBC53" s="390"/>
      <c r="MBD53" s="390"/>
      <c r="MBE53" s="390"/>
      <c r="MBF53" s="390"/>
      <c r="MBG53" s="390"/>
      <c r="MBH53" s="390"/>
      <c r="MBI53" s="390"/>
      <c r="MBJ53" s="390"/>
      <c r="MBK53" s="390"/>
      <c r="MBL53" s="390"/>
      <c r="MBM53" s="390"/>
      <c r="MBN53" s="390"/>
      <c r="MBO53" s="390"/>
      <c r="MBP53" s="390"/>
      <c r="MBQ53" s="390"/>
      <c r="MBR53" s="390"/>
      <c r="MBS53" s="390"/>
      <c r="MBT53" s="390"/>
      <c r="MBU53" s="390"/>
      <c r="MBV53" s="390"/>
      <c r="MBW53" s="390"/>
      <c r="MBX53" s="390"/>
      <c r="MBY53" s="390"/>
      <c r="MBZ53" s="390"/>
      <c r="MCA53" s="390"/>
      <c r="MCB53" s="390"/>
      <c r="MCC53" s="390"/>
      <c r="MCD53" s="390"/>
      <c r="MCE53" s="390"/>
      <c r="MCF53" s="390"/>
      <c r="MCG53" s="390"/>
      <c r="MCH53" s="390"/>
      <c r="MCI53" s="390"/>
      <c r="MCJ53" s="390"/>
      <c r="MCK53" s="390"/>
      <c r="MCL53" s="390"/>
      <c r="MCM53" s="390"/>
      <c r="MCN53" s="390"/>
      <c r="MCO53" s="390"/>
      <c r="MCP53" s="390"/>
      <c r="MCQ53" s="390"/>
      <c r="MCR53" s="390"/>
      <c r="MCS53" s="390"/>
      <c r="MCT53" s="390"/>
      <c r="MCU53" s="390"/>
      <c r="MCV53" s="390"/>
      <c r="MCW53" s="390"/>
      <c r="MCX53" s="390"/>
      <c r="MCY53" s="390"/>
      <c r="MCZ53" s="390"/>
      <c r="MDA53" s="390"/>
      <c r="MDB53" s="390"/>
      <c r="MDC53" s="390"/>
      <c r="MDD53" s="390"/>
      <c r="MDE53" s="390"/>
      <c r="MDF53" s="390"/>
      <c r="MDG53" s="390"/>
      <c r="MDH53" s="390"/>
      <c r="MDI53" s="390"/>
      <c r="MDJ53" s="390"/>
      <c r="MDK53" s="390"/>
      <c r="MDL53" s="390"/>
      <c r="MDM53" s="390"/>
      <c r="MDN53" s="390"/>
      <c r="MDO53" s="390"/>
      <c r="MDP53" s="390"/>
      <c r="MDQ53" s="390"/>
      <c r="MDR53" s="390"/>
      <c r="MDS53" s="390"/>
      <c r="MDT53" s="390"/>
      <c r="MDU53" s="390"/>
      <c r="MDV53" s="390"/>
      <c r="MDW53" s="390"/>
      <c r="MDX53" s="390"/>
      <c r="MDY53" s="390"/>
      <c r="MDZ53" s="390"/>
      <c r="MEA53" s="390"/>
      <c r="MEB53" s="390"/>
      <c r="MEC53" s="390"/>
      <c r="MED53" s="390"/>
      <c r="MEE53" s="390"/>
      <c r="MEF53" s="390"/>
      <c r="MEG53" s="390"/>
      <c r="MEH53" s="390"/>
      <c r="MEI53" s="390"/>
      <c r="MEJ53" s="390"/>
      <c r="MEK53" s="390"/>
      <c r="MEL53" s="390"/>
      <c r="MEM53" s="390"/>
      <c r="MEN53" s="390"/>
      <c r="MEO53" s="390"/>
      <c r="MEP53" s="390"/>
      <c r="MEQ53" s="390"/>
      <c r="MER53" s="390"/>
      <c r="MES53" s="390"/>
      <c r="MET53" s="390"/>
      <c r="MEU53" s="390"/>
      <c r="MEV53" s="390"/>
      <c r="MEW53" s="390"/>
      <c r="MEX53" s="390"/>
      <c r="MEY53" s="390"/>
      <c r="MEZ53" s="390"/>
      <c r="MFA53" s="390"/>
      <c r="MFB53" s="390"/>
      <c r="MFC53" s="390"/>
      <c r="MFD53" s="390"/>
      <c r="MFE53" s="390"/>
      <c r="MFF53" s="390"/>
      <c r="MFG53" s="390"/>
      <c r="MFH53" s="390"/>
      <c r="MFI53" s="390"/>
      <c r="MFJ53" s="390"/>
      <c r="MFK53" s="390"/>
      <c r="MFL53" s="390"/>
      <c r="MFM53" s="390"/>
      <c r="MFN53" s="390"/>
      <c r="MFO53" s="390"/>
      <c r="MFP53" s="390"/>
      <c r="MFQ53" s="390"/>
      <c r="MFR53" s="390"/>
      <c r="MFS53" s="390"/>
      <c r="MFT53" s="390"/>
      <c r="MFU53" s="390"/>
      <c r="MFV53" s="390"/>
      <c r="MFW53" s="390"/>
      <c r="MFX53" s="390"/>
      <c r="MFY53" s="390"/>
      <c r="MFZ53" s="390"/>
      <c r="MGA53" s="390"/>
      <c r="MGB53" s="390"/>
      <c r="MGC53" s="390"/>
      <c r="MGD53" s="390"/>
      <c r="MGE53" s="390"/>
      <c r="MGF53" s="390"/>
      <c r="MGG53" s="390"/>
      <c r="MGH53" s="390"/>
      <c r="MGI53" s="390"/>
      <c r="MGJ53" s="390"/>
      <c r="MGK53" s="390"/>
      <c r="MGL53" s="390"/>
      <c r="MGM53" s="390"/>
      <c r="MGN53" s="390"/>
      <c r="MGO53" s="390"/>
      <c r="MGP53" s="390"/>
      <c r="MGQ53" s="390"/>
      <c r="MGR53" s="390"/>
      <c r="MGS53" s="390"/>
      <c r="MGT53" s="390"/>
      <c r="MGU53" s="390"/>
      <c r="MGV53" s="390"/>
      <c r="MGW53" s="390"/>
      <c r="MGX53" s="390"/>
      <c r="MGY53" s="390"/>
      <c r="MGZ53" s="390"/>
      <c r="MHA53" s="390"/>
      <c r="MHB53" s="390"/>
      <c r="MHC53" s="390"/>
      <c r="MHD53" s="390"/>
      <c r="MHE53" s="390"/>
      <c r="MHF53" s="390"/>
      <c r="MHG53" s="390"/>
      <c r="MHH53" s="390"/>
      <c r="MHI53" s="390"/>
      <c r="MHJ53" s="390"/>
      <c r="MHK53" s="390"/>
      <c r="MHL53" s="390"/>
      <c r="MHM53" s="390"/>
      <c r="MHN53" s="390"/>
      <c r="MHO53" s="390"/>
      <c r="MHP53" s="390"/>
      <c r="MHQ53" s="390"/>
      <c r="MHR53" s="390"/>
      <c r="MHS53" s="390"/>
      <c r="MHT53" s="390"/>
      <c r="MHU53" s="390"/>
      <c r="MHV53" s="390"/>
      <c r="MHW53" s="390"/>
      <c r="MHX53" s="390"/>
      <c r="MHY53" s="390"/>
      <c r="MHZ53" s="390"/>
      <c r="MIA53" s="390"/>
      <c r="MIB53" s="390"/>
      <c r="MIC53" s="390"/>
      <c r="MID53" s="390"/>
      <c r="MIE53" s="390"/>
      <c r="MIF53" s="390"/>
      <c r="MIG53" s="390"/>
      <c r="MIH53" s="390"/>
      <c r="MII53" s="390"/>
      <c r="MIJ53" s="390"/>
      <c r="MIK53" s="390"/>
      <c r="MIL53" s="390"/>
      <c r="MIM53" s="390"/>
      <c r="MIN53" s="390"/>
      <c r="MIO53" s="390"/>
      <c r="MIP53" s="390"/>
      <c r="MIQ53" s="390"/>
      <c r="MIR53" s="390"/>
      <c r="MIS53" s="390"/>
      <c r="MIT53" s="390"/>
      <c r="MIU53" s="390"/>
      <c r="MIV53" s="390"/>
      <c r="MIW53" s="390"/>
      <c r="MIX53" s="390"/>
      <c r="MIY53" s="390"/>
      <c r="MIZ53" s="390"/>
      <c r="MJA53" s="390"/>
      <c r="MJB53" s="390"/>
      <c r="MJC53" s="390"/>
      <c r="MJD53" s="390"/>
      <c r="MJE53" s="390"/>
      <c r="MJF53" s="390"/>
      <c r="MJG53" s="390"/>
      <c r="MJH53" s="390"/>
      <c r="MJI53" s="390"/>
      <c r="MJJ53" s="390"/>
      <c r="MJK53" s="390"/>
      <c r="MJL53" s="390"/>
      <c r="MJM53" s="390"/>
      <c r="MJN53" s="390"/>
      <c r="MJO53" s="390"/>
      <c r="MJP53" s="390"/>
      <c r="MJQ53" s="390"/>
      <c r="MJR53" s="390"/>
      <c r="MJS53" s="390"/>
      <c r="MJT53" s="390"/>
      <c r="MJU53" s="390"/>
      <c r="MJV53" s="390"/>
      <c r="MJW53" s="390"/>
      <c r="MJX53" s="390"/>
      <c r="MJY53" s="390"/>
      <c r="MJZ53" s="390"/>
      <c r="MKA53" s="390"/>
      <c r="MKB53" s="390"/>
      <c r="MKC53" s="390"/>
      <c r="MKD53" s="390"/>
      <c r="MKE53" s="390"/>
      <c r="MKF53" s="390"/>
      <c r="MKG53" s="390"/>
      <c r="MKH53" s="390"/>
      <c r="MKI53" s="390"/>
      <c r="MKJ53" s="390"/>
      <c r="MKK53" s="390"/>
      <c r="MKL53" s="390"/>
      <c r="MKM53" s="390"/>
      <c r="MKN53" s="390"/>
      <c r="MKO53" s="390"/>
      <c r="MKP53" s="390"/>
      <c r="MKQ53" s="390"/>
      <c r="MKR53" s="390"/>
      <c r="MKS53" s="390"/>
      <c r="MKT53" s="390"/>
      <c r="MKU53" s="390"/>
      <c r="MKV53" s="390"/>
      <c r="MKW53" s="390"/>
      <c r="MKX53" s="390"/>
      <c r="MKY53" s="390"/>
      <c r="MKZ53" s="390"/>
      <c r="MLA53" s="390"/>
      <c r="MLB53" s="390"/>
      <c r="MLC53" s="390"/>
      <c r="MLD53" s="390"/>
      <c r="MLE53" s="390"/>
      <c r="MLF53" s="390"/>
      <c r="MLG53" s="390"/>
      <c r="MLH53" s="390"/>
      <c r="MLI53" s="390"/>
      <c r="MLJ53" s="390"/>
      <c r="MLK53" s="390"/>
      <c r="MLL53" s="390"/>
      <c r="MLM53" s="390"/>
      <c r="MLN53" s="390"/>
      <c r="MLO53" s="390"/>
      <c r="MLP53" s="390"/>
      <c r="MLQ53" s="390"/>
      <c r="MLR53" s="390"/>
      <c r="MLS53" s="390"/>
      <c r="MLT53" s="390"/>
      <c r="MLU53" s="390"/>
      <c r="MLV53" s="390"/>
      <c r="MLW53" s="390"/>
      <c r="MLX53" s="390"/>
      <c r="MLY53" s="390"/>
      <c r="MLZ53" s="390"/>
      <c r="MMA53" s="390"/>
      <c r="MMB53" s="390"/>
      <c r="MMC53" s="390"/>
      <c r="MMD53" s="390"/>
      <c r="MME53" s="390"/>
      <c r="MMF53" s="390"/>
      <c r="MMG53" s="390"/>
      <c r="MMH53" s="390"/>
      <c r="MMI53" s="390"/>
      <c r="MMJ53" s="390"/>
      <c r="MMK53" s="390"/>
      <c r="MML53" s="390"/>
      <c r="MMM53" s="390"/>
      <c r="MMN53" s="390"/>
      <c r="MMO53" s="390"/>
      <c r="MMP53" s="390"/>
      <c r="MMQ53" s="390"/>
      <c r="MMR53" s="390"/>
      <c r="MMS53" s="390"/>
      <c r="MMT53" s="390"/>
      <c r="MMU53" s="390"/>
      <c r="MMV53" s="390"/>
      <c r="MMW53" s="390"/>
      <c r="MMX53" s="390"/>
      <c r="MMY53" s="390"/>
      <c r="MMZ53" s="390"/>
      <c r="MNA53" s="390"/>
      <c r="MNB53" s="390"/>
      <c r="MNC53" s="390"/>
      <c r="MND53" s="390"/>
      <c r="MNE53" s="390"/>
      <c r="MNF53" s="390"/>
      <c r="MNG53" s="390"/>
      <c r="MNH53" s="390"/>
      <c r="MNI53" s="390"/>
      <c r="MNJ53" s="390"/>
      <c r="MNK53" s="390"/>
      <c r="MNL53" s="390"/>
      <c r="MNM53" s="390"/>
      <c r="MNN53" s="390"/>
      <c r="MNO53" s="390"/>
      <c r="MNP53" s="390"/>
      <c r="MNQ53" s="390"/>
      <c r="MNR53" s="390"/>
      <c r="MNS53" s="390"/>
      <c r="MNT53" s="390"/>
      <c r="MNU53" s="390"/>
      <c r="MNV53" s="390"/>
      <c r="MNW53" s="390"/>
      <c r="MNX53" s="390"/>
      <c r="MNY53" s="390"/>
      <c r="MNZ53" s="390"/>
      <c r="MOA53" s="390"/>
      <c r="MOB53" s="390"/>
      <c r="MOC53" s="390"/>
      <c r="MOD53" s="390"/>
      <c r="MOE53" s="390"/>
      <c r="MOF53" s="390"/>
      <c r="MOG53" s="390"/>
      <c r="MOH53" s="390"/>
      <c r="MOI53" s="390"/>
      <c r="MOJ53" s="390"/>
      <c r="MOK53" s="390"/>
      <c r="MOL53" s="390"/>
      <c r="MOM53" s="390"/>
      <c r="MON53" s="390"/>
      <c r="MOO53" s="390"/>
      <c r="MOP53" s="390"/>
      <c r="MOQ53" s="390"/>
      <c r="MOR53" s="390"/>
      <c r="MOS53" s="390"/>
      <c r="MOT53" s="390"/>
      <c r="MOU53" s="390"/>
      <c r="MOV53" s="390"/>
      <c r="MOW53" s="390"/>
      <c r="MOX53" s="390"/>
      <c r="MOY53" s="390"/>
      <c r="MOZ53" s="390"/>
      <c r="MPA53" s="390"/>
      <c r="MPB53" s="390"/>
      <c r="MPC53" s="390"/>
      <c r="MPD53" s="390"/>
      <c r="MPE53" s="390"/>
      <c r="MPF53" s="390"/>
      <c r="MPG53" s="390"/>
      <c r="MPH53" s="390"/>
      <c r="MPI53" s="390"/>
      <c r="MPJ53" s="390"/>
      <c r="MPK53" s="390"/>
      <c r="MPL53" s="390"/>
      <c r="MPM53" s="390"/>
      <c r="MPN53" s="390"/>
      <c r="MPO53" s="390"/>
      <c r="MPP53" s="390"/>
      <c r="MPQ53" s="390"/>
      <c r="MPR53" s="390"/>
      <c r="MPS53" s="390"/>
      <c r="MPT53" s="390"/>
      <c r="MPU53" s="390"/>
      <c r="MPV53" s="390"/>
      <c r="MPW53" s="390"/>
      <c r="MPX53" s="390"/>
      <c r="MPY53" s="390"/>
      <c r="MPZ53" s="390"/>
      <c r="MQA53" s="390"/>
      <c r="MQB53" s="390"/>
      <c r="MQC53" s="390"/>
      <c r="MQD53" s="390"/>
      <c r="MQE53" s="390"/>
      <c r="MQF53" s="390"/>
      <c r="MQG53" s="390"/>
      <c r="MQH53" s="390"/>
      <c r="MQI53" s="390"/>
      <c r="MQJ53" s="390"/>
      <c r="MQK53" s="390"/>
      <c r="MQL53" s="390"/>
      <c r="MQM53" s="390"/>
      <c r="MQN53" s="390"/>
      <c r="MQO53" s="390"/>
      <c r="MQP53" s="390"/>
      <c r="MQQ53" s="390"/>
      <c r="MQR53" s="390"/>
      <c r="MQS53" s="390"/>
      <c r="MQT53" s="390"/>
      <c r="MQU53" s="390"/>
      <c r="MQV53" s="390"/>
      <c r="MQW53" s="390"/>
      <c r="MQX53" s="390"/>
      <c r="MQY53" s="390"/>
      <c r="MQZ53" s="390"/>
      <c r="MRA53" s="390"/>
      <c r="MRB53" s="390"/>
      <c r="MRC53" s="390"/>
      <c r="MRD53" s="390"/>
      <c r="MRE53" s="390"/>
      <c r="MRF53" s="390"/>
      <c r="MRG53" s="390"/>
      <c r="MRH53" s="390"/>
      <c r="MRI53" s="390"/>
      <c r="MRJ53" s="390"/>
      <c r="MRK53" s="390"/>
      <c r="MRL53" s="390"/>
      <c r="MRM53" s="390"/>
      <c r="MRN53" s="390"/>
      <c r="MRO53" s="390"/>
      <c r="MRP53" s="390"/>
      <c r="MRQ53" s="390"/>
      <c r="MRR53" s="390"/>
      <c r="MRS53" s="390"/>
      <c r="MRT53" s="390"/>
      <c r="MRU53" s="390"/>
      <c r="MRV53" s="390"/>
      <c r="MRW53" s="390"/>
      <c r="MRX53" s="390"/>
      <c r="MRY53" s="390"/>
      <c r="MRZ53" s="390"/>
      <c r="MSA53" s="390"/>
      <c r="MSB53" s="390"/>
      <c r="MSC53" s="390"/>
      <c r="MSD53" s="390"/>
      <c r="MSE53" s="390"/>
      <c r="MSF53" s="390"/>
      <c r="MSG53" s="390"/>
      <c r="MSH53" s="390"/>
      <c r="MSI53" s="390"/>
      <c r="MSJ53" s="390"/>
      <c r="MSK53" s="390"/>
      <c r="MSL53" s="390"/>
      <c r="MSM53" s="390"/>
      <c r="MSN53" s="390"/>
      <c r="MSO53" s="390"/>
      <c r="MSP53" s="390"/>
      <c r="MSQ53" s="390"/>
      <c r="MSR53" s="390"/>
      <c r="MSS53" s="390"/>
      <c r="MST53" s="390"/>
      <c r="MSU53" s="390"/>
      <c r="MSV53" s="390"/>
      <c r="MSW53" s="390"/>
      <c r="MSX53" s="390"/>
      <c r="MSY53" s="390"/>
      <c r="MSZ53" s="390"/>
      <c r="MTA53" s="390"/>
      <c r="MTB53" s="390"/>
      <c r="MTC53" s="390"/>
      <c r="MTD53" s="390"/>
      <c r="MTE53" s="390"/>
      <c r="MTF53" s="390"/>
      <c r="MTG53" s="390"/>
      <c r="MTH53" s="390"/>
      <c r="MTI53" s="390"/>
      <c r="MTJ53" s="390"/>
      <c r="MTK53" s="390"/>
      <c r="MTL53" s="390"/>
      <c r="MTM53" s="390"/>
      <c r="MTN53" s="390"/>
      <c r="MTO53" s="390"/>
      <c r="MTP53" s="390"/>
      <c r="MTQ53" s="390"/>
      <c r="MTR53" s="390"/>
      <c r="MTS53" s="390"/>
      <c r="MTT53" s="390"/>
      <c r="MTU53" s="390"/>
      <c r="MTV53" s="390"/>
      <c r="MTW53" s="390"/>
      <c r="MTX53" s="390"/>
      <c r="MTY53" s="390"/>
      <c r="MTZ53" s="390"/>
      <c r="MUA53" s="390"/>
      <c r="MUB53" s="390"/>
      <c r="MUC53" s="390"/>
      <c r="MUD53" s="390"/>
      <c r="MUE53" s="390"/>
      <c r="MUF53" s="390"/>
      <c r="MUG53" s="390"/>
      <c r="MUH53" s="390"/>
      <c r="MUI53" s="390"/>
      <c r="MUJ53" s="390"/>
      <c r="MUK53" s="390"/>
      <c r="MUL53" s="390"/>
      <c r="MUM53" s="390"/>
      <c r="MUN53" s="390"/>
      <c r="MUO53" s="390"/>
      <c r="MUP53" s="390"/>
      <c r="MUQ53" s="390"/>
      <c r="MUR53" s="390"/>
      <c r="MUS53" s="390"/>
      <c r="MUT53" s="390"/>
      <c r="MUU53" s="390"/>
      <c r="MUV53" s="390"/>
      <c r="MUW53" s="390"/>
      <c r="MUX53" s="390"/>
      <c r="MUY53" s="390"/>
      <c r="MUZ53" s="390"/>
      <c r="MVA53" s="390"/>
      <c r="MVB53" s="390"/>
      <c r="MVC53" s="390"/>
      <c r="MVD53" s="390"/>
      <c r="MVE53" s="390"/>
      <c r="MVF53" s="390"/>
      <c r="MVG53" s="390"/>
      <c r="MVH53" s="390"/>
      <c r="MVI53" s="390"/>
      <c r="MVJ53" s="390"/>
      <c r="MVK53" s="390"/>
      <c r="MVL53" s="390"/>
      <c r="MVM53" s="390"/>
      <c r="MVN53" s="390"/>
      <c r="MVO53" s="390"/>
      <c r="MVP53" s="390"/>
      <c r="MVQ53" s="390"/>
      <c r="MVR53" s="390"/>
      <c r="MVS53" s="390"/>
      <c r="MVT53" s="390"/>
      <c r="MVU53" s="390"/>
      <c r="MVV53" s="390"/>
      <c r="MVW53" s="390"/>
      <c r="MVX53" s="390"/>
      <c r="MVY53" s="390"/>
      <c r="MVZ53" s="390"/>
      <c r="MWA53" s="390"/>
      <c r="MWB53" s="390"/>
      <c r="MWC53" s="390"/>
      <c r="MWD53" s="390"/>
      <c r="MWE53" s="390"/>
      <c r="MWF53" s="390"/>
      <c r="MWG53" s="390"/>
      <c r="MWH53" s="390"/>
      <c r="MWI53" s="390"/>
      <c r="MWJ53" s="390"/>
      <c r="MWK53" s="390"/>
      <c r="MWL53" s="390"/>
      <c r="MWM53" s="390"/>
      <c r="MWN53" s="390"/>
      <c r="MWO53" s="390"/>
      <c r="MWP53" s="390"/>
      <c r="MWQ53" s="390"/>
      <c r="MWR53" s="390"/>
      <c r="MWS53" s="390"/>
      <c r="MWT53" s="390"/>
      <c r="MWU53" s="390"/>
      <c r="MWV53" s="390"/>
      <c r="MWW53" s="390"/>
      <c r="MWX53" s="390"/>
      <c r="MWY53" s="390"/>
      <c r="MWZ53" s="390"/>
      <c r="MXA53" s="390"/>
      <c r="MXB53" s="390"/>
      <c r="MXC53" s="390"/>
      <c r="MXD53" s="390"/>
      <c r="MXE53" s="390"/>
      <c r="MXF53" s="390"/>
      <c r="MXG53" s="390"/>
      <c r="MXH53" s="390"/>
      <c r="MXI53" s="390"/>
      <c r="MXJ53" s="390"/>
      <c r="MXK53" s="390"/>
      <c r="MXL53" s="390"/>
      <c r="MXM53" s="390"/>
      <c r="MXN53" s="390"/>
      <c r="MXO53" s="390"/>
      <c r="MXP53" s="390"/>
      <c r="MXQ53" s="390"/>
      <c r="MXR53" s="390"/>
      <c r="MXS53" s="390"/>
      <c r="MXT53" s="390"/>
      <c r="MXU53" s="390"/>
      <c r="MXV53" s="390"/>
      <c r="MXW53" s="390"/>
      <c r="MXX53" s="390"/>
      <c r="MXY53" s="390"/>
      <c r="MXZ53" s="390"/>
      <c r="MYA53" s="390"/>
      <c r="MYB53" s="390"/>
      <c r="MYC53" s="390"/>
      <c r="MYD53" s="390"/>
      <c r="MYE53" s="390"/>
      <c r="MYF53" s="390"/>
      <c r="MYG53" s="390"/>
      <c r="MYH53" s="390"/>
      <c r="MYI53" s="390"/>
      <c r="MYJ53" s="390"/>
      <c r="MYK53" s="390"/>
      <c r="MYL53" s="390"/>
      <c r="MYM53" s="390"/>
      <c r="MYN53" s="390"/>
      <c r="MYO53" s="390"/>
      <c r="MYP53" s="390"/>
      <c r="MYQ53" s="390"/>
      <c r="MYR53" s="390"/>
      <c r="MYS53" s="390"/>
      <c r="MYT53" s="390"/>
      <c r="MYU53" s="390"/>
      <c r="MYV53" s="390"/>
      <c r="MYW53" s="390"/>
      <c r="MYX53" s="390"/>
      <c r="MYY53" s="390"/>
      <c r="MYZ53" s="390"/>
      <c r="MZA53" s="390"/>
      <c r="MZB53" s="390"/>
      <c r="MZC53" s="390"/>
      <c r="MZD53" s="390"/>
      <c r="MZE53" s="390"/>
      <c r="MZF53" s="390"/>
      <c r="MZG53" s="390"/>
      <c r="MZH53" s="390"/>
      <c r="MZI53" s="390"/>
      <c r="MZJ53" s="390"/>
      <c r="MZK53" s="390"/>
      <c r="MZL53" s="390"/>
      <c r="MZM53" s="390"/>
      <c r="MZN53" s="390"/>
      <c r="MZO53" s="390"/>
      <c r="MZP53" s="390"/>
      <c r="MZQ53" s="390"/>
      <c r="MZR53" s="390"/>
      <c r="MZS53" s="390"/>
      <c r="MZT53" s="390"/>
      <c r="MZU53" s="390"/>
      <c r="MZV53" s="390"/>
      <c r="MZW53" s="390"/>
      <c r="MZX53" s="390"/>
      <c r="MZY53" s="390"/>
      <c r="MZZ53" s="390"/>
      <c r="NAA53" s="390"/>
      <c r="NAB53" s="390"/>
      <c r="NAC53" s="390"/>
      <c r="NAD53" s="390"/>
      <c r="NAE53" s="390"/>
      <c r="NAF53" s="390"/>
      <c r="NAG53" s="390"/>
      <c r="NAH53" s="390"/>
      <c r="NAI53" s="390"/>
      <c r="NAJ53" s="390"/>
      <c r="NAK53" s="390"/>
      <c r="NAL53" s="390"/>
      <c r="NAM53" s="390"/>
      <c r="NAN53" s="390"/>
      <c r="NAO53" s="390"/>
      <c r="NAP53" s="390"/>
      <c r="NAQ53" s="390"/>
      <c r="NAR53" s="390"/>
      <c r="NAS53" s="390"/>
      <c r="NAT53" s="390"/>
      <c r="NAU53" s="390"/>
      <c r="NAV53" s="390"/>
      <c r="NAW53" s="390"/>
      <c r="NAX53" s="390"/>
      <c r="NAY53" s="390"/>
      <c r="NAZ53" s="390"/>
      <c r="NBA53" s="390"/>
      <c r="NBB53" s="390"/>
      <c r="NBC53" s="390"/>
      <c r="NBD53" s="390"/>
      <c r="NBE53" s="390"/>
      <c r="NBF53" s="390"/>
      <c r="NBG53" s="390"/>
      <c r="NBH53" s="390"/>
      <c r="NBI53" s="390"/>
      <c r="NBJ53" s="390"/>
      <c r="NBK53" s="390"/>
      <c r="NBL53" s="390"/>
      <c r="NBM53" s="390"/>
      <c r="NBN53" s="390"/>
      <c r="NBO53" s="390"/>
      <c r="NBP53" s="390"/>
      <c r="NBQ53" s="390"/>
      <c r="NBR53" s="390"/>
      <c r="NBS53" s="390"/>
      <c r="NBT53" s="390"/>
      <c r="NBU53" s="390"/>
      <c r="NBV53" s="390"/>
      <c r="NBW53" s="390"/>
      <c r="NBX53" s="390"/>
      <c r="NBY53" s="390"/>
      <c r="NBZ53" s="390"/>
      <c r="NCA53" s="390"/>
      <c r="NCB53" s="390"/>
      <c r="NCC53" s="390"/>
      <c r="NCD53" s="390"/>
      <c r="NCE53" s="390"/>
      <c r="NCF53" s="390"/>
      <c r="NCG53" s="390"/>
      <c r="NCH53" s="390"/>
      <c r="NCI53" s="390"/>
      <c r="NCJ53" s="390"/>
      <c r="NCK53" s="390"/>
      <c r="NCL53" s="390"/>
      <c r="NCM53" s="390"/>
      <c r="NCN53" s="390"/>
      <c r="NCO53" s="390"/>
      <c r="NCP53" s="390"/>
      <c r="NCQ53" s="390"/>
      <c r="NCR53" s="390"/>
      <c r="NCS53" s="390"/>
      <c r="NCT53" s="390"/>
      <c r="NCU53" s="390"/>
      <c r="NCV53" s="390"/>
      <c r="NCW53" s="390"/>
      <c r="NCX53" s="390"/>
      <c r="NCY53" s="390"/>
      <c r="NCZ53" s="390"/>
      <c r="NDA53" s="390"/>
      <c r="NDB53" s="390"/>
      <c r="NDC53" s="390"/>
      <c r="NDD53" s="390"/>
      <c r="NDE53" s="390"/>
      <c r="NDF53" s="390"/>
      <c r="NDG53" s="390"/>
      <c r="NDH53" s="390"/>
      <c r="NDI53" s="390"/>
      <c r="NDJ53" s="390"/>
      <c r="NDK53" s="390"/>
      <c r="NDL53" s="390"/>
      <c r="NDM53" s="390"/>
      <c r="NDN53" s="390"/>
      <c r="NDO53" s="390"/>
      <c r="NDP53" s="390"/>
      <c r="NDQ53" s="390"/>
      <c r="NDR53" s="390"/>
      <c r="NDS53" s="390"/>
      <c r="NDT53" s="390"/>
      <c r="NDU53" s="390"/>
      <c r="NDV53" s="390"/>
      <c r="NDW53" s="390"/>
      <c r="NDX53" s="390"/>
      <c r="NDY53" s="390"/>
      <c r="NDZ53" s="390"/>
      <c r="NEA53" s="390"/>
      <c r="NEB53" s="390"/>
      <c r="NEC53" s="390"/>
      <c r="NED53" s="390"/>
      <c r="NEE53" s="390"/>
      <c r="NEF53" s="390"/>
      <c r="NEG53" s="390"/>
      <c r="NEH53" s="390"/>
      <c r="NEI53" s="390"/>
      <c r="NEJ53" s="390"/>
      <c r="NEK53" s="390"/>
      <c r="NEL53" s="390"/>
      <c r="NEM53" s="390"/>
      <c r="NEN53" s="390"/>
      <c r="NEO53" s="390"/>
      <c r="NEP53" s="390"/>
      <c r="NEQ53" s="390"/>
      <c r="NER53" s="390"/>
      <c r="NES53" s="390"/>
      <c r="NET53" s="390"/>
      <c r="NEU53" s="390"/>
      <c r="NEV53" s="390"/>
      <c r="NEW53" s="390"/>
      <c r="NEX53" s="390"/>
      <c r="NEY53" s="390"/>
      <c r="NEZ53" s="390"/>
      <c r="NFA53" s="390"/>
      <c r="NFB53" s="390"/>
      <c r="NFC53" s="390"/>
      <c r="NFD53" s="390"/>
      <c r="NFE53" s="390"/>
      <c r="NFF53" s="390"/>
      <c r="NFG53" s="390"/>
      <c r="NFH53" s="390"/>
      <c r="NFI53" s="390"/>
      <c r="NFJ53" s="390"/>
      <c r="NFK53" s="390"/>
      <c r="NFL53" s="390"/>
      <c r="NFM53" s="390"/>
      <c r="NFN53" s="390"/>
      <c r="NFO53" s="390"/>
      <c r="NFP53" s="390"/>
      <c r="NFQ53" s="390"/>
      <c r="NFR53" s="390"/>
      <c r="NFS53" s="390"/>
      <c r="NFT53" s="390"/>
      <c r="NFU53" s="390"/>
      <c r="NFV53" s="390"/>
      <c r="NFW53" s="390"/>
      <c r="NFX53" s="390"/>
      <c r="NFY53" s="390"/>
      <c r="NFZ53" s="390"/>
      <c r="NGA53" s="390"/>
      <c r="NGB53" s="390"/>
      <c r="NGC53" s="390"/>
      <c r="NGD53" s="390"/>
      <c r="NGE53" s="390"/>
      <c r="NGF53" s="390"/>
      <c r="NGG53" s="390"/>
      <c r="NGH53" s="390"/>
      <c r="NGI53" s="390"/>
      <c r="NGJ53" s="390"/>
      <c r="NGK53" s="390"/>
      <c r="NGL53" s="390"/>
      <c r="NGM53" s="390"/>
      <c r="NGN53" s="390"/>
      <c r="NGO53" s="390"/>
      <c r="NGP53" s="390"/>
      <c r="NGQ53" s="390"/>
      <c r="NGR53" s="390"/>
      <c r="NGS53" s="390"/>
      <c r="NGT53" s="390"/>
      <c r="NGU53" s="390"/>
      <c r="NGV53" s="390"/>
      <c r="NGW53" s="390"/>
      <c r="NGX53" s="390"/>
      <c r="NGY53" s="390"/>
      <c r="NGZ53" s="390"/>
      <c r="NHA53" s="390"/>
      <c r="NHB53" s="390"/>
      <c r="NHC53" s="390"/>
      <c r="NHD53" s="390"/>
      <c r="NHE53" s="390"/>
      <c r="NHF53" s="390"/>
      <c r="NHG53" s="390"/>
      <c r="NHH53" s="390"/>
      <c r="NHI53" s="390"/>
      <c r="NHJ53" s="390"/>
      <c r="NHK53" s="390"/>
      <c r="NHL53" s="390"/>
      <c r="NHM53" s="390"/>
      <c r="NHN53" s="390"/>
      <c r="NHO53" s="390"/>
      <c r="NHP53" s="390"/>
      <c r="NHQ53" s="390"/>
      <c r="NHR53" s="390"/>
      <c r="NHS53" s="390"/>
      <c r="NHT53" s="390"/>
      <c r="NHU53" s="390"/>
      <c r="NHV53" s="390"/>
      <c r="NHW53" s="390"/>
      <c r="NHX53" s="390"/>
      <c r="NHY53" s="390"/>
      <c r="NHZ53" s="390"/>
      <c r="NIA53" s="390"/>
      <c r="NIB53" s="390"/>
      <c r="NIC53" s="390"/>
      <c r="NID53" s="390"/>
      <c r="NIE53" s="390"/>
      <c r="NIF53" s="390"/>
      <c r="NIG53" s="390"/>
      <c r="NIH53" s="390"/>
      <c r="NII53" s="390"/>
      <c r="NIJ53" s="390"/>
      <c r="NIK53" s="390"/>
      <c r="NIL53" s="390"/>
      <c r="NIM53" s="390"/>
      <c r="NIN53" s="390"/>
      <c r="NIO53" s="390"/>
      <c r="NIP53" s="390"/>
      <c r="NIQ53" s="390"/>
      <c r="NIR53" s="390"/>
      <c r="NIS53" s="390"/>
      <c r="NIT53" s="390"/>
      <c r="NIU53" s="390"/>
      <c r="NIV53" s="390"/>
      <c r="NIW53" s="390"/>
      <c r="NIX53" s="390"/>
      <c r="NIY53" s="390"/>
      <c r="NIZ53" s="390"/>
      <c r="NJA53" s="390"/>
      <c r="NJB53" s="390"/>
      <c r="NJC53" s="390"/>
      <c r="NJD53" s="390"/>
      <c r="NJE53" s="390"/>
      <c r="NJF53" s="390"/>
      <c r="NJG53" s="390"/>
      <c r="NJH53" s="390"/>
      <c r="NJI53" s="390"/>
      <c r="NJJ53" s="390"/>
      <c r="NJK53" s="390"/>
      <c r="NJL53" s="390"/>
      <c r="NJM53" s="390"/>
      <c r="NJN53" s="390"/>
      <c r="NJO53" s="390"/>
      <c r="NJP53" s="390"/>
      <c r="NJQ53" s="390"/>
      <c r="NJR53" s="390"/>
      <c r="NJS53" s="390"/>
      <c r="NJT53" s="390"/>
      <c r="NJU53" s="390"/>
      <c r="NJV53" s="390"/>
      <c r="NJW53" s="390"/>
      <c r="NJX53" s="390"/>
      <c r="NJY53" s="390"/>
      <c r="NJZ53" s="390"/>
      <c r="NKA53" s="390"/>
      <c r="NKB53" s="390"/>
      <c r="NKC53" s="390"/>
      <c r="NKD53" s="390"/>
      <c r="NKE53" s="390"/>
      <c r="NKF53" s="390"/>
      <c r="NKG53" s="390"/>
      <c r="NKH53" s="390"/>
      <c r="NKI53" s="390"/>
      <c r="NKJ53" s="390"/>
      <c r="NKK53" s="390"/>
      <c r="NKL53" s="390"/>
      <c r="NKM53" s="390"/>
      <c r="NKN53" s="390"/>
      <c r="NKO53" s="390"/>
      <c r="NKP53" s="390"/>
      <c r="NKQ53" s="390"/>
      <c r="NKR53" s="390"/>
      <c r="NKS53" s="390"/>
      <c r="NKT53" s="390"/>
      <c r="NKU53" s="390"/>
      <c r="NKV53" s="390"/>
      <c r="NKW53" s="390"/>
      <c r="NKX53" s="390"/>
      <c r="NKY53" s="390"/>
      <c r="NKZ53" s="390"/>
      <c r="NLA53" s="390"/>
      <c r="NLB53" s="390"/>
      <c r="NLC53" s="390"/>
      <c r="NLD53" s="390"/>
      <c r="NLE53" s="390"/>
      <c r="NLF53" s="390"/>
      <c r="NLG53" s="390"/>
      <c r="NLH53" s="390"/>
      <c r="NLI53" s="390"/>
      <c r="NLJ53" s="390"/>
      <c r="NLK53" s="390"/>
      <c r="NLL53" s="390"/>
      <c r="NLM53" s="390"/>
      <c r="NLN53" s="390"/>
      <c r="NLO53" s="390"/>
      <c r="NLP53" s="390"/>
      <c r="NLQ53" s="390"/>
      <c r="NLR53" s="390"/>
      <c r="NLS53" s="390"/>
      <c r="NLT53" s="390"/>
      <c r="NLU53" s="390"/>
      <c r="NLV53" s="390"/>
      <c r="NLW53" s="390"/>
      <c r="NLX53" s="390"/>
      <c r="NLY53" s="390"/>
      <c r="NLZ53" s="390"/>
      <c r="NMA53" s="390"/>
      <c r="NMB53" s="390"/>
      <c r="NMC53" s="390"/>
      <c r="NMD53" s="390"/>
      <c r="NME53" s="390"/>
      <c r="NMF53" s="390"/>
      <c r="NMG53" s="390"/>
      <c r="NMH53" s="390"/>
      <c r="NMI53" s="390"/>
      <c r="NMJ53" s="390"/>
      <c r="NMK53" s="390"/>
      <c r="NML53" s="390"/>
      <c r="NMM53" s="390"/>
      <c r="NMN53" s="390"/>
      <c r="NMO53" s="390"/>
      <c r="NMP53" s="390"/>
      <c r="NMQ53" s="390"/>
      <c r="NMR53" s="390"/>
      <c r="NMS53" s="390"/>
      <c r="NMT53" s="390"/>
      <c r="NMU53" s="390"/>
      <c r="NMV53" s="390"/>
      <c r="NMW53" s="390"/>
      <c r="NMX53" s="390"/>
      <c r="NMY53" s="390"/>
      <c r="NMZ53" s="390"/>
      <c r="NNA53" s="390"/>
      <c r="NNB53" s="390"/>
      <c r="NNC53" s="390"/>
      <c r="NND53" s="390"/>
      <c r="NNE53" s="390"/>
      <c r="NNF53" s="390"/>
      <c r="NNG53" s="390"/>
      <c r="NNH53" s="390"/>
      <c r="NNI53" s="390"/>
      <c r="NNJ53" s="390"/>
      <c r="NNK53" s="390"/>
      <c r="NNL53" s="390"/>
      <c r="NNM53" s="390"/>
      <c r="NNN53" s="390"/>
      <c r="NNO53" s="390"/>
      <c r="NNP53" s="390"/>
      <c r="NNQ53" s="390"/>
      <c r="NNR53" s="390"/>
      <c r="NNS53" s="390"/>
      <c r="NNT53" s="390"/>
      <c r="NNU53" s="390"/>
      <c r="NNV53" s="390"/>
      <c r="NNW53" s="390"/>
      <c r="NNX53" s="390"/>
      <c r="NNY53" s="390"/>
      <c r="NNZ53" s="390"/>
      <c r="NOA53" s="390"/>
      <c r="NOB53" s="390"/>
      <c r="NOC53" s="390"/>
      <c r="NOD53" s="390"/>
      <c r="NOE53" s="390"/>
      <c r="NOF53" s="390"/>
      <c r="NOG53" s="390"/>
      <c r="NOH53" s="390"/>
      <c r="NOI53" s="390"/>
      <c r="NOJ53" s="390"/>
      <c r="NOK53" s="390"/>
      <c r="NOL53" s="390"/>
      <c r="NOM53" s="390"/>
      <c r="NON53" s="390"/>
      <c r="NOO53" s="390"/>
      <c r="NOP53" s="390"/>
      <c r="NOQ53" s="390"/>
      <c r="NOR53" s="390"/>
      <c r="NOS53" s="390"/>
      <c r="NOT53" s="390"/>
      <c r="NOU53" s="390"/>
      <c r="NOV53" s="390"/>
      <c r="NOW53" s="390"/>
      <c r="NOX53" s="390"/>
      <c r="NOY53" s="390"/>
      <c r="NOZ53" s="390"/>
      <c r="NPA53" s="390"/>
      <c r="NPB53" s="390"/>
      <c r="NPC53" s="390"/>
      <c r="NPD53" s="390"/>
      <c r="NPE53" s="390"/>
      <c r="NPF53" s="390"/>
      <c r="NPG53" s="390"/>
      <c r="NPH53" s="390"/>
      <c r="NPI53" s="390"/>
      <c r="NPJ53" s="390"/>
      <c r="NPK53" s="390"/>
      <c r="NPL53" s="390"/>
      <c r="NPM53" s="390"/>
      <c r="NPN53" s="390"/>
      <c r="NPO53" s="390"/>
      <c r="NPP53" s="390"/>
      <c r="NPQ53" s="390"/>
      <c r="NPR53" s="390"/>
      <c r="NPS53" s="390"/>
      <c r="NPT53" s="390"/>
      <c r="NPU53" s="390"/>
      <c r="NPV53" s="390"/>
      <c r="NPW53" s="390"/>
      <c r="NPX53" s="390"/>
      <c r="NPY53" s="390"/>
      <c r="NPZ53" s="390"/>
      <c r="NQA53" s="390"/>
      <c r="NQB53" s="390"/>
      <c r="NQC53" s="390"/>
      <c r="NQD53" s="390"/>
      <c r="NQE53" s="390"/>
      <c r="NQF53" s="390"/>
      <c r="NQG53" s="390"/>
      <c r="NQH53" s="390"/>
      <c r="NQI53" s="390"/>
      <c r="NQJ53" s="390"/>
      <c r="NQK53" s="390"/>
      <c r="NQL53" s="390"/>
      <c r="NQM53" s="390"/>
      <c r="NQN53" s="390"/>
      <c r="NQO53" s="390"/>
      <c r="NQP53" s="390"/>
      <c r="NQQ53" s="390"/>
      <c r="NQR53" s="390"/>
      <c r="NQS53" s="390"/>
      <c r="NQT53" s="390"/>
      <c r="NQU53" s="390"/>
      <c r="NQV53" s="390"/>
      <c r="NQW53" s="390"/>
      <c r="NQX53" s="390"/>
      <c r="NQY53" s="390"/>
      <c r="NQZ53" s="390"/>
      <c r="NRA53" s="390"/>
      <c r="NRB53" s="390"/>
      <c r="NRC53" s="390"/>
      <c r="NRD53" s="390"/>
      <c r="NRE53" s="390"/>
      <c r="NRF53" s="390"/>
      <c r="NRG53" s="390"/>
      <c r="NRH53" s="390"/>
      <c r="NRI53" s="390"/>
      <c r="NRJ53" s="390"/>
      <c r="NRK53" s="390"/>
      <c r="NRL53" s="390"/>
      <c r="NRM53" s="390"/>
      <c r="NRN53" s="390"/>
      <c r="NRO53" s="390"/>
      <c r="NRP53" s="390"/>
      <c r="NRQ53" s="390"/>
      <c r="NRR53" s="390"/>
      <c r="NRS53" s="390"/>
      <c r="NRT53" s="390"/>
      <c r="NRU53" s="390"/>
      <c r="NRV53" s="390"/>
      <c r="NRW53" s="390"/>
      <c r="NRX53" s="390"/>
      <c r="NRY53" s="390"/>
      <c r="NRZ53" s="390"/>
      <c r="NSA53" s="390"/>
      <c r="NSB53" s="390"/>
      <c r="NSC53" s="390"/>
      <c r="NSD53" s="390"/>
      <c r="NSE53" s="390"/>
      <c r="NSF53" s="390"/>
      <c r="NSG53" s="390"/>
      <c r="NSH53" s="390"/>
      <c r="NSI53" s="390"/>
      <c r="NSJ53" s="390"/>
      <c r="NSK53" s="390"/>
      <c r="NSL53" s="390"/>
      <c r="NSM53" s="390"/>
      <c r="NSN53" s="390"/>
      <c r="NSO53" s="390"/>
      <c r="NSP53" s="390"/>
      <c r="NSQ53" s="390"/>
      <c r="NSR53" s="390"/>
      <c r="NSS53" s="390"/>
      <c r="NST53" s="390"/>
      <c r="NSU53" s="390"/>
      <c r="NSV53" s="390"/>
      <c r="NSW53" s="390"/>
      <c r="NSX53" s="390"/>
      <c r="NSY53" s="390"/>
      <c r="NSZ53" s="390"/>
      <c r="NTA53" s="390"/>
      <c r="NTB53" s="390"/>
      <c r="NTC53" s="390"/>
      <c r="NTD53" s="390"/>
      <c r="NTE53" s="390"/>
      <c r="NTF53" s="390"/>
      <c r="NTG53" s="390"/>
      <c r="NTH53" s="390"/>
      <c r="NTI53" s="390"/>
      <c r="NTJ53" s="390"/>
      <c r="NTK53" s="390"/>
      <c r="NTL53" s="390"/>
      <c r="NTM53" s="390"/>
      <c r="NTN53" s="390"/>
      <c r="NTO53" s="390"/>
      <c r="NTP53" s="390"/>
      <c r="NTQ53" s="390"/>
      <c r="NTR53" s="390"/>
      <c r="NTS53" s="390"/>
      <c r="NTT53" s="390"/>
      <c r="NTU53" s="390"/>
      <c r="NTV53" s="390"/>
      <c r="NTW53" s="390"/>
      <c r="NTX53" s="390"/>
      <c r="NTY53" s="390"/>
      <c r="NTZ53" s="390"/>
      <c r="NUA53" s="390"/>
      <c r="NUB53" s="390"/>
      <c r="NUC53" s="390"/>
      <c r="NUD53" s="390"/>
      <c r="NUE53" s="390"/>
      <c r="NUF53" s="390"/>
      <c r="NUG53" s="390"/>
      <c r="NUH53" s="390"/>
      <c r="NUI53" s="390"/>
      <c r="NUJ53" s="390"/>
      <c r="NUK53" s="390"/>
      <c r="NUL53" s="390"/>
      <c r="NUM53" s="390"/>
      <c r="NUN53" s="390"/>
      <c r="NUO53" s="390"/>
      <c r="NUP53" s="390"/>
      <c r="NUQ53" s="390"/>
      <c r="NUR53" s="390"/>
      <c r="NUS53" s="390"/>
      <c r="NUT53" s="390"/>
      <c r="NUU53" s="390"/>
      <c r="NUV53" s="390"/>
      <c r="NUW53" s="390"/>
      <c r="NUX53" s="390"/>
      <c r="NUY53" s="390"/>
      <c r="NUZ53" s="390"/>
      <c r="NVA53" s="390"/>
      <c r="NVB53" s="390"/>
      <c r="NVC53" s="390"/>
      <c r="NVD53" s="390"/>
      <c r="NVE53" s="390"/>
      <c r="NVF53" s="390"/>
      <c r="NVG53" s="390"/>
      <c r="NVH53" s="390"/>
      <c r="NVI53" s="390"/>
      <c r="NVJ53" s="390"/>
      <c r="NVK53" s="390"/>
      <c r="NVL53" s="390"/>
      <c r="NVM53" s="390"/>
      <c r="NVN53" s="390"/>
      <c r="NVO53" s="390"/>
      <c r="NVP53" s="390"/>
      <c r="NVQ53" s="390"/>
      <c r="NVR53" s="390"/>
      <c r="NVS53" s="390"/>
      <c r="NVT53" s="390"/>
      <c r="NVU53" s="390"/>
      <c r="NVV53" s="390"/>
      <c r="NVW53" s="390"/>
      <c r="NVX53" s="390"/>
      <c r="NVY53" s="390"/>
      <c r="NVZ53" s="390"/>
      <c r="NWA53" s="390"/>
      <c r="NWB53" s="390"/>
      <c r="NWC53" s="390"/>
      <c r="NWD53" s="390"/>
      <c r="NWE53" s="390"/>
      <c r="NWF53" s="390"/>
      <c r="NWG53" s="390"/>
      <c r="NWH53" s="390"/>
      <c r="NWI53" s="390"/>
      <c r="NWJ53" s="390"/>
      <c r="NWK53" s="390"/>
      <c r="NWL53" s="390"/>
      <c r="NWM53" s="390"/>
      <c r="NWN53" s="390"/>
      <c r="NWO53" s="390"/>
      <c r="NWP53" s="390"/>
      <c r="NWQ53" s="390"/>
      <c r="NWR53" s="390"/>
      <c r="NWS53" s="390"/>
      <c r="NWT53" s="390"/>
      <c r="NWU53" s="390"/>
      <c r="NWV53" s="390"/>
      <c r="NWW53" s="390"/>
      <c r="NWX53" s="390"/>
      <c r="NWY53" s="390"/>
      <c r="NWZ53" s="390"/>
      <c r="NXA53" s="390"/>
      <c r="NXB53" s="390"/>
      <c r="NXC53" s="390"/>
      <c r="NXD53" s="390"/>
      <c r="NXE53" s="390"/>
      <c r="NXF53" s="390"/>
      <c r="NXG53" s="390"/>
      <c r="NXH53" s="390"/>
      <c r="NXI53" s="390"/>
      <c r="NXJ53" s="390"/>
      <c r="NXK53" s="390"/>
      <c r="NXL53" s="390"/>
      <c r="NXM53" s="390"/>
      <c r="NXN53" s="390"/>
      <c r="NXO53" s="390"/>
      <c r="NXP53" s="390"/>
      <c r="NXQ53" s="390"/>
      <c r="NXR53" s="390"/>
      <c r="NXS53" s="390"/>
      <c r="NXT53" s="390"/>
      <c r="NXU53" s="390"/>
      <c r="NXV53" s="390"/>
      <c r="NXW53" s="390"/>
      <c r="NXX53" s="390"/>
      <c r="NXY53" s="390"/>
      <c r="NXZ53" s="390"/>
      <c r="NYA53" s="390"/>
      <c r="NYB53" s="390"/>
      <c r="NYC53" s="390"/>
      <c r="NYD53" s="390"/>
      <c r="NYE53" s="390"/>
      <c r="NYF53" s="390"/>
      <c r="NYG53" s="390"/>
      <c r="NYH53" s="390"/>
      <c r="NYI53" s="390"/>
      <c r="NYJ53" s="390"/>
      <c r="NYK53" s="390"/>
      <c r="NYL53" s="390"/>
      <c r="NYM53" s="390"/>
      <c r="NYN53" s="390"/>
      <c r="NYO53" s="390"/>
      <c r="NYP53" s="390"/>
      <c r="NYQ53" s="390"/>
      <c r="NYR53" s="390"/>
      <c r="NYS53" s="390"/>
      <c r="NYT53" s="390"/>
      <c r="NYU53" s="390"/>
      <c r="NYV53" s="390"/>
      <c r="NYW53" s="390"/>
      <c r="NYX53" s="390"/>
      <c r="NYY53" s="390"/>
      <c r="NYZ53" s="390"/>
      <c r="NZA53" s="390"/>
      <c r="NZB53" s="390"/>
      <c r="NZC53" s="390"/>
      <c r="NZD53" s="390"/>
      <c r="NZE53" s="390"/>
      <c r="NZF53" s="390"/>
      <c r="NZG53" s="390"/>
      <c r="NZH53" s="390"/>
      <c r="NZI53" s="390"/>
      <c r="NZJ53" s="390"/>
      <c r="NZK53" s="390"/>
      <c r="NZL53" s="390"/>
      <c r="NZM53" s="390"/>
      <c r="NZN53" s="390"/>
      <c r="NZO53" s="390"/>
      <c r="NZP53" s="390"/>
      <c r="NZQ53" s="390"/>
      <c r="NZR53" s="390"/>
      <c r="NZS53" s="390"/>
      <c r="NZT53" s="390"/>
      <c r="NZU53" s="390"/>
      <c r="NZV53" s="390"/>
      <c r="NZW53" s="390"/>
      <c r="NZX53" s="390"/>
      <c r="NZY53" s="390"/>
      <c r="NZZ53" s="390"/>
      <c r="OAA53" s="390"/>
      <c r="OAB53" s="390"/>
      <c r="OAC53" s="390"/>
      <c r="OAD53" s="390"/>
      <c r="OAE53" s="390"/>
      <c r="OAF53" s="390"/>
      <c r="OAG53" s="390"/>
      <c r="OAH53" s="390"/>
      <c r="OAI53" s="390"/>
      <c r="OAJ53" s="390"/>
      <c r="OAK53" s="390"/>
      <c r="OAL53" s="390"/>
      <c r="OAM53" s="390"/>
      <c r="OAN53" s="390"/>
      <c r="OAO53" s="390"/>
      <c r="OAP53" s="390"/>
      <c r="OAQ53" s="390"/>
      <c r="OAR53" s="390"/>
      <c r="OAS53" s="390"/>
      <c r="OAT53" s="390"/>
      <c r="OAU53" s="390"/>
      <c r="OAV53" s="390"/>
      <c r="OAW53" s="390"/>
      <c r="OAX53" s="390"/>
      <c r="OAY53" s="390"/>
      <c r="OAZ53" s="390"/>
      <c r="OBA53" s="390"/>
      <c r="OBB53" s="390"/>
      <c r="OBC53" s="390"/>
      <c r="OBD53" s="390"/>
      <c r="OBE53" s="390"/>
      <c r="OBF53" s="390"/>
      <c r="OBG53" s="390"/>
      <c r="OBH53" s="390"/>
      <c r="OBI53" s="390"/>
      <c r="OBJ53" s="390"/>
      <c r="OBK53" s="390"/>
      <c r="OBL53" s="390"/>
      <c r="OBM53" s="390"/>
      <c r="OBN53" s="390"/>
      <c r="OBO53" s="390"/>
      <c r="OBP53" s="390"/>
      <c r="OBQ53" s="390"/>
      <c r="OBR53" s="390"/>
      <c r="OBS53" s="390"/>
      <c r="OBT53" s="390"/>
      <c r="OBU53" s="390"/>
      <c r="OBV53" s="390"/>
      <c r="OBW53" s="390"/>
      <c r="OBX53" s="390"/>
      <c r="OBY53" s="390"/>
      <c r="OBZ53" s="390"/>
      <c r="OCA53" s="390"/>
      <c r="OCB53" s="390"/>
      <c r="OCC53" s="390"/>
      <c r="OCD53" s="390"/>
      <c r="OCE53" s="390"/>
      <c r="OCF53" s="390"/>
      <c r="OCG53" s="390"/>
      <c r="OCH53" s="390"/>
      <c r="OCI53" s="390"/>
      <c r="OCJ53" s="390"/>
      <c r="OCK53" s="390"/>
      <c r="OCL53" s="390"/>
      <c r="OCM53" s="390"/>
      <c r="OCN53" s="390"/>
      <c r="OCO53" s="390"/>
      <c r="OCP53" s="390"/>
      <c r="OCQ53" s="390"/>
      <c r="OCR53" s="390"/>
      <c r="OCS53" s="390"/>
      <c r="OCT53" s="390"/>
      <c r="OCU53" s="390"/>
      <c r="OCV53" s="390"/>
      <c r="OCW53" s="390"/>
      <c r="OCX53" s="390"/>
      <c r="OCY53" s="390"/>
      <c r="OCZ53" s="390"/>
      <c r="ODA53" s="390"/>
      <c r="ODB53" s="390"/>
      <c r="ODC53" s="390"/>
      <c r="ODD53" s="390"/>
      <c r="ODE53" s="390"/>
      <c r="ODF53" s="390"/>
      <c r="ODG53" s="390"/>
      <c r="ODH53" s="390"/>
      <c r="ODI53" s="390"/>
      <c r="ODJ53" s="390"/>
      <c r="ODK53" s="390"/>
      <c r="ODL53" s="390"/>
      <c r="ODM53" s="390"/>
      <c r="ODN53" s="390"/>
      <c r="ODO53" s="390"/>
      <c r="ODP53" s="390"/>
      <c r="ODQ53" s="390"/>
      <c r="ODR53" s="390"/>
      <c r="ODS53" s="390"/>
      <c r="ODT53" s="390"/>
      <c r="ODU53" s="390"/>
      <c r="ODV53" s="390"/>
      <c r="ODW53" s="390"/>
      <c r="ODX53" s="390"/>
      <c r="ODY53" s="390"/>
      <c r="ODZ53" s="390"/>
      <c r="OEA53" s="390"/>
      <c r="OEB53" s="390"/>
      <c r="OEC53" s="390"/>
      <c r="OED53" s="390"/>
      <c r="OEE53" s="390"/>
      <c r="OEF53" s="390"/>
      <c r="OEG53" s="390"/>
      <c r="OEH53" s="390"/>
      <c r="OEI53" s="390"/>
      <c r="OEJ53" s="390"/>
      <c r="OEK53" s="390"/>
      <c r="OEL53" s="390"/>
      <c r="OEM53" s="390"/>
      <c r="OEN53" s="390"/>
      <c r="OEO53" s="390"/>
      <c r="OEP53" s="390"/>
      <c r="OEQ53" s="390"/>
      <c r="OER53" s="390"/>
      <c r="OES53" s="390"/>
      <c r="OET53" s="390"/>
      <c r="OEU53" s="390"/>
      <c r="OEV53" s="390"/>
      <c r="OEW53" s="390"/>
      <c r="OEX53" s="390"/>
      <c r="OEY53" s="390"/>
      <c r="OEZ53" s="390"/>
      <c r="OFA53" s="390"/>
      <c r="OFB53" s="390"/>
      <c r="OFC53" s="390"/>
      <c r="OFD53" s="390"/>
      <c r="OFE53" s="390"/>
      <c r="OFF53" s="390"/>
      <c r="OFG53" s="390"/>
      <c r="OFH53" s="390"/>
      <c r="OFI53" s="390"/>
      <c r="OFJ53" s="390"/>
      <c r="OFK53" s="390"/>
      <c r="OFL53" s="390"/>
      <c r="OFM53" s="390"/>
      <c r="OFN53" s="390"/>
      <c r="OFO53" s="390"/>
      <c r="OFP53" s="390"/>
      <c r="OFQ53" s="390"/>
      <c r="OFR53" s="390"/>
      <c r="OFS53" s="390"/>
      <c r="OFT53" s="390"/>
      <c r="OFU53" s="390"/>
      <c r="OFV53" s="390"/>
      <c r="OFW53" s="390"/>
      <c r="OFX53" s="390"/>
      <c r="OFY53" s="390"/>
      <c r="OFZ53" s="390"/>
      <c r="OGA53" s="390"/>
      <c r="OGB53" s="390"/>
      <c r="OGC53" s="390"/>
      <c r="OGD53" s="390"/>
      <c r="OGE53" s="390"/>
      <c r="OGF53" s="390"/>
      <c r="OGG53" s="390"/>
      <c r="OGH53" s="390"/>
      <c r="OGI53" s="390"/>
      <c r="OGJ53" s="390"/>
      <c r="OGK53" s="390"/>
      <c r="OGL53" s="390"/>
      <c r="OGM53" s="390"/>
      <c r="OGN53" s="390"/>
      <c r="OGO53" s="390"/>
      <c r="OGP53" s="390"/>
      <c r="OGQ53" s="390"/>
      <c r="OGR53" s="390"/>
      <c r="OGS53" s="390"/>
      <c r="OGT53" s="390"/>
      <c r="OGU53" s="390"/>
      <c r="OGV53" s="390"/>
      <c r="OGW53" s="390"/>
      <c r="OGX53" s="390"/>
      <c r="OGY53" s="390"/>
      <c r="OGZ53" s="390"/>
      <c r="OHA53" s="390"/>
      <c r="OHB53" s="390"/>
      <c r="OHC53" s="390"/>
      <c r="OHD53" s="390"/>
      <c r="OHE53" s="390"/>
      <c r="OHF53" s="390"/>
      <c r="OHG53" s="390"/>
      <c r="OHH53" s="390"/>
      <c r="OHI53" s="390"/>
      <c r="OHJ53" s="390"/>
      <c r="OHK53" s="390"/>
      <c r="OHL53" s="390"/>
      <c r="OHM53" s="390"/>
      <c r="OHN53" s="390"/>
      <c r="OHO53" s="390"/>
      <c r="OHP53" s="390"/>
      <c r="OHQ53" s="390"/>
      <c r="OHR53" s="390"/>
      <c r="OHS53" s="390"/>
      <c r="OHT53" s="390"/>
      <c r="OHU53" s="390"/>
      <c r="OHV53" s="390"/>
      <c r="OHW53" s="390"/>
      <c r="OHX53" s="390"/>
      <c r="OHY53" s="390"/>
      <c r="OHZ53" s="390"/>
      <c r="OIA53" s="390"/>
      <c r="OIB53" s="390"/>
      <c r="OIC53" s="390"/>
      <c r="OID53" s="390"/>
      <c r="OIE53" s="390"/>
      <c r="OIF53" s="390"/>
      <c r="OIG53" s="390"/>
      <c r="OIH53" s="390"/>
      <c r="OII53" s="390"/>
      <c r="OIJ53" s="390"/>
      <c r="OIK53" s="390"/>
      <c r="OIL53" s="390"/>
      <c r="OIM53" s="390"/>
      <c r="OIN53" s="390"/>
      <c r="OIO53" s="390"/>
      <c r="OIP53" s="390"/>
      <c r="OIQ53" s="390"/>
      <c r="OIR53" s="390"/>
      <c r="OIS53" s="390"/>
      <c r="OIT53" s="390"/>
      <c r="OIU53" s="390"/>
      <c r="OIV53" s="390"/>
      <c r="OIW53" s="390"/>
      <c r="OIX53" s="390"/>
      <c r="OIY53" s="390"/>
      <c r="OIZ53" s="390"/>
      <c r="OJA53" s="390"/>
      <c r="OJB53" s="390"/>
      <c r="OJC53" s="390"/>
      <c r="OJD53" s="390"/>
      <c r="OJE53" s="390"/>
      <c r="OJF53" s="390"/>
      <c r="OJG53" s="390"/>
      <c r="OJH53" s="390"/>
      <c r="OJI53" s="390"/>
      <c r="OJJ53" s="390"/>
      <c r="OJK53" s="390"/>
      <c r="OJL53" s="390"/>
      <c r="OJM53" s="390"/>
      <c r="OJN53" s="390"/>
      <c r="OJO53" s="390"/>
      <c r="OJP53" s="390"/>
      <c r="OJQ53" s="390"/>
      <c r="OJR53" s="390"/>
      <c r="OJS53" s="390"/>
      <c r="OJT53" s="390"/>
      <c r="OJU53" s="390"/>
      <c r="OJV53" s="390"/>
      <c r="OJW53" s="390"/>
      <c r="OJX53" s="390"/>
      <c r="OJY53" s="390"/>
      <c r="OJZ53" s="390"/>
      <c r="OKA53" s="390"/>
      <c r="OKB53" s="390"/>
      <c r="OKC53" s="390"/>
      <c r="OKD53" s="390"/>
      <c r="OKE53" s="390"/>
      <c r="OKF53" s="390"/>
      <c r="OKG53" s="390"/>
      <c r="OKH53" s="390"/>
      <c r="OKI53" s="390"/>
      <c r="OKJ53" s="390"/>
      <c r="OKK53" s="390"/>
      <c r="OKL53" s="390"/>
      <c r="OKM53" s="390"/>
      <c r="OKN53" s="390"/>
      <c r="OKO53" s="390"/>
      <c r="OKP53" s="390"/>
      <c r="OKQ53" s="390"/>
      <c r="OKR53" s="390"/>
      <c r="OKS53" s="390"/>
      <c r="OKT53" s="390"/>
      <c r="OKU53" s="390"/>
      <c r="OKV53" s="390"/>
      <c r="OKW53" s="390"/>
      <c r="OKX53" s="390"/>
      <c r="OKY53" s="390"/>
      <c r="OKZ53" s="390"/>
      <c r="OLA53" s="390"/>
      <c r="OLB53" s="390"/>
      <c r="OLC53" s="390"/>
      <c r="OLD53" s="390"/>
      <c r="OLE53" s="390"/>
      <c r="OLF53" s="390"/>
      <c r="OLG53" s="390"/>
      <c r="OLH53" s="390"/>
      <c r="OLI53" s="390"/>
      <c r="OLJ53" s="390"/>
      <c r="OLK53" s="390"/>
      <c r="OLL53" s="390"/>
      <c r="OLM53" s="390"/>
      <c r="OLN53" s="390"/>
      <c r="OLO53" s="390"/>
      <c r="OLP53" s="390"/>
      <c r="OLQ53" s="390"/>
      <c r="OLR53" s="390"/>
      <c r="OLS53" s="390"/>
      <c r="OLT53" s="390"/>
      <c r="OLU53" s="390"/>
      <c r="OLV53" s="390"/>
      <c r="OLW53" s="390"/>
      <c r="OLX53" s="390"/>
      <c r="OLY53" s="390"/>
      <c r="OLZ53" s="390"/>
      <c r="OMA53" s="390"/>
      <c r="OMB53" s="390"/>
      <c r="OMC53" s="390"/>
      <c r="OMD53" s="390"/>
      <c r="OME53" s="390"/>
      <c r="OMF53" s="390"/>
      <c r="OMG53" s="390"/>
      <c r="OMH53" s="390"/>
      <c r="OMI53" s="390"/>
      <c r="OMJ53" s="390"/>
      <c r="OMK53" s="390"/>
      <c r="OML53" s="390"/>
      <c r="OMM53" s="390"/>
      <c r="OMN53" s="390"/>
      <c r="OMO53" s="390"/>
      <c r="OMP53" s="390"/>
      <c r="OMQ53" s="390"/>
      <c r="OMR53" s="390"/>
      <c r="OMS53" s="390"/>
      <c r="OMT53" s="390"/>
      <c r="OMU53" s="390"/>
      <c r="OMV53" s="390"/>
      <c r="OMW53" s="390"/>
      <c r="OMX53" s="390"/>
      <c r="OMY53" s="390"/>
      <c r="OMZ53" s="390"/>
      <c r="ONA53" s="390"/>
      <c r="ONB53" s="390"/>
      <c r="ONC53" s="390"/>
      <c r="OND53" s="390"/>
      <c r="ONE53" s="390"/>
      <c r="ONF53" s="390"/>
      <c r="ONG53" s="390"/>
      <c r="ONH53" s="390"/>
      <c r="ONI53" s="390"/>
      <c r="ONJ53" s="390"/>
      <c r="ONK53" s="390"/>
      <c r="ONL53" s="390"/>
      <c r="ONM53" s="390"/>
      <c r="ONN53" s="390"/>
      <c r="ONO53" s="390"/>
      <c r="ONP53" s="390"/>
      <c r="ONQ53" s="390"/>
      <c r="ONR53" s="390"/>
      <c r="ONS53" s="390"/>
      <c r="ONT53" s="390"/>
      <c r="ONU53" s="390"/>
      <c r="ONV53" s="390"/>
      <c r="ONW53" s="390"/>
      <c r="ONX53" s="390"/>
      <c r="ONY53" s="390"/>
      <c r="ONZ53" s="390"/>
      <c r="OOA53" s="390"/>
      <c r="OOB53" s="390"/>
      <c r="OOC53" s="390"/>
      <c r="OOD53" s="390"/>
      <c r="OOE53" s="390"/>
      <c r="OOF53" s="390"/>
      <c r="OOG53" s="390"/>
      <c r="OOH53" s="390"/>
      <c r="OOI53" s="390"/>
      <c r="OOJ53" s="390"/>
      <c r="OOK53" s="390"/>
      <c r="OOL53" s="390"/>
      <c r="OOM53" s="390"/>
      <c r="OON53" s="390"/>
      <c r="OOO53" s="390"/>
      <c r="OOP53" s="390"/>
      <c r="OOQ53" s="390"/>
      <c r="OOR53" s="390"/>
      <c r="OOS53" s="390"/>
      <c r="OOT53" s="390"/>
      <c r="OOU53" s="390"/>
      <c r="OOV53" s="390"/>
      <c r="OOW53" s="390"/>
      <c r="OOX53" s="390"/>
      <c r="OOY53" s="390"/>
      <c r="OOZ53" s="390"/>
      <c r="OPA53" s="390"/>
      <c r="OPB53" s="390"/>
      <c r="OPC53" s="390"/>
      <c r="OPD53" s="390"/>
      <c r="OPE53" s="390"/>
      <c r="OPF53" s="390"/>
      <c r="OPG53" s="390"/>
      <c r="OPH53" s="390"/>
      <c r="OPI53" s="390"/>
      <c r="OPJ53" s="390"/>
      <c r="OPK53" s="390"/>
      <c r="OPL53" s="390"/>
      <c r="OPM53" s="390"/>
      <c r="OPN53" s="390"/>
      <c r="OPO53" s="390"/>
      <c r="OPP53" s="390"/>
      <c r="OPQ53" s="390"/>
      <c r="OPR53" s="390"/>
      <c r="OPS53" s="390"/>
      <c r="OPT53" s="390"/>
      <c r="OPU53" s="390"/>
      <c r="OPV53" s="390"/>
      <c r="OPW53" s="390"/>
      <c r="OPX53" s="390"/>
      <c r="OPY53" s="390"/>
      <c r="OPZ53" s="390"/>
      <c r="OQA53" s="390"/>
      <c r="OQB53" s="390"/>
      <c r="OQC53" s="390"/>
      <c r="OQD53" s="390"/>
      <c r="OQE53" s="390"/>
      <c r="OQF53" s="390"/>
      <c r="OQG53" s="390"/>
      <c r="OQH53" s="390"/>
      <c r="OQI53" s="390"/>
      <c r="OQJ53" s="390"/>
      <c r="OQK53" s="390"/>
      <c r="OQL53" s="390"/>
      <c r="OQM53" s="390"/>
      <c r="OQN53" s="390"/>
      <c r="OQO53" s="390"/>
      <c r="OQP53" s="390"/>
      <c r="OQQ53" s="390"/>
      <c r="OQR53" s="390"/>
      <c r="OQS53" s="390"/>
      <c r="OQT53" s="390"/>
      <c r="OQU53" s="390"/>
      <c r="OQV53" s="390"/>
      <c r="OQW53" s="390"/>
      <c r="OQX53" s="390"/>
      <c r="OQY53" s="390"/>
      <c r="OQZ53" s="390"/>
      <c r="ORA53" s="390"/>
      <c r="ORB53" s="390"/>
      <c r="ORC53" s="390"/>
      <c r="ORD53" s="390"/>
      <c r="ORE53" s="390"/>
      <c r="ORF53" s="390"/>
      <c r="ORG53" s="390"/>
      <c r="ORH53" s="390"/>
      <c r="ORI53" s="390"/>
      <c r="ORJ53" s="390"/>
      <c r="ORK53" s="390"/>
      <c r="ORL53" s="390"/>
      <c r="ORM53" s="390"/>
      <c r="ORN53" s="390"/>
      <c r="ORO53" s="390"/>
      <c r="ORP53" s="390"/>
      <c r="ORQ53" s="390"/>
      <c r="ORR53" s="390"/>
      <c r="ORS53" s="390"/>
      <c r="ORT53" s="390"/>
      <c r="ORU53" s="390"/>
      <c r="ORV53" s="390"/>
      <c r="ORW53" s="390"/>
      <c r="ORX53" s="390"/>
      <c r="ORY53" s="390"/>
      <c r="ORZ53" s="390"/>
      <c r="OSA53" s="390"/>
      <c r="OSB53" s="390"/>
      <c r="OSC53" s="390"/>
      <c r="OSD53" s="390"/>
      <c r="OSE53" s="390"/>
      <c r="OSF53" s="390"/>
      <c r="OSG53" s="390"/>
      <c r="OSH53" s="390"/>
      <c r="OSI53" s="390"/>
      <c r="OSJ53" s="390"/>
      <c r="OSK53" s="390"/>
      <c r="OSL53" s="390"/>
      <c r="OSM53" s="390"/>
      <c r="OSN53" s="390"/>
      <c r="OSO53" s="390"/>
      <c r="OSP53" s="390"/>
      <c r="OSQ53" s="390"/>
      <c r="OSR53" s="390"/>
      <c r="OSS53" s="390"/>
      <c r="OST53" s="390"/>
      <c r="OSU53" s="390"/>
      <c r="OSV53" s="390"/>
      <c r="OSW53" s="390"/>
      <c r="OSX53" s="390"/>
      <c r="OSY53" s="390"/>
      <c r="OSZ53" s="390"/>
      <c r="OTA53" s="390"/>
      <c r="OTB53" s="390"/>
      <c r="OTC53" s="390"/>
      <c r="OTD53" s="390"/>
      <c r="OTE53" s="390"/>
      <c r="OTF53" s="390"/>
      <c r="OTG53" s="390"/>
      <c r="OTH53" s="390"/>
      <c r="OTI53" s="390"/>
      <c r="OTJ53" s="390"/>
      <c r="OTK53" s="390"/>
      <c r="OTL53" s="390"/>
      <c r="OTM53" s="390"/>
      <c r="OTN53" s="390"/>
      <c r="OTO53" s="390"/>
      <c r="OTP53" s="390"/>
      <c r="OTQ53" s="390"/>
      <c r="OTR53" s="390"/>
      <c r="OTS53" s="390"/>
      <c r="OTT53" s="390"/>
      <c r="OTU53" s="390"/>
      <c r="OTV53" s="390"/>
      <c r="OTW53" s="390"/>
      <c r="OTX53" s="390"/>
      <c r="OTY53" s="390"/>
      <c r="OTZ53" s="390"/>
      <c r="OUA53" s="390"/>
      <c r="OUB53" s="390"/>
      <c r="OUC53" s="390"/>
      <c r="OUD53" s="390"/>
      <c r="OUE53" s="390"/>
      <c r="OUF53" s="390"/>
      <c r="OUG53" s="390"/>
      <c r="OUH53" s="390"/>
      <c r="OUI53" s="390"/>
      <c r="OUJ53" s="390"/>
      <c r="OUK53" s="390"/>
      <c r="OUL53" s="390"/>
      <c r="OUM53" s="390"/>
      <c r="OUN53" s="390"/>
      <c r="OUO53" s="390"/>
      <c r="OUP53" s="390"/>
      <c r="OUQ53" s="390"/>
      <c r="OUR53" s="390"/>
      <c r="OUS53" s="390"/>
      <c r="OUT53" s="390"/>
      <c r="OUU53" s="390"/>
      <c r="OUV53" s="390"/>
      <c r="OUW53" s="390"/>
      <c r="OUX53" s="390"/>
      <c r="OUY53" s="390"/>
      <c r="OUZ53" s="390"/>
      <c r="OVA53" s="390"/>
      <c r="OVB53" s="390"/>
      <c r="OVC53" s="390"/>
      <c r="OVD53" s="390"/>
      <c r="OVE53" s="390"/>
      <c r="OVF53" s="390"/>
      <c r="OVG53" s="390"/>
      <c r="OVH53" s="390"/>
      <c r="OVI53" s="390"/>
      <c r="OVJ53" s="390"/>
      <c r="OVK53" s="390"/>
      <c r="OVL53" s="390"/>
      <c r="OVM53" s="390"/>
      <c r="OVN53" s="390"/>
      <c r="OVO53" s="390"/>
      <c r="OVP53" s="390"/>
      <c r="OVQ53" s="390"/>
      <c r="OVR53" s="390"/>
      <c r="OVS53" s="390"/>
      <c r="OVT53" s="390"/>
      <c r="OVU53" s="390"/>
      <c r="OVV53" s="390"/>
      <c r="OVW53" s="390"/>
      <c r="OVX53" s="390"/>
      <c r="OVY53" s="390"/>
      <c r="OVZ53" s="390"/>
      <c r="OWA53" s="390"/>
      <c r="OWB53" s="390"/>
      <c r="OWC53" s="390"/>
      <c r="OWD53" s="390"/>
      <c r="OWE53" s="390"/>
      <c r="OWF53" s="390"/>
      <c r="OWG53" s="390"/>
      <c r="OWH53" s="390"/>
      <c r="OWI53" s="390"/>
      <c r="OWJ53" s="390"/>
      <c r="OWK53" s="390"/>
      <c r="OWL53" s="390"/>
      <c r="OWM53" s="390"/>
      <c r="OWN53" s="390"/>
      <c r="OWO53" s="390"/>
      <c r="OWP53" s="390"/>
      <c r="OWQ53" s="390"/>
      <c r="OWR53" s="390"/>
      <c r="OWS53" s="390"/>
      <c r="OWT53" s="390"/>
      <c r="OWU53" s="390"/>
      <c r="OWV53" s="390"/>
      <c r="OWW53" s="390"/>
      <c r="OWX53" s="390"/>
      <c r="OWY53" s="390"/>
      <c r="OWZ53" s="390"/>
      <c r="OXA53" s="390"/>
      <c r="OXB53" s="390"/>
      <c r="OXC53" s="390"/>
      <c r="OXD53" s="390"/>
      <c r="OXE53" s="390"/>
      <c r="OXF53" s="390"/>
      <c r="OXG53" s="390"/>
      <c r="OXH53" s="390"/>
      <c r="OXI53" s="390"/>
      <c r="OXJ53" s="390"/>
      <c r="OXK53" s="390"/>
      <c r="OXL53" s="390"/>
      <c r="OXM53" s="390"/>
      <c r="OXN53" s="390"/>
      <c r="OXO53" s="390"/>
      <c r="OXP53" s="390"/>
      <c r="OXQ53" s="390"/>
      <c r="OXR53" s="390"/>
      <c r="OXS53" s="390"/>
      <c r="OXT53" s="390"/>
      <c r="OXU53" s="390"/>
      <c r="OXV53" s="390"/>
      <c r="OXW53" s="390"/>
      <c r="OXX53" s="390"/>
      <c r="OXY53" s="390"/>
      <c r="OXZ53" s="390"/>
      <c r="OYA53" s="390"/>
      <c r="OYB53" s="390"/>
      <c r="OYC53" s="390"/>
      <c r="OYD53" s="390"/>
      <c r="OYE53" s="390"/>
      <c r="OYF53" s="390"/>
      <c r="OYG53" s="390"/>
      <c r="OYH53" s="390"/>
      <c r="OYI53" s="390"/>
      <c r="OYJ53" s="390"/>
      <c r="OYK53" s="390"/>
      <c r="OYL53" s="390"/>
      <c r="OYM53" s="390"/>
      <c r="OYN53" s="390"/>
      <c r="OYO53" s="390"/>
      <c r="OYP53" s="390"/>
      <c r="OYQ53" s="390"/>
      <c r="OYR53" s="390"/>
      <c r="OYS53" s="390"/>
      <c r="OYT53" s="390"/>
      <c r="OYU53" s="390"/>
      <c r="OYV53" s="390"/>
      <c r="OYW53" s="390"/>
      <c r="OYX53" s="390"/>
      <c r="OYY53" s="390"/>
      <c r="OYZ53" s="390"/>
      <c r="OZA53" s="390"/>
      <c r="OZB53" s="390"/>
      <c r="OZC53" s="390"/>
      <c r="OZD53" s="390"/>
      <c r="OZE53" s="390"/>
      <c r="OZF53" s="390"/>
      <c r="OZG53" s="390"/>
      <c r="OZH53" s="390"/>
      <c r="OZI53" s="390"/>
      <c r="OZJ53" s="390"/>
      <c r="OZK53" s="390"/>
      <c r="OZL53" s="390"/>
      <c r="OZM53" s="390"/>
      <c r="OZN53" s="390"/>
      <c r="OZO53" s="390"/>
      <c r="OZP53" s="390"/>
      <c r="OZQ53" s="390"/>
      <c r="OZR53" s="390"/>
      <c r="OZS53" s="390"/>
      <c r="OZT53" s="390"/>
      <c r="OZU53" s="390"/>
      <c r="OZV53" s="390"/>
      <c r="OZW53" s="390"/>
      <c r="OZX53" s="390"/>
      <c r="OZY53" s="390"/>
      <c r="OZZ53" s="390"/>
      <c r="PAA53" s="390"/>
      <c r="PAB53" s="390"/>
      <c r="PAC53" s="390"/>
      <c r="PAD53" s="390"/>
      <c r="PAE53" s="390"/>
      <c r="PAF53" s="390"/>
      <c r="PAG53" s="390"/>
      <c r="PAH53" s="390"/>
      <c r="PAI53" s="390"/>
      <c r="PAJ53" s="390"/>
      <c r="PAK53" s="390"/>
      <c r="PAL53" s="390"/>
      <c r="PAM53" s="390"/>
      <c r="PAN53" s="390"/>
      <c r="PAO53" s="390"/>
      <c r="PAP53" s="390"/>
      <c r="PAQ53" s="390"/>
      <c r="PAR53" s="390"/>
      <c r="PAS53" s="390"/>
      <c r="PAT53" s="390"/>
      <c r="PAU53" s="390"/>
      <c r="PAV53" s="390"/>
      <c r="PAW53" s="390"/>
      <c r="PAX53" s="390"/>
      <c r="PAY53" s="390"/>
      <c r="PAZ53" s="390"/>
      <c r="PBA53" s="390"/>
      <c r="PBB53" s="390"/>
      <c r="PBC53" s="390"/>
      <c r="PBD53" s="390"/>
      <c r="PBE53" s="390"/>
      <c r="PBF53" s="390"/>
      <c r="PBG53" s="390"/>
      <c r="PBH53" s="390"/>
      <c r="PBI53" s="390"/>
      <c r="PBJ53" s="390"/>
      <c r="PBK53" s="390"/>
      <c r="PBL53" s="390"/>
      <c r="PBM53" s="390"/>
      <c r="PBN53" s="390"/>
      <c r="PBO53" s="390"/>
      <c r="PBP53" s="390"/>
      <c r="PBQ53" s="390"/>
      <c r="PBR53" s="390"/>
      <c r="PBS53" s="390"/>
      <c r="PBT53" s="390"/>
      <c r="PBU53" s="390"/>
      <c r="PBV53" s="390"/>
      <c r="PBW53" s="390"/>
      <c r="PBX53" s="390"/>
      <c r="PBY53" s="390"/>
      <c r="PBZ53" s="390"/>
      <c r="PCA53" s="390"/>
      <c r="PCB53" s="390"/>
      <c r="PCC53" s="390"/>
      <c r="PCD53" s="390"/>
      <c r="PCE53" s="390"/>
      <c r="PCF53" s="390"/>
      <c r="PCG53" s="390"/>
      <c r="PCH53" s="390"/>
      <c r="PCI53" s="390"/>
      <c r="PCJ53" s="390"/>
      <c r="PCK53" s="390"/>
      <c r="PCL53" s="390"/>
      <c r="PCM53" s="390"/>
      <c r="PCN53" s="390"/>
      <c r="PCO53" s="390"/>
      <c r="PCP53" s="390"/>
      <c r="PCQ53" s="390"/>
      <c r="PCR53" s="390"/>
      <c r="PCS53" s="390"/>
      <c r="PCT53" s="390"/>
      <c r="PCU53" s="390"/>
      <c r="PCV53" s="390"/>
      <c r="PCW53" s="390"/>
      <c r="PCX53" s="390"/>
      <c r="PCY53" s="390"/>
      <c r="PCZ53" s="390"/>
      <c r="PDA53" s="390"/>
      <c r="PDB53" s="390"/>
      <c r="PDC53" s="390"/>
      <c r="PDD53" s="390"/>
      <c r="PDE53" s="390"/>
      <c r="PDF53" s="390"/>
      <c r="PDG53" s="390"/>
      <c r="PDH53" s="390"/>
      <c r="PDI53" s="390"/>
      <c r="PDJ53" s="390"/>
      <c r="PDK53" s="390"/>
      <c r="PDL53" s="390"/>
      <c r="PDM53" s="390"/>
      <c r="PDN53" s="390"/>
      <c r="PDO53" s="390"/>
      <c r="PDP53" s="390"/>
      <c r="PDQ53" s="390"/>
      <c r="PDR53" s="390"/>
      <c r="PDS53" s="390"/>
      <c r="PDT53" s="390"/>
      <c r="PDU53" s="390"/>
      <c r="PDV53" s="390"/>
      <c r="PDW53" s="390"/>
      <c r="PDX53" s="390"/>
      <c r="PDY53" s="390"/>
      <c r="PDZ53" s="390"/>
      <c r="PEA53" s="390"/>
      <c r="PEB53" s="390"/>
      <c r="PEC53" s="390"/>
      <c r="PED53" s="390"/>
      <c r="PEE53" s="390"/>
      <c r="PEF53" s="390"/>
      <c r="PEG53" s="390"/>
      <c r="PEH53" s="390"/>
      <c r="PEI53" s="390"/>
      <c r="PEJ53" s="390"/>
      <c r="PEK53" s="390"/>
      <c r="PEL53" s="390"/>
      <c r="PEM53" s="390"/>
      <c r="PEN53" s="390"/>
      <c r="PEO53" s="390"/>
      <c r="PEP53" s="390"/>
      <c r="PEQ53" s="390"/>
      <c r="PER53" s="390"/>
      <c r="PES53" s="390"/>
      <c r="PET53" s="390"/>
      <c r="PEU53" s="390"/>
      <c r="PEV53" s="390"/>
      <c r="PEW53" s="390"/>
      <c r="PEX53" s="390"/>
      <c r="PEY53" s="390"/>
      <c r="PEZ53" s="390"/>
      <c r="PFA53" s="390"/>
      <c r="PFB53" s="390"/>
      <c r="PFC53" s="390"/>
      <c r="PFD53" s="390"/>
      <c r="PFE53" s="390"/>
      <c r="PFF53" s="390"/>
      <c r="PFG53" s="390"/>
      <c r="PFH53" s="390"/>
      <c r="PFI53" s="390"/>
      <c r="PFJ53" s="390"/>
      <c r="PFK53" s="390"/>
      <c r="PFL53" s="390"/>
      <c r="PFM53" s="390"/>
      <c r="PFN53" s="390"/>
      <c r="PFO53" s="390"/>
      <c r="PFP53" s="390"/>
      <c r="PFQ53" s="390"/>
      <c r="PFR53" s="390"/>
      <c r="PFS53" s="390"/>
      <c r="PFT53" s="390"/>
      <c r="PFU53" s="390"/>
      <c r="PFV53" s="390"/>
      <c r="PFW53" s="390"/>
      <c r="PFX53" s="390"/>
      <c r="PFY53" s="390"/>
      <c r="PFZ53" s="390"/>
      <c r="PGA53" s="390"/>
      <c r="PGB53" s="390"/>
      <c r="PGC53" s="390"/>
      <c r="PGD53" s="390"/>
      <c r="PGE53" s="390"/>
      <c r="PGF53" s="390"/>
      <c r="PGG53" s="390"/>
      <c r="PGH53" s="390"/>
      <c r="PGI53" s="390"/>
      <c r="PGJ53" s="390"/>
      <c r="PGK53" s="390"/>
      <c r="PGL53" s="390"/>
      <c r="PGM53" s="390"/>
      <c r="PGN53" s="390"/>
      <c r="PGO53" s="390"/>
      <c r="PGP53" s="390"/>
      <c r="PGQ53" s="390"/>
      <c r="PGR53" s="390"/>
      <c r="PGS53" s="390"/>
      <c r="PGT53" s="390"/>
      <c r="PGU53" s="390"/>
      <c r="PGV53" s="390"/>
      <c r="PGW53" s="390"/>
      <c r="PGX53" s="390"/>
      <c r="PGY53" s="390"/>
      <c r="PGZ53" s="390"/>
      <c r="PHA53" s="390"/>
      <c r="PHB53" s="390"/>
      <c r="PHC53" s="390"/>
      <c r="PHD53" s="390"/>
      <c r="PHE53" s="390"/>
      <c r="PHF53" s="390"/>
      <c r="PHG53" s="390"/>
      <c r="PHH53" s="390"/>
      <c r="PHI53" s="390"/>
      <c r="PHJ53" s="390"/>
      <c r="PHK53" s="390"/>
      <c r="PHL53" s="390"/>
      <c r="PHM53" s="390"/>
      <c r="PHN53" s="390"/>
      <c r="PHO53" s="390"/>
      <c r="PHP53" s="390"/>
      <c r="PHQ53" s="390"/>
      <c r="PHR53" s="390"/>
      <c r="PHS53" s="390"/>
      <c r="PHT53" s="390"/>
      <c r="PHU53" s="390"/>
      <c r="PHV53" s="390"/>
      <c r="PHW53" s="390"/>
      <c r="PHX53" s="390"/>
      <c r="PHY53" s="390"/>
      <c r="PHZ53" s="390"/>
      <c r="PIA53" s="390"/>
      <c r="PIB53" s="390"/>
      <c r="PIC53" s="390"/>
      <c r="PID53" s="390"/>
      <c r="PIE53" s="390"/>
      <c r="PIF53" s="390"/>
      <c r="PIG53" s="390"/>
      <c r="PIH53" s="390"/>
      <c r="PII53" s="390"/>
      <c r="PIJ53" s="390"/>
      <c r="PIK53" s="390"/>
      <c r="PIL53" s="390"/>
      <c r="PIM53" s="390"/>
      <c r="PIN53" s="390"/>
      <c r="PIO53" s="390"/>
      <c r="PIP53" s="390"/>
      <c r="PIQ53" s="390"/>
      <c r="PIR53" s="390"/>
      <c r="PIS53" s="390"/>
      <c r="PIT53" s="390"/>
      <c r="PIU53" s="390"/>
      <c r="PIV53" s="390"/>
      <c r="PIW53" s="390"/>
      <c r="PIX53" s="390"/>
      <c r="PIY53" s="390"/>
      <c r="PIZ53" s="390"/>
      <c r="PJA53" s="390"/>
      <c r="PJB53" s="390"/>
      <c r="PJC53" s="390"/>
      <c r="PJD53" s="390"/>
      <c r="PJE53" s="390"/>
      <c r="PJF53" s="390"/>
      <c r="PJG53" s="390"/>
      <c r="PJH53" s="390"/>
      <c r="PJI53" s="390"/>
      <c r="PJJ53" s="390"/>
      <c r="PJK53" s="390"/>
      <c r="PJL53" s="390"/>
      <c r="PJM53" s="390"/>
      <c r="PJN53" s="390"/>
      <c r="PJO53" s="390"/>
      <c r="PJP53" s="390"/>
      <c r="PJQ53" s="390"/>
      <c r="PJR53" s="390"/>
      <c r="PJS53" s="390"/>
      <c r="PJT53" s="390"/>
      <c r="PJU53" s="390"/>
      <c r="PJV53" s="390"/>
      <c r="PJW53" s="390"/>
      <c r="PJX53" s="390"/>
      <c r="PJY53" s="390"/>
      <c r="PJZ53" s="390"/>
      <c r="PKA53" s="390"/>
      <c r="PKB53" s="390"/>
      <c r="PKC53" s="390"/>
      <c r="PKD53" s="390"/>
      <c r="PKE53" s="390"/>
      <c r="PKF53" s="390"/>
      <c r="PKG53" s="390"/>
      <c r="PKH53" s="390"/>
      <c r="PKI53" s="390"/>
      <c r="PKJ53" s="390"/>
      <c r="PKK53" s="390"/>
      <c r="PKL53" s="390"/>
      <c r="PKM53" s="390"/>
      <c r="PKN53" s="390"/>
      <c r="PKO53" s="390"/>
      <c r="PKP53" s="390"/>
      <c r="PKQ53" s="390"/>
      <c r="PKR53" s="390"/>
      <c r="PKS53" s="390"/>
      <c r="PKT53" s="390"/>
      <c r="PKU53" s="390"/>
      <c r="PKV53" s="390"/>
      <c r="PKW53" s="390"/>
      <c r="PKX53" s="390"/>
      <c r="PKY53" s="390"/>
      <c r="PKZ53" s="390"/>
      <c r="PLA53" s="390"/>
      <c r="PLB53" s="390"/>
      <c r="PLC53" s="390"/>
      <c r="PLD53" s="390"/>
      <c r="PLE53" s="390"/>
      <c r="PLF53" s="390"/>
      <c r="PLG53" s="390"/>
      <c r="PLH53" s="390"/>
      <c r="PLI53" s="390"/>
      <c r="PLJ53" s="390"/>
      <c r="PLK53" s="390"/>
      <c r="PLL53" s="390"/>
      <c r="PLM53" s="390"/>
      <c r="PLN53" s="390"/>
      <c r="PLO53" s="390"/>
      <c r="PLP53" s="390"/>
      <c r="PLQ53" s="390"/>
      <c r="PLR53" s="390"/>
      <c r="PLS53" s="390"/>
      <c r="PLT53" s="390"/>
      <c r="PLU53" s="390"/>
      <c r="PLV53" s="390"/>
      <c r="PLW53" s="390"/>
      <c r="PLX53" s="390"/>
      <c r="PLY53" s="390"/>
      <c r="PLZ53" s="390"/>
      <c r="PMA53" s="390"/>
      <c r="PMB53" s="390"/>
      <c r="PMC53" s="390"/>
      <c r="PMD53" s="390"/>
      <c r="PME53" s="390"/>
      <c r="PMF53" s="390"/>
      <c r="PMG53" s="390"/>
      <c r="PMH53" s="390"/>
      <c r="PMI53" s="390"/>
      <c r="PMJ53" s="390"/>
      <c r="PMK53" s="390"/>
      <c r="PML53" s="390"/>
      <c r="PMM53" s="390"/>
      <c r="PMN53" s="390"/>
      <c r="PMO53" s="390"/>
      <c r="PMP53" s="390"/>
      <c r="PMQ53" s="390"/>
      <c r="PMR53" s="390"/>
      <c r="PMS53" s="390"/>
      <c r="PMT53" s="390"/>
      <c r="PMU53" s="390"/>
      <c r="PMV53" s="390"/>
      <c r="PMW53" s="390"/>
      <c r="PMX53" s="390"/>
      <c r="PMY53" s="390"/>
      <c r="PMZ53" s="390"/>
      <c r="PNA53" s="390"/>
      <c r="PNB53" s="390"/>
      <c r="PNC53" s="390"/>
      <c r="PND53" s="390"/>
      <c r="PNE53" s="390"/>
      <c r="PNF53" s="390"/>
      <c r="PNG53" s="390"/>
      <c r="PNH53" s="390"/>
      <c r="PNI53" s="390"/>
      <c r="PNJ53" s="390"/>
      <c r="PNK53" s="390"/>
      <c r="PNL53" s="390"/>
      <c r="PNM53" s="390"/>
      <c r="PNN53" s="390"/>
      <c r="PNO53" s="390"/>
      <c r="PNP53" s="390"/>
      <c r="PNQ53" s="390"/>
      <c r="PNR53" s="390"/>
      <c r="PNS53" s="390"/>
      <c r="PNT53" s="390"/>
      <c r="PNU53" s="390"/>
      <c r="PNV53" s="390"/>
      <c r="PNW53" s="390"/>
      <c r="PNX53" s="390"/>
      <c r="PNY53" s="390"/>
      <c r="PNZ53" s="390"/>
      <c r="POA53" s="390"/>
      <c r="POB53" s="390"/>
      <c r="POC53" s="390"/>
      <c r="POD53" s="390"/>
      <c r="POE53" s="390"/>
      <c r="POF53" s="390"/>
      <c r="POG53" s="390"/>
      <c r="POH53" s="390"/>
      <c r="POI53" s="390"/>
      <c r="POJ53" s="390"/>
      <c r="POK53" s="390"/>
      <c r="POL53" s="390"/>
      <c r="POM53" s="390"/>
      <c r="PON53" s="390"/>
      <c r="POO53" s="390"/>
      <c r="POP53" s="390"/>
      <c r="POQ53" s="390"/>
      <c r="POR53" s="390"/>
      <c r="POS53" s="390"/>
      <c r="POT53" s="390"/>
      <c r="POU53" s="390"/>
      <c r="POV53" s="390"/>
      <c r="POW53" s="390"/>
      <c r="POX53" s="390"/>
      <c r="POY53" s="390"/>
      <c r="POZ53" s="390"/>
      <c r="PPA53" s="390"/>
      <c r="PPB53" s="390"/>
      <c r="PPC53" s="390"/>
      <c r="PPD53" s="390"/>
      <c r="PPE53" s="390"/>
      <c r="PPF53" s="390"/>
      <c r="PPG53" s="390"/>
      <c r="PPH53" s="390"/>
      <c r="PPI53" s="390"/>
      <c r="PPJ53" s="390"/>
      <c r="PPK53" s="390"/>
      <c r="PPL53" s="390"/>
      <c r="PPM53" s="390"/>
      <c r="PPN53" s="390"/>
      <c r="PPO53" s="390"/>
      <c r="PPP53" s="390"/>
      <c r="PPQ53" s="390"/>
      <c r="PPR53" s="390"/>
      <c r="PPS53" s="390"/>
      <c r="PPT53" s="390"/>
      <c r="PPU53" s="390"/>
      <c r="PPV53" s="390"/>
      <c r="PPW53" s="390"/>
      <c r="PPX53" s="390"/>
      <c r="PPY53" s="390"/>
      <c r="PPZ53" s="390"/>
      <c r="PQA53" s="390"/>
      <c r="PQB53" s="390"/>
      <c r="PQC53" s="390"/>
      <c r="PQD53" s="390"/>
      <c r="PQE53" s="390"/>
      <c r="PQF53" s="390"/>
      <c r="PQG53" s="390"/>
      <c r="PQH53" s="390"/>
      <c r="PQI53" s="390"/>
      <c r="PQJ53" s="390"/>
      <c r="PQK53" s="390"/>
      <c r="PQL53" s="390"/>
      <c r="PQM53" s="390"/>
      <c r="PQN53" s="390"/>
      <c r="PQO53" s="390"/>
      <c r="PQP53" s="390"/>
      <c r="PQQ53" s="390"/>
      <c r="PQR53" s="390"/>
      <c r="PQS53" s="390"/>
      <c r="PQT53" s="390"/>
      <c r="PQU53" s="390"/>
      <c r="PQV53" s="390"/>
      <c r="PQW53" s="390"/>
      <c r="PQX53" s="390"/>
      <c r="PQY53" s="390"/>
      <c r="PQZ53" s="390"/>
      <c r="PRA53" s="390"/>
      <c r="PRB53" s="390"/>
      <c r="PRC53" s="390"/>
      <c r="PRD53" s="390"/>
      <c r="PRE53" s="390"/>
      <c r="PRF53" s="390"/>
      <c r="PRG53" s="390"/>
      <c r="PRH53" s="390"/>
      <c r="PRI53" s="390"/>
      <c r="PRJ53" s="390"/>
      <c r="PRK53" s="390"/>
      <c r="PRL53" s="390"/>
      <c r="PRM53" s="390"/>
      <c r="PRN53" s="390"/>
      <c r="PRO53" s="390"/>
      <c r="PRP53" s="390"/>
      <c r="PRQ53" s="390"/>
      <c r="PRR53" s="390"/>
      <c r="PRS53" s="390"/>
      <c r="PRT53" s="390"/>
      <c r="PRU53" s="390"/>
      <c r="PRV53" s="390"/>
      <c r="PRW53" s="390"/>
      <c r="PRX53" s="390"/>
      <c r="PRY53" s="390"/>
      <c r="PRZ53" s="390"/>
      <c r="PSA53" s="390"/>
      <c r="PSB53" s="390"/>
      <c r="PSC53" s="390"/>
      <c r="PSD53" s="390"/>
      <c r="PSE53" s="390"/>
      <c r="PSF53" s="390"/>
      <c r="PSG53" s="390"/>
      <c r="PSH53" s="390"/>
      <c r="PSI53" s="390"/>
      <c r="PSJ53" s="390"/>
      <c r="PSK53" s="390"/>
      <c r="PSL53" s="390"/>
      <c r="PSM53" s="390"/>
      <c r="PSN53" s="390"/>
      <c r="PSO53" s="390"/>
      <c r="PSP53" s="390"/>
      <c r="PSQ53" s="390"/>
      <c r="PSR53" s="390"/>
      <c r="PSS53" s="390"/>
      <c r="PST53" s="390"/>
      <c r="PSU53" s="390"/>
      <c r="PSV53" s="390"/>
      <c r="PSW53" s="390"/>
      <c r="PSX53" s="390"/>
      <c r="PSY53" s="390"/>
      <c r="PSZ53" s="390"/>
      <c r="PTA53" s="390"/>
      <c r="PTB53" s="390"/>
      <c r="PTC53" s="390"/>
      <c r="PTD53" s="390"/>
      <c r="PTE53" s="390"/>
      <c r="PTF53" s="390"/>
      <c r="PTG53" s="390"/>
      <c r="PTH53" s="390"/>
      <c r="PTI53" s="390"/>
      <c r="PTJ53" s="390"/>
      <c r="PTK53" s="390"/>
      <c r="PTL53" s="390"/>
      <c r="PTM53" s="390"/>
      <c r="PTN53" s="390"/>
      <c r="PTO53" s="390"/>
      <c r="PTP53" s="390"/>
      <c r="PTQ53" s="390"/>
      <c r="PTR53" s="390"/>
      <c r="PTS53" s="390"/>
      <c r="PTT53" s="390"/>
      <c r="PTU53" s="390"/>
      <c r="PTV53" s="390"/>
      <c r="PTW53" s="390"/>
      <c r="PTX53" s="390"/>
      <c r="PTY53" s="390"/>
      <c r="PTZ53" s="390"/>
      <c r="PUA53" s="390"/>
      <c r="PUB53" s="390"/>
      <c r="PUC53" s="390"/>
      <c r="PUD53" s="390"/>
      <c r="PUE53" s="390"/>
      <c r="PUF53" s="390"/>
      <c r="PUG53" s="390"/>
      <c r="PUH53" s="390"/>
      <c r="PUI53" s="390"/>
      <c r="PUJ53" s="390"/>
      <c r="PUK53" s="390"/>
      <c r="PUL53" s="390"/>
      <c r="PUM53" s="390"/>
      <c r="PUN53" s="390"/>
      <c r="PUO53" s="390"/>
      <c r="PUP53" s="390"/>
      <c r="PUQ53" s="390"/>
      <c r="PUR53" s="390"/>
      <c r="PUS53" s="390"/>
      <c r="PUT53" s="390"/>
      <c r="PUU53" s="390"/>
      <c r="PUV53" s="390"/>
      <c r="PUW53" s="390"/>
      <c r="PUX53" s="390"/>
      <c r="PUY53" s="390"/>
      <c r="PUZ53" s="390"/>
      <c r="PVA53" s="390"/>
      <c r="PVB53" s="390"/>
      <c r="PVC53" s="390"/>
      <c r="PVD53" s="390"/>
      <c r="PVE53" s="390"/>
      <c r="PVF53" s="390"/>
      <c r="PVG53" s="390"/>
      <c r="PVH53" s="390"/>
      <c r="PVI53" s="390"/>
      <c r="PVJ53" s="390"/>
      <c r="PVK53" s="390"/>
      <c r="PVL53" s="390"/>
      <c r="PVM53" s="390"/>
      <c r="PVN53" s="390"/>
      <c r="PVO53" s="390"/>
      <c r="PVP53" s="390"/>
      <c r="PVQ53" s="390"/>
      <c r="PVR53" s="390"/>
      <c r="PVS53" s="390"/>
      <c r="PVT53" s="390"/>
      <c r="PVU53" s="390"/>
      <c r="PVV53" s="390"/>
      <c r="PVW53" s="390"/>
      <c r="PVX53" s="390"/>
      <c r="PVY53" s="390"/>
      <c r="PVZ53" s="390"/>
      <c r="PWA53" s="390"/>
      <c r="PWB53" s="390"/>
      <c r="PWC53" s="390"/>
      <c r="PWD53" s="390"/>
      <c r="PWE53" s="390"/>
      <c r="PWF53" s="390"/>
      <c r="PWG53" s="390"/>
      <c r="PWH53" s="390"/>
      <c r="PWI53" s="390"/>
      <c r="PWJ53" s="390"/>
      <c r="PWK53" s="390"/>
      <c r="PWL53" s="390"/>
      <c r="PWM53" s="390"/>
      <c r="PWN53" s="390"/>
      <c r="PWO53" s="390"/>
      <c r="PWP53" s="390"/>
      <c r="PWQ53" s="390"/>
      <c r="PWR53" s="390"/>
      <c r="PWS53" s="390"/>
      <c r="PWT53" s="390"/>
      <c r="PWU53" s="390"/>
      <c r="PWV53" s="390"/>
      <c r="PWW53" s="390"/>
      <c r="PWX53" s="390"/>
      <c r="PWY53" s="390"/>
      <c r="PWZ53" s="390"/>
      <c r="PXA53" s="390"/>
      <c r="PXB53" s="390"/>
      <c r="PXC53" s="390"/>
      <c r="PXD53" s="390"/>
      <c r="PXE53" s="390"/>
      <c r="PXF53" s="390"/>
      <c r="PXG53" s="390"/>
      <c r="PXH53" s="390"/>
      <c r="PXI53" s="390"/>
      <c r="PXJ53" s="390"/>
      <c r="PXK53" s="390"/>
      <c r="PXL53" s="390"/>
      <c r="PXM53" s="390"/>
      <c r="PXN53" s="390"/>
      <c r="PXO53" s="390"/>
      <c r="PXP53" s="390"/>
      <c r="PXQ53" s="390"/>
      <c r="PXR53" s="390"/>
      <c r="PXS53" s="390"/>
      <c r="PXT53" s="390"/>
      <c r="PXU53" s="390"/>
      <c r="PXV53" s="390"/>
      <c r="PXW53" s="390"/>
      <c r="PXX53" s="390"/>
      <c r="PXY53" s="390"/>
      <c r="PXZ53" s="390"/>
      <c r="PYA53" s="390"/>
      <c r="PYB53" s="390"/>
      <c r="PYC53" s="390"/>
      <c r="PYD53" s="390"/>
      <c r="PYE53" s="390"/>
      <c r="PYF53" s="390"/>
      <c r="PYG53" s="390"/>
      <c r="PYH53" s="390"/>
      <c r="PYI53" s="390"/>
      <c r="PYJ53" s="390"/>
      <c r="PYK53" s="390"/>
      <c r="PYL53" s="390"/>
      <c r="PYM53" s="390"/>
      <c r="PYN53" s="390"/>
      <c r="PYO53" s="390"/>
      <c r="PYP53" s="390"/>
      <c r="PYQ53" s="390"/>
      <c r="PYR53" s="390"/>
      <c r="PYS53" s="390"/>
      <c r="PYT53" s="390"/>
      <c r="PYU53" s="390"/>
      <c r="PYV53" s="390"/>
      <c r="PYW53" s="390"/>
      <c r="PYX53" s="390"/>
      <c r="PYY53" s="390"/>
      <c r="PYZ53" s="390"/>
      <c r="PZA53" s="390"/>
      <c r="PZB53" s="390"/>
      <c r="PZC53" s="390"/>
      <c r="PZD53" s="390"/>
      <c r="PZE53" s="390"/>
      <c r="PZF53" s="390"/>
      <c r="PZG53" s="390"/>
      <c r="PZH53" s="390"/>
      <c r="PZI53" s="390"/>
      <c r="PZJ53" s="390"/>
      <c r="PZK53" s="390"/>
      <c r="PZL53" s="390"/>
      <c r="PZM53" s="390"/>
      <c r="PZN53" s="390"/>
      <c r="PZO53" s="390"/>
      <c r="PZP53" s="390"/>
      <c r="PZQ53" s="390"/>
      <c r="PZR53" s="390"/>
      <c r="PZS53" s="390"/>
      <c r="PZT53" s="390"/>
      <c r="PZU53" s="390"/>
      <c r="PZV53" s="390"/>
      <c r="PZW53" s="390"/>
      <c r="PZX53" s="390"/>
      <c r="PZY53" s="390"/>
      <c r="PZZ53" s="390"/>
      <c r="QAA53" s="390"/>
      <c r="QAB53" s="390"/>
      <c r="QAC53" s="390"/>
      <c r="QAD53" s="390"/>
      <c r="QAE53" s="390"/>
      <c r="QAF53" s="390"/>
      <c r="QAG53" s="390"/>
      <c r="QAH53" s="390"/>
      <c r="QAI53" s="390"/>
      <c r="QAJ53" s="390"/>
      <c r="QAK53" s="390"/>
      <c r="QAL53" s="390"/>
      <c r="QAM53" s="390"/>
      <c r="QAN53" s="390"/>
      <c r="QAO53" s="390"/>
      <c r="QAP53" s="390"/>
      <c r="QAQ53" s="390"/>
      <c r="QAR53" s="390"/>
      <c r="QAS53" s="390"/>
      <c r="QAT53" s="390"/>
      <c r="QAU53" s="390"/>
      <c r="QAV53" s="390"/>
      <c r="QAW53" s="390"/>
      <c r="QAX53" s="390"/>
      <c r="QAY53" s="390"/>
      <c r="QAZ53" s="390"/>
      <c r="QBA53" s="390"/>
      <c r="QBB53" s="390"/>
      <c r="QBC53" s="390"/>
      <c r="QBD53" s="390"/>
      <c r="QBE53" s="390"/>
      <c r="QBF53" s="390"/>
      <c r="QBG53" s="390"/>
      <c r="QBH53" s="390"/>
      <c r="QBI53" s="390"/>
      <c r="QBJ53" s="390"/>
      <c r="QBK53" s="390"/>
      <c r="QBL53" s="390"/>
      <c r="QBM53" s="390"/>
      <c r="QBN53" s="390"/>
      <c r="QBO53" s="390"/>
      <c r="QBP53" s="390"/>
      <c r="QBQ53" s="390"/>
      <c r="QBR53" s="390"/>
      <c r="QBS53" s="390"/>
      <c r="QBT53" s="390"/>
      <c r="QBU53" s="390"/>
      <c r="QBV53" s="390"/>
      <c r="QBW53" s="390"/>
      <c r="QBX53" s="390"/>
      <c r="QBY53" s="390"/>
      <c r="QBZ53" s="390"/>
      <c r="QCA53" s="390"/>
      <c r="QCB53" s="390"/>
      <c r="QCC53" s="390"/>
      <c r="QCD53" s="390"/>
      <c r="QCE53" s="390"/>
      <c r="QCF53" s="390"/>
      <c r="QCG53" s="390"/>
      <c r="QCH53" s="390"/>
      <c r="QCI53" s="390"/>
      <c r="QCJ53" s="390"/>
      <c r="QCK53" s="390"/>
      <c r="QCL53" s="390"/>
      <c r="QCM53" s="390"/>
      <c r="QCN53" s="390"/>
      <c r="QCO53" s="390"/>
      <c r="QCP53" s="390"/>
      <c r="QCQ53" s="390"/>
      <c r="QCR53" s="390"/>
      <c r="QCS53" s="390"/>
      <c r="QCT53" s="390"/>
      <c r="QCU53" s="390"/>
      <c r="QCV53" s="390"/>
      <c r="QCW53" s="390"/>
      <c r="QCX53" s="390"/>
      <c r="QCY53" s="390"/>
      <c r="QCZ53" s="390"/>
      <c r="QDA53" s="390"/>
      <c r="QDB53" s="390"/>
      <c r="QDC53" s="390"/>
      <c r="QDD53" s="390"/>
      <c r="QDE53" s="390"/>
      <c r="QDF53" s="390"/>
      <c r="QDG53" s="390"/>
      <c r="QDH53" s="390"/>
      <c r="QDI53" s="390"/>
      <c r="QDJ53" s="390"/>
      <c r="QDK53" s="390"/>
      <c r="QDL53" s="390"/>
      <c r="QDM53" s="390"/>
      <c r="QDN53" s="390"/>
      <c r="QDO53" s="390"/>
      <c r="QDP53" s="390"/>
      <c r="QDQ53" s="390"/>
      <c r="QDR53" s="390"/>
      <c r="QDS53" s="390"/>
      <c r="QDT53" s="390"/>
      <c r="QDU53" s="390"/>
      <c r="QDV53" s="390"/>
      <c r="QDW53" s="390"/>
      <c r="QDX53" s="390"/>
      <c r="QDY53" s="390"/>
      <c r="QDZ53" s="390"/>
      <c r="QEA53" s="390"/>
      <c r="QEB53" s="390"/>
      <c r="QEC53" s="390"/>
      <c r="QED53" s="390"/>
      <c r="QEE53" s="390"/>
      <c r="QEF53" s="390"/>
      <c r="QEG53" s="390"/>
      <c r="QEH53" s="390"/>
      <c r="QEI53" s="390"/>
      <c r="QEJ53" s="390"/>
      <c r="QEK53" s="390"/>
      <c r="QEL53" s="390"/>
      <c r="QEM53" s="390"/>
      <c r="QEN53" s="390"/>
      <c r="QEO53" s="390"/>
      <c r="QEP53" s="390"/>
      <c r="QEQ53" s="390"/>
      <c r="QER53" s="390"/>
      <c r="QES53" s="390"/>
      <c r="QET53" s="390"/>
      <c r="QEU53" s="390"/>
      <c r="QEV53" s="390"/>
      <c r="QEW53" s="390"/>
      <c r="QEX53" s="390"/>
      <c r="QEY53" s="390"/>
      <c r="QEZ53" s="390"/>
      <c r="QFA53" s="390"/>
      <c r="QFB53" s="390"/>
      <c r="QFC53" s="390"/>
      <c r="QFD53" s="390"/>
      <c r="QFE53" s="390"/>
      <c r="QFF53" s="390"/>
      <c r="QFG53" s="390"/>
      <c r="QFH53" s="390"/>
      <c r="QFI53" s="390"/>
      <c r="QFJ53" s="390"/>
      <c r="QFK53" s="390"/>
      <c r="QFL53" s="390"/>
      <c r="QFM53" s="390"/>
      <c r="QFN53" s="390"/>
      <c r="QFO53" s="390"/>
      <c r="QFP53" s="390"/>
      <c r="QFQ53" s="390"/>
      <c r="QFR53" s="390"/>
      <c r="QFS53" s="390"/>
      <c r="QFT53" s="390"/>
      <c r="QFU53" s="390"/>
      <c r="QFV53" s="390"/>
      <c r="QFW53" s="390"/>
      <c r="QFX53" s="390"/>
      <c r="QFY53" s="390"/>
      <c r="QFZ53" s="390"/>
      <c r="QGA53" s="390"/>
      <c r="QGB53" s="390"/>
      <c r="QGC53" s="390"/>
      <c r="QGD53" s="390"/>
      <c r="QGE53" s="390"/>
      <c r="QGF53" s="390"/>
      <c r="QGG53" s="390"/>
      <c r="QGH53" s="390"/>
      <c r="QGI53" s="390"/>
      <c r="QGJ53" s="390"/>
      <c r="QGK53" s="390"/>
      <c r="QGL53" s="390"/>
      <c r="QGM53" s="390"/>
      <c r="QGN53" s="390"/>
      <c r="QGO53" s="390"/>
      <c r="QGP53" s="390"/>
      <c r="QGQ53" s="390"/>
      <c r="QGR53" s="390"/>
      <c r="QGS53" s="390"/>
      <c r="QGT53" s="390"/>
      <c r="QGU53" s="390"/>
      <c r="QGV53" s="390"/>
      <c r="QGW53" s="390"/>
      <c r="QGX53" s="390"/>
      <c r="QGY53" s="390"/>
      <c r="QGZ53" s="390"/>
      <c r="QHA53" s="390"/>
      <c r="QHB53" s="390"/>
      <c r="QHC53" s="390"/>
      <c r="QHD53" s="390"/>
      <c r="QHE53" s="390"/>
      <c r="QHF53" s="390"/>
      <c r="QHG53" s="390"/>
      <c r="QHH53" s="390"/>
      <c r="QHI53" s="390"/>
      <c r="QHJ53" s="390"/>
      <c r="QHK53" s="390"/>
      <c r="QHL53" s="390"/>
      <c r="QHM53" s="390"/>
      <c r="QHN53" s="390"/>
      <c r="QHO53" s="390"/>
      <c r="QHP53" s="390"/>
      <c r="QHQ53" s="390"/>
      <c r="QHR53" s="390"/>
      <c r="QHS53" s="390"/>
      <c r="QHT53" s="390"/>
      <c r="QHU53" s="390"/>
      <c r="QHV53" s="390"/>
      <c r="QHW53" s="390"/>
      <c r="QHX53" s="390"/>
      <c r="QHY53" s="390"/>
      <c r="QHZ53" s="390"/>
      <c r="QIA53" s="390"/>
      <c r="QIB53" s="390"/>
      <c r="QIC53" s="390"/>
      <c r="QID53" s="390"/>
      <c r="QIE53" s="390"/>
      <c r="QIF53" s="390"/>
      <c r="QIG53" s="390"/>
      <c r="QIH53" s="390"/>
      <c r="QII53" s="390"/>
      <c r="QIJ53" s="390"/>
      <c r="QIK53" s="390"/>
      <c r="QIL53" s="390"/>
      <c r="QIM53" s="390"/>
      <c r="QIN53" s="390"/>
      <c r="QIO53" s="390"/>
      <c r="QIP53" s="390"/>
      <c r="QIQ53" s="390"/>
      <c r="QIR53" s="390"/>
      <c r="QIS53" s="390"/>
      <c r="QIT53" s="390"/>
      <c r="QIU53" s="390"/>
      <c r="QIV53" s="390"/>
      <c r="QIW53" s="390"/>
      <c r="QIX53" s="390"/>
      <c r="QIY53" s="390"/>
      <c r="QIZ53" s="390"/>
      <c r="QJA53" s="390"/>
      <c r="QJB53" s="390"/>
      <c r="QJC53" s="390"/>
      <c r="QJD53" s="390"/>
      <c r="QJE53" s="390"/>
      <c r="QJF53" s="390"/>
      <c r="QJG53" s="390"/>
      <c r="QJH53" s="390"/>
      <c r="QJI53" s="390"/>
      <c r="QJJ53" s="390"/>
      <c r="QJK53" s="390"/>
      <c r="QJL53" s="390"/>
      <c r="QJM53" s="390"/>
      <c r="QJN53" s="390"/>
      <c r="QJO53" s="390"/>
      <c r="QJP53" s="390"/>
      <c r="QJQ53" s="390"/>
      <c r="QJR53" s="390"/>
      <c r="QJS53" s="390"/>
      <c r="QJT53" s="390"/>
      <c r="QJU53" s="390"/>
      <c r="QJV53" s="390"/>
      <c r="QJW53" s="390"/>
      <c r="QJX53" s="390"/>
      <c r="QJY53" s="390"/>
      <c r="QJZ53" s="390"/>
      <c r="QKA53" s="390"/>
      <c r="QKB53" s="390"/>
      <c r="QKC53" s="390"/>
      <c r="QKD53" s="390"/>
      <c r="QKE53" s="390"/>
      <c r="QKF53" s="390"/>
      <c r="QKG53" s="390"/>
      <c r="QKH53" s="390"/>
      <c r="QKI53" s="390"/>
      <c r="QKJ53" s="390"/>
      <c r="QKK53" s="390"/>
      <c r="QKL53" s="390"/>
      <c r="QKM53" s="390"/>
      <c r="QKN53" s="390"/>
      <c r="QKO53" s="390"/>
      <c r="QKP53" s="390"/>
      <c r="QKQ53" s="390"/>
      <c r="QKR53" s="390"/>
      <c r="QKS53" s="390"/>
      <c r="QKT53" s="390"/>
      <c r="QKU53" s="390"/>
      <c r="QKV53" s="390"/>
      <c r="QKW53" s="390"/>
      <c r="QKX53" s="390"/>
      <c r="QKY53" s="390"/>
      <c r="QKZ53" s="390"/>
      <c r="QLA53" s="390"/>
      <c r="QLB53" s="390"/>
      <c r="QLC53" s="390"/>
      <c r="QLD53" s="390"/>
      <c r="QLE53" s="390"/>
      <c r="QLF53" s="390"/>
      <c r="QLG53" s="390"/>
      <c r="QLH53" s="390"/>
      <c r="QLI53" s="390"/>
      <c r="QLJ53" s="390"/>
      <c r="QLK53" s="390"/>
      <c r="QLL53" s="390"/>
      <c r="QLM53" s="390"/>
      <c r="QLN53" s="390"/>
      <c r="QLO53" s="390"/>
      <c r="QLP53" s="390"/>
      <c r="QLQ53" s="390"/>
      <c r="QLR53" s="390"/>
      <c r="QLS53" s="390"/>
      <c r="QLT53" s="390"/>
      <c r="QLU53" s="390"/>
      <c r="QLV53" s="390"/>
      <c r="QLW53" s="390"/>
      <c r="QLX53" s="390"/>
      <c r="QLY53" s="390"/>
      <c r="QLZ53" s="390"/>
      <c r="QMA53" s="390"/>
      <c r="QMB53" s="390"/>
      <c r="QMC53" s="390"/>
      <c r="QMD53" s="390"/>
      <c r="QME53" s="390"/>
      <c r="QMF53" s="390"/>
      <c r="QMG53" s="390"/>
      <c r="QMH53" s="390"/>
      <c r="QMI53" s="390"/>
      <c r="QMJ53" s="390"/>
      <c r="QMK53" s="390"/>
      <c r="QML53" s="390"/>
      <c r="QMM53" s="390"/>
      <c r="QMN53" s="390"/>
      <c r="QMO53" s="390"/>
      <c r="QMP53" s="390"/>
      <c r="QMQ53" s="390"/>
      <c r="QMR53" s="390"/>
      <c r="QMS53" s="390"/>
      <c r="QMT53" s="390"/>
      <c r="QMU53" s="390"/>
      <c r="QMV53" s="390"/>
      <c r="QMW53" s="390"/>
      <c r="QMX53" s="390"/>
      <c r="QMY53" s="390"/>
      <c r="QMZ53" s="390"/>
      <c r="QNA53" s="390"/>
      <c r="QNB53" s="390"/>
      <c r="QNC53" s="390"/>
      <c r="QND53" s="390"/>
      <c r="QNE53" s="390"/>
      <c r="QNF53" s="390"/>
      <c r="QNG53" s="390"/>
      <c r="QNH53" s="390"/>
      <c r="QNI53" s="390"/>
      <c r="QNJ53" s="390"/>
      <c r="QNK53" s="390"/>
      <c r="QNL53" s="390"/>
      <c r="QNM53" s="390"/>
      <c r="QNN53" s="390"/>
      <c r="QNO53" s="390"/>
      <c r="QNP53" s="390"/>
      <c r="QNQ53" s="390"/>
      <c r="QNR53" s="390"/>
      <c r="QNS53" s="390"/>
      <c r="QNT53" s="390"/>
      <c r="QNU53" s="390"/>
      <c r="QNV53" s="390"/>
      <c r="QNW53" s="390"/>
      <c r="QNX53" s="390"/>
      <c r="QNY53" s="390"/>
      <c r="QNZ53" s="390"/>
      <c r="QOA53" s="390"/>
      <c r="QOB53" s="390"/>
      <c r="QOC53" s="390"/>
      <c r="QOD53" s="390"/>
      <c r="QOE53" s="390"/>
      <c r="QOF53" s="390"/>
      <c r="QOG53" s="390"/>
      <c r="QOH53" s="390"/>
      <c r="QOI53" s="390"/>
      <c r="QOJ53" s="390"/>
      <c r="QOK53" s="390"/>
      <c r="QOL53" s="390"/>
      <c r="QOM53" s="390"/>
      <c r="QON53" s="390"/>
      <c r="QOO53" s="390"/>
      <c r="QOP53" s="390"/>
      <c r="QOQ53" s="390"/>
      <c r="QOR53" s="390"/>
      <c r="QOS53" s="390"/>
      <c r="QOT53" s="390"/>
      <c r="QOU53" s="390"/>
      <c r="QOV53" s="390"/>
      <c r="QOW53" s="390"/>
      <c r="QOX53" s="390"/>
      <c r="QOY53" s="390"/>
      <c r="QOZ53" s="390"/>
      <c r="QPA53" s="390"/>
      <c r="QPB53" s="390"/>
      <c r="QPC53" s="390"/>
      <c r="QPD53" s="390"/>
      <c r="QPE53" s="390"/>
      <c r="QPF53" s="390"/>
      <c r="QPG53" s="390"/>
      <c r="QPH53" s="390"/>
      <c r="QPI53" s="390"/>
      <c r="QPJ53" s="390"/>
      <c r="QPK53" s="390"/>
      <c r="QPL53" s="390"/>
      <c r="QPM53" s="390"/>
      <c r="QPN53" s="390"/>
      <c r="QPO53" s="390"/>
      <c r="QPP53" s="390"/>
      <c r="QPQ53" s="390"/>
      <c r="QPR53" s="390"/>
      <c r="QPS53" s="390"/>
      <c r="QPT53" s="390"/>
      <c r="QPU53" s="390"/>
      <c r="QPV53" s="390"/>
      <c r="QPW53" s="390"/>
      <c r="QPX53" s="390"/>
      <c r="QPY53" s="390"/>
      <c r="QPZ53" s="390"/>
      <c r="QQA53" s="390"/>
      <c r="QQB53" s="390"/>
      <c r="QQC53" s="390"/>
      <c r="QQD53" s="390"/>
      <c r="QQE53" s="390"/>
      <c r="QQF53" s="390"/>
      <c r="QQG53" s="390"/>
      <c r="QQH53" s="390"/>
      <c r="QQI53" s="390"/>
      <c r="QQJ53" s="390"/>
      <c r="QQK53" s="390"/>
      <c r="QQL53" s="390"/>
      <c r="QQM53" s="390"/>
      <c r="QQN53" s="390"/>
      <c r="QQO53" s="390"/>
      <c r="QQP53" s="390"/>
      <c r="QQQ53" s="390"/>
      <c r="QQR53" s="390"/>
      <c r="QQS53" s="390"/>
      <c r="QQT53" s="390"/>
      <c r="QQU53" s="390"/>
      <c r="QQV53" s="390"/>
      <c r="QQW53" s="390"/>
      <c r="QQX53" s="390"/>
      <c r="QQY53" s="390"/>
      <c r="QQZ53" s="390"/>
      <c r="QRA53" s="390"/>
      <c r="QRB53" s="390"/>
      <c r="QRC53" s="390"/>
      <c r="QRD53" s="390"/>
      <c r="QRE53" s="390"/>
      <c r="QRF53" s="390"/>
      <c r="QRG53" s="390"/>
      <c r="QRH53" s="390"/>
      <c r="QRI53" s="390"/>
      <c r="QRJ53" s="390"/>
      <c r="QRK53" s="390"/>
      <c r="QRL53" s="390"/>
      <c r="QRM53" s="390"/>
      <c r="QRN53" s="390"/>
      <c r="QRO53" s="390"/>
      <c r="QRP53" s="390"/>
      <c r="QRQ53" s="390"/>
      <c r="QRR53" s="390"/>
      <c r="QRS53" s="390"/>
      <c r="QRT53" s="390"/>
      <c r="QRU53" s="390"/>
      <c r="QRV53" s="390"/>
      <c r="QRW53" s="390"/>
      <c r="QRX53" s="390"/>
      <c r="QRY53" s="390"/>
      <c r="QRZ53" s="390"/>
      <c r="QSA53" s="390"/>
      <c r="QSB53" s="390"/>
      <c r="QSC53" s="390"/>
      <c r="QSD53" s="390"/>
      <c r="QSE53" s="390"/>
      <c r="QSF53" s="390"/>
      <c r="QSG53" s="390"/>
      <c r="QSH53" s="390"/>
      <c r="QSI53" s="390"/>
      <c r="QSJ53" s="390"/>
      <c r="QSK53" s="390"/>
      <c r="QSL53" s="390"/>
      <c r="QSM53" s="390"/>
      <c r="QSN53" s="390"/>
      <c r="QSO53" s="390"/>
      <c r="QSP53" s="390"/>
      <c r="QSQ53" s="390"/>
      <c r="QSR53" s="390"/>
      <c r="QSS53" s="390"/>
      <c r="QST53" s="390"/>
      <c r="QSU53" s="390"/>
      <c r="QSV53" s="390"/>
      <c r="QSW53" s="390"/>
      <c r="QSX53" s="390"/>
      <c r="QSY53" s="390"/>
      <c r="QSZ53" s="390"/>
      <c r="QTA53" s="390"/>
      <c r="QTB53" s="390"/>
      <c r="QTC53" s="390"/>
      <c r="QTD53" s="390"/>
      <c r="QTE53" s="390"/>
      <c r="QTF53" s="390"/>
      <c r="QTG53" s="390"/>
      <c r="QTH53" s="390"/>
      <c r="QTI53" s="390"/>
      <c r="QTJ53" s="390"/>
      <c r="QTK53" s="390"/>
      <c r="QTL53" s="390"/>
      <c r="QTM53" s="390"/>
      <c r="QTN53" s="390"/>
      <c r="QTO53" s="390"/>
      <c r="QTP53" s="390"/>
      <c r="QTQ53" s="390"/>
      <c r="QTR53" s="390"/>
      <c r="QTS53" s="390"/>
      <c r="QTT53" s="390"/>
      <c r="QTU53" s="390"/>
      <c r="QTV53" s="390"/>
      <c r="QTW53" s="390"/>
      <c r="QTX53" s="390"/>
      <c r="QTY53" s="390"/>
      <c r="QTZ53" s="390"/>
      <c r="QUA53" s="390"/>
      <c r="QUB53" s="390"/>
      <c r="QUC53" s="390"/>
      <c r="QUD53" s="390"/>
      <c r="QUE53" s="390"/>
      <c r="QUF53" s="390"/>
      <c r="QUG53" s="390"/>
      <c r="QUH53" s="390"/>
      <c r="QUI53" s="390"/>
      <c r="QUJ53" s="390"/>
      <c r="QUK53" s="390"/>
      <c r="QUL53" s="390"/>
      <c r="QUM53" s="390"/>
      <c r="QUN53" s="390"/>
      <c r="QUO53" s="390"/>
      <c r="QUP53" s="390"/>
      <c r="QUQ53" s="390"/>
      <c r="QUR53" s="390"/>
      <c r="QUS53" s="390"/>
      <c r="QUT53" s="390"/>
      <c r="QUU53" s="390"/>
      <c r="QUV53" s="390"/>
      <c r="QUW53" s="390"/>
      <c r="QUX53" s="390"/>
      <c r="QUY53" s="390"/>
      <c r="QUZ53" s="390"/>
      <c r="QVA53" s="390"/>
      <c r="QVB53" s="390"/>
      <c r="QVC53" s="390"/>
      <c r="QVD53" s="390"/>
      <c r="QVE53" s="390"/>
      <c r="QVF53" s="390"/>
      <c r="QVG53" s="390"/>
      <c r="QVH53" s="390"/>
      <c r="QVI53" s="390"/>
      <c r="QVJ53" s="390"/>
      <c r="QVK53" s="390"/>
      <c r="QVL53" s="390"/>
      <c r="QVM53" s="390"/>
      <c r="QVN53" s="390"/>
      <c r="QVO53" s="390"/>
      <c r="QVP53" s="390"/>
      <c r="QVQ53" s="390"/>
      <c r="QVR53" s="390"/>
      <c r="QVS53" s="390"/>
      <c r="QVT53" s="390"/>
      <c r="QVU53" s="390"/>
      <c r="QVV53" s="390"/>
      <c r="QVW53" s="390"/>
      <c r="QVX53" s="390"/>
      <c r="QVY53" s="390"/>
      <c r="QVZ53" s="390"/>
      <c r="QWA53" s="390"/>
      <c r="QWB53" s="390"/>
      <c r="QWC53" s="390"/>
      <c r="QWD53" s="390"/>
      <c r="QWE53" s="390"/>
      <c r="QWF53" s="390"/>
      <c r="QWG53" s="390"/>
      <c r="QWH53" s="390"/>
      <c r="QWI53" s="390"/>
      <c r="QWJ53" s="390"/>
      <c r="QWK53" s="390"/>
      <c r="QWL53" s="390"/>
      <c r="QWM53" s="390"/>
      <c r="QWN53" s="390"/>
      <c r="QWO53" s="390"/>
      <c r="QWP53" s="390"/>
      <c r="QWQ53" s="390"/>
      <c r="QWR53" s="390"/>
      <c r="QWS53" s="390"/>
      <c r="QWT53" s="390"/>
      <c r="QWU53" s="390"/>
      <c r="QWV53" s="390"/>
      <c r="QWW53" s="390"/>
      <c r="QWX53" s="390"/>
      <c r="QWY53" s="390"/>
      <c r="QWZ53" s="390"/>
      <c r="QXA53" s="390"/>
      <c r="QXB53" s="390"/>
      <c r="QXC53" s="390"/>
      <c r="QXD53" s="390"/>
      <c r="QXE53" s="390"/>
      <c r="QXF53" s="390"/>
      <c r="QXG53" s="390"/>
      <c r="QXH53" s="390"/>
      <c r="QXI53" s="390"/>
      <c r="QXJ53" s="390"/>
      <c r="QXK53" s="390"/>
      <c r="QXL53" s="390"/>
      <c r="QXM53" s="390"/>
      <c r="QXN53" s="390"/>
      <c r="QXO53" s="390"/>
      <c r="QXP53" s="390"/>
      <c r="QXQ53" s="390"/>
      <c r="QXR53" s="390"/>
      <c r="QXS53" s="390"/>
      <c r="QXT53" s="390"/>
      <c r="QXU53" s="390"/>
      <c r="QXV53" s="390"/>
      <c r="QXW53" s="390"/>
      <c r="QXX53" s="390"/>
      <c r="QXY53" s="390"/>
      <c r="QXZ53" s="390"/>
      <c r="QYA53" s="390"/>
      <c r="QYB53" s="390"/>
      <c r="QYC53" s="390"/>
      <c r="QYD53" s="390"/>
      <c r="QYE53" s="390"/>
      <c r="QYF53" s="390"/>
      <c r="QYG53" s="390"/>
      <c r="QYH53" s="390"/>
      <c r="QYI53" s="390"/>
      <c r="QYJ53" s="390"/>
      <c r="QYK53" s="390"/>
      <c r="QYL53" s="390"/>
      <c r="QYM53" s="390"/>
      <c r="QYN53" s="390"/>
      <c r="QYO53" s="390"/>
      <c r="QYP53" s="390"/>
      <c r="QYQ53" s="390"/>
      <c r="QYR53" s="390"/>
      <c r="QYS53" s="390"/>
      <c r="QYT53" s="390"/>
      <c r="QYU53" s="390"/>
      <c r="QYV53" s="390"/>
      <c r="QYW53" s="390"/>
      <c r="QYX53" s="390"/>
      <c r="QYY53" s="390"/>
      <c r="QYZ53" s="390"/>
      <c r="QZA53" s="390"/>
      <c r="QZB53" s="390"/>
      <c r="QZC53" s="390"/>
      <c r="QZD53" s="390"/>
      <c r="QZE53" s="390"/>
      <c r="QZF53" s="390"/>
      <c r="QZG53" s="390"/>
      <c r="QZH53" s="390"/>
      <c r="QZI53" s="390"/>
      <c r="QZJ53" s="390"/>
      <c r="QZK53" s="390"/>
      <c r="QZL53" s="390"/>
      <c r="QZM53" s="390"/>
      <c r="QZN53" s="390"/>
      <c r="QZO53" s="390"/>
      <c r="QZP53" s="390"/>
      <c r="QZQ53" s="390"/>
      <c r="QZR53" s="390"/>
      <c r="QZS53" s="390"/>
      <c r="QZT53" s="390"/>
      <c r="QZU53" s="390"/>
      <c r="QZV53" s="390"/>
      <c r="QZW53" s="390"/>
      <c r="QZX53" s="390"/>
      <c r="QZY53" s="390"/>
      <c r="QZZ53" s="390"/>
      <c r="RAA53" s="390"/>
      <c r="RAB53" s="390"/>
      <c r="RAC53" s="390"/>
      <c r="RAD53" s="390"/>
      <c r="RAE53" s="390"/>
      <c r="RAF53" s="390"/>
      <c r="RAG53" s="390"/>
      <c r="RAH53" s="390"/>
      <c r="RAI53" s="390"/>
      <c r="RAJ53" s="390"/>
      <c r="RAK53" s="390"/>
      <c r="RAL53" s="390"/>
      <c r="RAM53" s="390"/>
      <c r="RAN53" s="390"/>
      <c r="RAO53" s="390"/>
      <c r="RAP53" s="390"/>
      <c r="RAQ53" s="390"/>
      <c r="RAR53" s="390"/>
      <c r="RAS53" s="390"/>
      <c r="RAT53" s="390"/>
      <c r="RAU53" s="390"/>
      <c r="RAV53" s="390"/>
      <c r="RAW53" s="390"/>
      <c r="RAX53" s="390"/>
      <c r="RAY53" s="390"/>
      <c r="RAZ53" s="390"/>
      <c r="RBA53" s="390"/>
      <c r="RBB53" s="390"/>
      <c r="RBC53" s="390"/>
      <c r="RBD53" s="390"/>
      <c r="RBE53" s="390"/>
      <c r="RBF53" s="390"/>
      <c r="RBG53" s="390"/>
      <c r="RBH53" s="390"/>
      <c r="RBI53" s="390"/>
      <c r="RBJ53" s="390"/>
      <c r="RBK53" s="390"/>
      <c r="RBL53" s="390"/>
      <c r="RBM53" s="390"/>
      <c r="RBN53" s="390"/>
      <c r="RBO53" s="390"/>
      <c r="RBP53" s="390"/>
      <c r="RBQ53" s="390"/>
      <c r="RBR53" s="390"/>
      <c r="RBS53" s="390"/>
      <c r="RBT53" s="390"/>
      <c r="RBU53" s="390"/>
      <c r="RBV53" s="390"/>
      <c r="RBW53" s="390"/>
      <c r="RBX53" s="390"/>
      <c r="RBY53" s="390"/>
      <c r="RBZ53" s="390"/>
      <c r="RCA53" s="390"/>
      <c r="RCB53" s="390"/>
      <c r="RCC53" s="390"/>
      <c r="RCD53" s="390"/>
      <c r="RCE53" s="390"/>
      <c r="RCF53" s="390"/>
      <c r="RCG53" s="390"/>
      <c r="RCH53" s="390"/>
      <c r="RCI53" s="390"/>
      <c r="RCJ53" s="390"/>
      <c r="RCK53" s="390"/>
      <c r="RCL53" s="390"/>
      <c r="RCM53" s="390"/>
      <c r="RCN53" s="390"/>
      <c r="RCO53" s="390"/>
      <c r="RCP53" s="390"/>
      <c r="RCQ53" s="390"/>
      <c r="RCR53" s="390"/>
      <c r="RCS53" s="390"/>
      <c r="RCT53" s="390"/>
      <c r="RCU53" s="390"/>
      <c r="RCV53" s="390"/>
      <c r="RCW53" s="390"/>
      <c r="RCX53" s="390"/>
      <c r="RCY53" s="390"/>
      <c r="RCZ53" s="390"/>
      <c r="RDA53" s="390"/>
      <c r="RDB53" s="390"/>
      <c r="RDC53" s="390"/>
      <c r="RDD53" s="390"/>
      <c r="RDE53" s="390"/>
      <c r="RDF53" s="390"/>
      <c r="RDG53" s="390"/>
      <c r="RDH53" s="390"/>
      <c r="RDI53" s="390"/>
      <c r="RDJ53" s="390"/>
      <c r="RDK53" s="390"/>
      <c r="RDL53" s="390"/>
      <c r="RDM53" s="390"/>
      <c r="RDN53" s="390"/>
      <c r="RDO53" s="390"/>
      <c r="RDP53" s="390"/>
      <c r="RDQ53" s="390"/>
      <c r="RDR53" s="390"/>
      <c r="RDS53" s="390"/>
      <c r="RDT53" s="390"/>
      <c r="RDU53" s="390"/>
      <c r="RDV53" s="390"/>
      <c r="RDW53" s="390"/>
      <c r="RDX53" s="390"/>
      <c r="RDY53" s="390"/>
      <c r="RDZ53" s="390"/>
      <c r="REA53" s="390"/>
      <c r="REB53" s="390"/>
      <c r="REC53" s="390"/>
      <c r="RED53" s="390"/>
      <c r="REE53" s="390"/>
      <c r="REF53" s="390"/>
      <c r="REG53" s="390"/>
      <c r="REH53" s="390"/>
      <c r="REI53" s="390"/>
      <c r="REJ53" s="390"/>
      <c r="REK53" s="390"/>
      <c r="REL53" s="390"/>
      <c r="REM53" s="390"/>
      <c r="REN53" s="390"/>
      <c r="REO53" s="390"/>
      <c r="REP53" s="390"/>
      <c r="REQ53" s="390"/>
      <c r="RER53" s="390"/>
      <c r="RES53" s="390"/>
      <c r="RET53" s="390"/>
      <c r="REU53" s="390"/>
      <c r="REV53" s="390"/>
      <c r="REW53" s="390"/>
      <c r="REX53" s="390"/>
      <c r="REY53" s="390"/>
      <c r="REZ53" s="390"/>
      <c r="RFA53" s="390"/>
      <c r="RFB53" s="390"/>
      <c r="RFC53" s="390"/>
      <c r="RFD53" s="390"/>
      <c r="RFE53" s="390"/>
      <c r="RFF53" s="390"/>
      <c r="RFG53" s="390"/>
      <c r="RFH53" s="390"/>
      <c r="RFI53" s="390"/>
      <c r="RFJ53" s="390"/>
      <c r="RFK53" s="390"/>
      <c r="RFL53" s="390"/>
      <c r="RFM53" s="390"/>
      <c r="RFN53" s="390"/>
      <c r="RFO53" s="390"/>
      <c r="RFP53" s="390"/>
      <c r="RFQ53" s="390"/>
      <c r="RFR53" s="390"/>
      <c r="RFS53" s="390"/>
      <c r="RFT53" s="390"/>
      <c r="RFU53" s="390"/>
      <c r="RFV53" s="390"/>
      <c r="RFW53" s="390"/>
      <c r="RFX53" s="390"/>
      <c r="RFY53" s="390"/>
      <c r="RFZ53" s="390"/>
      <c r="RGA53" s="390"/>
      <c r="RGB53" s="390"/>
      <c r="RGC53" s="390"/>
      <c r="RGD53" s="390"/>
      <c r="RGE53" s="390"/>
      <c r="RGF53" s="390"/>
      <c r="RGG53" s="390"/>
      <c r="RGH53" s="390"/>
      <c r="RGI53" s="390"/>
      <c r="RGJ53" s="390"/>
      <c r="RGK53" s="390"/>
      <c r="RGL53" s="390"/>
      <c r="RGM53" s="390"/>
      <c r="RGN53" s="390"/>
      <c r="RGO53" s="390"/>
      <c r="RGP53" s="390"/>
      <c r="RGQ53" s="390"/>
      <c r="RGR53" s="390"/>
      <c r="RGS53" s="390"/>
      <c r="RGT53" s="390"/>
      <c r="RGU53" s="390"/>
      <c r="RGV53" s="390"/>
      <c r="RGW53" s="390"/>
      <c r="RGX53" s="390"/>
      <c r="RGY53" s="390"/>
      <c r="RGZ53" s="390"/>
      <c r="RHA53" s="390"/>
      <c r="RHB53" s="390"/>
      <c r="RHC53" s="390"/>
      <c r="RHD53" s="390"/>
      <c r="RHE53" s="390"/>
      <c r="RHF53" s="390"/>
      <c r="RHG53" s="390"/>
      <c r="RHH53" s="390"/>
      <c r="RHI53" s="390"/>
      <c r="RHJ53" s="390"/>
      <c r="RHK53" s="390"/>
      <c r="RHL53" s="390"/>
      <c r="RHM53" s="390"/>
      <c r="RHN53" s="390"/>
      <c r="RHO53" s="390"/>
      <c r="RHP53" s="390"/>
      <c r="RHQ53" s="390"/>
      <c r="RHR53" s="390"/>
      <c r="RHS53" s="390"/>
      <c r="RHT53" s="390"/>
      <c r="RHU53" s="390"/>
      <c r="RHV53" s="390"/>
      <c r="RHW53" s="390"/>
      <c r="RHX53" s="390"/>
      <c r="RHY53" s="390"/>
      <c r="RHZ53" s="390"/>
      <c r="RIA53" s="390"/>
      <c r="RIB53" s="390"/>
      <c r="RIC53" s="390"/>
      <c r="RID53" s="390"/>
      <c r="RIE53" s="390"/>
      <c r="RIF53" s="390"/>
      <c r="RIG53" s="390"/>
      <c r="RIH53" s="390"/>
      <c r="RII53" s="390"/>
      <c r="RIJ53" s="390"/>
      <c r="RIK53" s="390"/>
      <c r="RIL53" s="390"/>
      <c r="RIM53" s="390"/>
      <c r="RIN53" s="390"/>
      <c r="RIO53" s="390"/>
      <c r="RIP53" s="390"/>
      <c r="RIQ53" s="390"/>
      <c r="RIR53" s="390"/>
      <c r="RIS53" s="390"/>
      <c r="RIT53" s="390"/>
      <c r="RIU53" s="390"/>
      <c r="RIV53" s="390"/>
      <c r="RIW53" s="390"/>
      <c r="RIX53" s="390"/>
      <c r="RIY53" s="390"/>
      <c r="RIZ53" s="390"/>
      <c r="RJA53" s="390"/>
      <c r="RJB53" s="390"/>
      <c r="RJC53" s="390"/>
      <c r="RJD53" s="390"/>
      <c r="RJE53" s="390"/>
      <c r="RJF53" s="390"/>
      <c r="RJG53" s="390"/>
      <c r="RJH53" s="390"/>
      <c r="RJI53" s="390"/>
      <c r="RJJ53" s="390"/>
      <c r="RJK53" s="390"/>
      <c r="RJL53" s="390"/>
      <c r="RJM53" s="390"/>
      <c r="RJN53" s="390"/>
      <c r="RJO53" s="390"/>
      <c r="RJP53" s="390"/>
      <c r="RJQ53" s="390"/>
      <c r="RJR53" s="390"/>
      <c r="RJS53" s="390"/>
      <c r="RJT53" s="390"/>
      <c r="RJU53" s="390"/>
      <c r="RJV53" s="390"/>
      <c r="RJW53" s="390"/>
      <c r="RJX53" s="390"/>
      <c r="RJY53" s="390"/>
      <c r="RJZ53" s="390"/>
      <c r="RKA53" s="390"/>
      <c r="RKB53" s="390"/>
      <c r="RKC53" s="390"/>
      <c r="RKD53" s="390"/>
      <c r="RKE53" s="390"/>
      <c r="RKF53" s="390"/>
      <c r="RKG53" s="390"/>
      <c r="RKH53" s="390"/>
      <c r="RKI53" s="390"/>
      <c r="RKJ53" s="390"/>
      <c r="RKK53" s="390"/>
      <c r="RKL53" s="390"/>
      <c r="RKM53" s="390"/>
      <c r="RKN53" s="390"/>
      <c r="RKO53" s="390"/>
      <c r="RKP53" s="390"/>
      <c r="RKQ53" s="390"/>
      <c r="RKR53" s="390"/>
      <c r="RKS53" s="390"/>
      <c r="RKT53" s="390"/>
      <c r="RKU53" s="390"/>
      <c r="RKV53" s="390"/>
      <c r="RKW53" s="390"/>
      <c r="RKX53" s="390"/>
      <c r="RKY53" s="390"/>
      <c r="RKZ53" s="390"/>
      <c r="RLA53" s="390"/>
      <c r="RLB53" s="390"/>
      <c r="RLC53" s="390"/>
      <c r="RLD53" s="390"/>
      <c r="RLE53" s="390"/>
      <c r="RLF53" s="390"/>
      <c r="RLG53" s="390"/>
      <c r="RLH53" s="390"/>
      <c r="RLI53" s="390"/>
      <c r="RLJ53" s="390"/>
      <c r="RLK53" s="390"/>
      <c r="RLL53" s="390"/>
      <c r="RLM53" s="390"/>
      <c r="RLN53" s="390"/>
      <c r="RLO53" s="390"/>
      <c r="RLP53" s="390"/>
      <c r="RLQ53" s="390"/>
      <c r="RLR53" s="390"/>
      <c r="RLS53" s="390"/>
      <c r="RLT53" s="390"/>
      <c r="RLU53" s="390"/>
      <c r="RLV53" s="390"/>
      <c r="RLW53" s="390"/>
      <c r="RLX53" s="390"/>
      <c r="RLY53" s="390"/>
      <c r="RLZ53" s="390"/>
      <c r="RMA53" s="390"/>
      <c r="RMB53" s="390"/>
      <c r="RMC53" s="390"/>
      <c r="RMD53" s="390"/>
      <c r="RME53" s="390"/>
      <c r="RMF53" s="390"/>
      <c r="RMG53" s="390"/>
      <c r="RMH53" s="390"/>
      <c r="RMI53" s="390"/>
      <c r="RMJ53" s="390"/>
      <c r="RMK53" s="390"/>
      <c r="RML53" s="390"/>
      <c r="RMM53" s="390"/>
      <c r="RMN53" s="390"/>
      <c r="RMO53" s="390"/>
      <c r="RMP53" s="390"/>
      <c r="RMQ53" s="390"/>
      <c r="RMR53" s="390"/>
      <c r="RMS53" s="390"/>
      <c r="RMT53" s="390"/>
      <c r="RMU53" s="390"/>
      <c r="RMV53" s="390"/>
      <c r="RMW53" s="390"/>
      <c r="RMX53" s="390"/>
      <c r="RMY53" s="390"/>
      <c r="RMZ53" s="390"/>
      <c r="RNA53" s="390"/>
      <c r="RNB53" s="390"/>
      <c r="RNC53" s="390"/>
      <c r="RND53" s="390"/>
      <c r="RNE53" s="390"/>
      <c r="RNF53" s="390"/>
      <c r="RNG53" s="390"/>
      <c r="RNH53" s="390"/>
      <c r="RNI53" s="390"/>
      <c r="RNJ53" s="390"/>
      <c r="RNK53" s="390"/>
      <c r="RNL53" s="390"/>
      <c r="RNM53" s="390"/>
      <c r="RNN53" s="390"/>
      <c r="RNO53" s="390"/>
      <c r="RNP53" s="390"/>
      <c r="RNQ53" s="390"/>
      <c r="RNR53" s="390"/>
      <c r="RNS53" s="390"/>
      <c r="RNT53" s="390"/>
      <c r="RNU53" s="390"/>
      <c r="RNV53" s="390"/>
      <c r="RNW53" s="390"/>
      <c r="RNX53" s="390"/>
      <c r="RNY53" s="390"/>
      <c r="RNZ53" s="390"/>
      <c r="ROA53" s="390"/>
      <c r="ROB53" s="390"/>
      <c r="ROC53" s="390"/>
      <c r="ROD53" s="390"/>
      <c r="ROE53" s="390"/>
      <c r="ROF53" s="390"/>
      <c r="ROG53" s="390"/>
      <c r="ROH53" s="390"/>
      <c r="ROI53" s="390"/>
      <c r="ROJ53" s="390"/>
      <c r="ROK53" s="390"/>
      <c r="ROL53" s="390"/>
      <c r="ROM53" s="390"/>
      <c r="RON53" s="390"/>
      <c r="ROO53" s="390"/>
      <c r="ROP53" s="390"/>
      <c r="ROQ53" s="390"/>
      <c r="ROR53" s="390"/>
      <c r="ROS53" s="390"/>
      <c r="ROT53" s="390"/>
      <c r="ROU53" s="390"/>
      <c r="ROV53" s="390"/>
      <c r="ROW53" s="390"/>
      <c r="ROX53" s="390"/>
      <c r="ROY53" s="390"/>
      <c r="ROZ53" s="390"/>
      <c r="RPA53" s="390"/>
      <c r="RPB53" s="390"/>
      <c r="RPC53" s="390"/>
      <c r="RPD53" s="390"/>
      <c r="RPE53" s="390"/>
      <c r="RPF53" s="390"/>
      <c r="RPG53" s="390"/>
      <c r="RPH53" s="390"/>
      <c r="RPI53" s="390"/>
      <c r="RPJ53" s="390"/>
      <c r="RPK53" s="390"/>
      <c r="RPL53" s="390"/>
      <c r="RPM53" s="390"/>
      <c r="RPN53" s="390"/>
      <c r="RPO53" s="390"/>
      <c r="RPP53" s="390"/>
      <c r="RPQ53" s="390"/>
      <c r="RPR53" s="390"/>
      <c r="RPS53" s="390"/>
      <c r="RPT53" s="390"/>
      <c r="RPU53" s="390"/>
      <c r="RPV53" s="390"/>
      <c r="RPW53" s="390"/>
      <c r="RPX53" s="390"/>
      <c r="RPY53" s="390"/>
      <c r="RPZ53" s="390"/>
      <c r="RQA53" s="390"/>
      <c r="RQB53" s="390"/>
      <c r="RQC53" s="390"/>
      <c r="RQD53" s="390"/>
      <c r="RQE53" s="390"/>
      <c r="RQF53" s="390"/>
      <c r="RQG53" s="390"/>
      <c r="RQH53" s="390"/>
      <c r="RQI53" s="390"/>
      <c r="RQJ53" s="390"/>
      <c r="RQK53" s="390"/>
      <c r="RQL53" s="390"/>
      <c r="RQM53" s="390"/>
      <c r="RQN53" s="390"/>
      <c r="RQO53" s="390"/>
      <c r="RQP53" s="390"/>
      <c r="RQQ53" s="390"/>
      <c r="RQR53" s="390"/>
      <c r="RQS53" s="390"/>
      <c r="RQT53" s="390"/>
      <c r="RQU53" s="390"/>
      <c r="RQV53" s="390"/>
      <c r="RQW53" s="390"/>
      <c r="RQX53" s="390"/>
      <c r="RQY53" s="390"/>
      <c r="RQZ53" s="390"/>
      <c r="RRA53" s="390"/>
      <c r="RRB53" s="390"/>
      <c r="RRC53" s="390"/>
      <c r="RRD53" s="390"/>
      <c r="RRE53" s="390"/>
      <c r="RRF53" s="390"/>
      <c r="RRG53" s="390"/>
      <c r="RRH53" s="390"/>
      <c r="RRI53" s="390"/>
      <c r="RRJ53" s="390"/>
      <c r="RRK53" s="390"/>
      <c r="RRL53" s="390"/>
      <c r="RRM53" s="390"/>
      <c r="RRN53" s="390"/>
      <c r="RRO53" s="390"/>
      <c r="RRP53" s="390"/>
      <c r="RRQ53" s="390"/>
      <c r="RRR53" s="390"/>
      <c r="RRS53" s="390"/>
      <c r="RRT53" s="390"/>
      <c r="RRU53" s="390"/>
      <c r="RRV53" s="390"/>
      <c r="RRW53" s="390"/>
      <c r="RRX53" s="390"/>
      <c r="RRY53" s="390"/>
      <c r="RRZ53" s="390"/>
      <c r="RSA53" s="390"/>
      <c r="RSB53" s="390"/>
      <c r="RSC53" s="390"/>
      <c r="RSD53" s="390"/>
      <c r="RSE53" s="390"/>
      <c r="RSF53" s="390"/>
      <c r="RSG53" s="390"/>
      <c r="RSH53" s="390"/>
      <c r="RSI53" s="390"/>
      <c r="RSJ53" s="390"/>
      <c r="RSK53" s="390"/>
      <c r="RSL53" s="390"/>
      <c r="RSM53" s="390"/>
      <c r="RSN53" s="390"/>
      <c r="RSO53" s="390"/>
      <c r="RSP53" s="390"/>
      <c r="RSQ53" s="390"/>
      <c r="RSR53" s="390"/>
      <c r="RSS53" s="390"/>
      <c r="RST53" s="390"/>
      <c r="RSU53" s="390"/>
      <c r="RSV53" s="390"/>
      <c r="RSW53" s="390"/>
      <c r="RSX53" s="390"/>
      <c r="RSY53" s="390"/>
      <c r="RSZ53" s="390"/>
      <c r="RTA53" s="390"/>
      <c r="RTB53" s="390"/>
      <c r="RTC53" s="390"/>
      <c r="RTD53" s="390"/>
      <c r="RTE53" s="390"/>
      <c r="RTF53" s="390"/>
      <c r="RTG53" s="390"/>
      <c r="RTH53" s="390"/>
      <c r="RTI53" s="390"/>
      <c r="RTJ53" s="390"/>
      <c r="RTK53" s="390"/>
      <c r="RTL53" s="390"/>
      <c r="RTM53" s="390"/>
      <c r="RTN53" s="390"/>
      <c r="RTO53" s="390"/>
      <c r="RTP53" s="390"/>
      <c r="RTQ53" s="390"/>
      <c r="RTR53" s="390"/>
      <c r="RTS53" s="390"/>
      <c r="RTT53" s="390"/>
      <c r="RTU53" s="390"/>
      <c r="RTV53" s="390"/>
      <c r="RTW53" s="390"/>
      <c r="RTX53" s="390"/>
      <c r="RTY53" s="390"/>
      <c r="RTZ53" s="390"/>
      <c r="RUA53" s="390"/>
      <c r="RUB53" s="390"/>
      <c r="RUC53" s="390"/>
      <c r="RUD53" s="390"/>
      <c r="RUE53" s="390"/>
      <c r="RUF53" s="390"/>
      <c r="RUG53" s="390"/>
      <c r="RUH53" s="390"/>
      <c r="RUI53" s="390"/>
      <c r="RUJ53" s="390"/>
      <c r="RUK53" s="390"/>
      <c r="RUL53" s="390"/>
      <c r="RUM53" s="390"/>
      <c r="RUN53" s="390"/>
      <c r="RUO53" s="390"/>
      <c r="RUP53" s="390"/>
      <c r="RUQ53" s="390"/>
      <c r="RUR53" s="390"/>
      <c r="RUS53" s="390"/>
      <c r="RUT53" s="390"/>
      <c r="RUU53" s="390"/>
      <c r="RUV53" s="390"/>
      <c r="RUW53" s="390"/>
      <c r="RUX53" s="390"/>
      <c r="RUY53" s="390"/>
      <c r="RUZ53" s="390"/>
      <c r="RVA53" s="390"/>
      <c r="RVB53" s="390"/>
      <c r="RVC53" s="390"/>
      <c r="RVD53" s="390"/>
      <c r="RVE53" s="390"/>
      <c r="RVF53" s="390"/>
      <c r="RVG53" s="390"/>
      <c r="RVH53" s="390"/>
      <c r="RVI53" s="390"/>
      <c r="RVJ53" s="390"/>
      <c r="RVK53" s="390"/>
      <c r="RVL53" s="390"/>
      <c r="RVM53" s="390"/>
      <c r="RVN53" s="390"/>
      <c r="RVO53" s="390"/>
      <c r="RVP53" s="390"/>
      <c r="RVQ53" s="390"/>
      <c r="RVR53" s="390"/>
      <c r="RVS53" s="390"/>
      <c r="RVT53" s="390"/>
      <c r="RVU53" s="390"/>
      <c r="RVV53" s="390"/>
      <c r="RVW53" s="390"/>
      <c r="RVX53" s="390"/>
      <c r="RVY53" s="390"/>
      <c r="RVZ53" s="390"/>
      <c r="RWA53" s="390"/>
      <c r="RWB53" s="390"/>
      <c r="RWC53" s="390"/>
      <c r="RWD53" s="390"/>
      <c r="RWE53" s="390"/>
      <c r="RWF53" s="390"/>
      <c r="RWG53" s="390"/>
      <c r="RWH53" s="390"/>
      <c r="RWI53" s="390"/>
      <c r="RWJ53" s="390"/>
      <c r="RWK53" s="390"/>
      <c r="RWL53" s="390"/>
      <c r="RWM53" s="390"/>
      <c r="RWN53" s="390"/>
      <c r="RWO53" s="390"/>
      <c r="RWP53" s="390"/>
      <c r="RWQ53" s="390"/>
      <c r="RWR53" s="390"/>
      <c r="RWS53" s="390"/>
      <c r="RWT53" s="390"/>
      <c r="RWU53" s="390"/>
      <c r="RWV53" s="390"/>
      <c r="RWW53" s="390"/>
      <c r="RWX53" s="390"/>
      <c r="RWY53" s="390"/>
      <c r="RWZ53" s="390"/>
      <c r="RXA53" s="390"/>
      <c r="RXB53" s="390"/>
      <c r="RXC53" s="390"/>
      <c r="RXD53" s="390"/>
      <c r="RXE53" s="390"/>
      <c r="RXF53" s="390"/>
      <c r="RXG53" s="390"/>
      <c r="RXH53" s="390"/>
      <c r="RXI53" s="390"/>
      <c r="RXJ53" s="390"/>
      <c r="RXK53" s="390"/>
      <c r="RXL53" s="390"/>
      <c r="RXM53" s="390"/>
      <c r="RXN53" s="390"/>
      <c r="RXO53" s="390"/>
      <c r="RXP53" s="390"/>
      <c r="RXQ53" s="390"/>
      <c r="RXR53" s="390"/>
      <c r="RXS53" s="390"/>
      <c r="RXT53" s="390"/>
      <c r="RXU53" s="390"/>
      <c r="RXV53" s="390"/>
      <c r="RXW53" s="390"/>
      <c r="RXX53" s="390"/>
      <c r="RXY53" s="390"/>
      <c r="RXZ53" s="390"/>
      <c r="RYA53" s="390"/>
      <c r="RYB53" s="390"/>
      <c r="RYC53" s="390"/>
      <c r="RYD53" s="390"/>
      <c r="RYE53" s="390"/>
      <c r="RYF53" s="390"/>
      <c r="RYG53" s="390"/>
      <c r="RYH53" s="390"/>
      <c r="RYI53" s="390"/>
      <c r="RYJ53" s="390"/>
      <c r="RYK53" s="390"/>
      <c r="RYL53" s="390"/>
      <c r="RYM53" s="390"/>
      <c r="RYN53" s="390"/>
      <c r="RYO53" s="390"/>
      <c r="RYP53" s="390"/>
      <c r="RYQ53" s="390"/>
      <c r="RYR53" s="390"/>
      <c r="RYS53" s="390"/>
      <c r="RYT53" s="390"/>
      <c r="RYU53" s="390"/>
      <c r="RYV53" s="390"/>
      <c r="RYW53" s="390"/>
      <c r="RYX53" s="390"/>
      <c r="RYY53" s="390"/>
      <c r="RYZ53" s="390"/>
      <c r="RZA53" s="390"/>
      <c r="RZB53" s="390"/>
      <c r="RZC53" s="390"/>
      <c r="RZD53" s="390"/>
      <c r="RZE53" s="390"/>
      <c r="RZF53" s="390"/>
      <c r="RZG53" s="390"/>
      <c r="RZH53" s="390"/>
      <c r="RZI53" s="390"/>
      <c r="RZJ53" s="390"/>
      <c r="RZK53" s="390"/>
      <c r="RZL53" s="390"/>
      <c r="RZM53" s="390"/>
      <c r="RZN53" s="390"/>
      <c r="RZO53" s="390"/>
      <c r="RZP53" s="390"/>
      <c r="RZQ53" s="390"/>
      <c r="RZR53" s="390"/>
      <c r="RZS53" s="390"/>
      <c r="RZT53" s="390"/>
      <c r="RZU53" s="390"/>
      <c r="RZV53" s="390"/>
      <c r="RZW53" s="390"/>
      <c r="RZX53" s="390"/>
      <c r="RZY53" s="390"/>
      <c r="RZZ53" s="390"/>
      <c r="SAA53" s="390"/>
      <c r="SAB53" s="390"/>
      <c r="SAC53" s="390"/>
      <c r="SAD53" s="390"/>
      <c r="SAE53" s="390"/>
      <c r="SAF53" s="390"/>
      <c r="SAG53" s="390"/>
      <c r="SAH53" s="390"/>
      <c r="SAI53" s="390"/>
      <c r="SAJ53" s="390"/>
      <c r="SAK53" s="390"/>
      <c r="SAL53" s="390"/>
      <c r="SAM53" s="390"/>
      <c r="SAN53" s="390"/>
      <c r="SAO53" s="390"/>
      <c r="SAP53" s="390"/>
      <c r="SAQ53" s="390"/>
      <c r="SAR53" s="390"/>
      <c r="SAS53" s="390"/>
      <c r="SAT53" s="390"/>
      <c r="SAU53" s="390"/>
      <c r="SAV53" s="390"/>
      <c r="SAW53" s="390"/>
      <c r="SAX53" s="390"/>
      <c r="SAY53" s="390"/>
      <c r="SAZ53" s="390"/>
      <c r="SBA53" s="390"/>
      <c r="SBB53" s="390"/>
      <c r="SBC53" s="390"/>
      <c r="SBD53" s="390"/>
      <c r="SBE53" s="390"/>
      <c r="SBF53" s="390"/>
      <c r="SBG53" s="390"/>
      <c r="SBH53" s="390"/>
      <c r="SBI53" s="390"/>
      <c r="SBJ53" s="390"/>
      <c r="SBK53" s="390"/>
      <c r="SBL53" s="390"/>
      <c r="SBM53" s="390"/>
      <c r="SBN53" s="390"/>
      <c r="SBO53" s="390"/>
      <c r="SBP53" s="390"/>
      <c r="SBQ53" s="390"/>
      <c r="SBR53" s="390"/>
      <c r="SBS53" s="390"/>
      <c r="SBT53" s="390"/>
      <c r="SBU53" s="390"/>
      <c r="SBV53" s="390"/>
      <c r="SBW53" s="390"/>
      <c r="SBX53" s="390"/>
      <c r="SBY53" s="390"/>
      <c r="SBZ53" s="390"/>
      <c r="SCA53" s="390"/>
      <c r="SCB53" s="390"/>
      <c r="SCC53" s="390"/>
      <c r="SCD53" s="390"/>
      <c r="SCE53" s="390"/>
      <c r="SCF53" s="390"/>
      <c r="SCG53" s="390"/>
      <c r="SCH53" s="390"/>
      <c r="SCI53" s="390"/>
      <c r="SCJ53" s="390"/>
      <c r="SCK53" s="390"/>
      <c r="SCL53" s="390"/>
      <c r="SCM53" s="390"/>
      <c r="SCN53" s="390"/>
      <c r="SCO53" s="390"/>
      <c r="SCP53" s="390"/>
      <c r="SCQ53" s="390"/>
      <c r="SCR53" s="390"/>
      <c r="SCS53" s="390"/>
      <c r="SCT53" s="390"/>
      <c r="SCU53" s="390"/>
      <c r="SCV53" s="390"/>
      <c r="SCW53" s="390"/>
      <c r="SCX53" s="390"/>
      <c r="SCY53" s="390"/>
      <c r="SCZ53" s="390"/>
      <c r="SDA53" s="390"/>
      <c r="SDB53" s="390"/>
      <c r="SDC53" s="390"/>
      <c r="SDD53" s="390"/>
      <c r="SDE53" s="390"/>
      <c r="SDF53" s="390"/>
      <c r="SDG53" s="390"/>
      <c r="SDH53" s="390"/>
      <c r="SDI53" s="390"/>
      <c r="SDJ53" s="390"/>
      <c r="SDK53" s="390"/>
      <c r="SDL53" s="390"/>
      <c r="SDM53" s="390"/>
      <c r="SDN53" s="390"/>
      <c r="SDO53" s="390"/>
      <c r="SDP53" s="390"/>
      <c r="SDQ53" s="390"/>
      <c r="SDR53" s="390"/>
      <c r="SDS53" s="390"/>
      <c r="SDT53" s="390"/>
      <c r="SDU53" s="390"/>
      <c r="SDV53" s="390"/>
      <c r="SDW53" s="390"/>
      <c r="SDX53" s="390"/>
      <c r="SDY53" s="390"/>
      <c r="SDZ53" s="390"/>
      <c r="SEA53" s="390"/>
      <c r="SEB53" s="390"/>
      <c r="SEC53" s="390"/>
      <c r="SED53" s="390"/>
      <c r="SEE53" s="390"/>
      <c r="SEF53" s="390"/>
      <c r="SEG53" s="390"/>
      <c r="SEH53" s="390"/>
      <c r="SEI53" s="390"/>
      <c r="SEJ53" s="390"/>
      <c r="SEK53" s="390"/>
      <c r="SEL53" s="390"/>
      <c r="SEM53" s="390"/>
      <c r="SEN53" s="390"/>
      <c r="SEO53" s="390"/>
      <c r="SEP53" s="390"/>
      <c r="SEQ53" s="390"/>
      <c r="SER53" s="390"/>
      <c r="SES53" s="390"/>
      <c r="SET53" s="390"/>
      <c r="SEU53" s="390"/>
      <c r="SEV53" s="390"/>
      <c r="SEW53" s="390"/>
      <c r="SEX53" s="390"/>
      <c r="SEY53" s="390"/>
      <c r="SEZ53" s="390"/>
      <c r="SFA53" s="390"/>
      <c r="SFB53" s="390"/>
      <c r="SFC53" s="390"/>
      <c r="SFD53" s="390"/>
      <c r="SFE53" s="390"/>
      <c r="SFF53" s="390"/>
      <c r="SFG53" s="390"/>
      <c r="SFH53" s="390"/>
      <c r="SFI53" s="390"/>
      <c r="SFJ53" s="390"/>
      <c r="SFK53" s="390"/>
      <c r="SFL53" s="390"/>
      <c r="SFM53" s="390"/>
      <c r="SFN53" s="390"/>
      <c r="SFO53" s="390"/>
      <c r="SFP53" s="390"/>
      <c r="SFQ53" s="390"/>
      <c r="SFR53" s="390"/>
      <c r="SFS53" s="390"/>
      <c r="SFT53" s="390"/>
      <c r="SFU53" s="390"/>
      <c r="SFV53" s="390"/>
      <c r="SFW53" s="390"/>
      <c r="SFX53" s="390"/>
      <c r="SFY53" s="390"/>
      <c r="SFZ53" s="390"/>
      <c r="SGA53" s="390"/>
      <c r="SGB53" s="390"/>
      <c r="SGC53" s="390"/>
      <c r="SGD53" s="390"/>
      <c r="SGE53" s="390"/>
      <c r="SGF53" s="390"/>
      <c r="SGG53" s="390"/>
      <c r="SGH53" s="390"/>
      <c r="SGI53" s="390"/>
      <c r="SGJ53" s="390"/>
      <c r="SGK53" s="390"/>
      <c r="SGL53" s="390"/>
      <c r="SGM53" s="390"/>
      <c r="SGN53" s="390"/>
      <c r="SGO53" s="390"/>
      <c r="SGP53" s="390"/>
      <c r="SGQ53" s="390"/>
      <c r="SGR53" s="390"/>
      <c r="SGS53" s="390"/>
      <c r="SGT53" s="390"/>
      <c r="SGU53" s="390"/>
      <c r="SGV53" s="390"/>
      <c r="SGW53" s="390"/>
      <c r="SGX53" s="390"/>
      <c r="SGY53" s="390"/>
      <c r="SGZ53" s="390"/>
      <c r="SHA53" s="390"/>
      <c r="SHB53" s="390"/>
      <c r="SHC53" s="390"/>
      <c r="SHD53" s="390"/>
      <c r="SHE53" s="390"/>
      <c r="SHF53" s="390"/>
      <c r="SHG53" s="390"/>
      <c r="SHH53" s="390"/>
      <c r="SHI53" s="390"/>
      <c r="SHJ53" s="390"/>
      <c r="SHK53" s="390"/>
      <c r="SHL53" s="390"/>
      <c r="SHM53" s="390"/>
      <c r="SHN53" s="390"/>
      <c r="SHO53" s="390"/>
      <c r="SHP53" s="390"/>
      <c r="SHQ53" s="390"/>
      <c r="SHR53" s="390"/>
      <c r="SHS53" s="390"/>
      <c r="SHT53" s="390"/>
      <c r="SHU53" s="390"/>
      <c r="SHV53" s="390"/>
      <c r="SHW53" s="390"/>
      <c r="SHX53" s="390"/>
      <c r="SHY53" s="390"/>
      <c r="SHZ53" s="390"/>
      <c r="SIA53" s="390"/>
      <c r="SIB53" s="390"/>
      <c r="SIC53" s="390"/>
      <c r="SID53" s="390"/>
      <c r="SIE53" s="390"/>
      <c r="SIF53" s="390"/>
      <c r="SIG53" s="390"/>
      <c r="SIH53" s="390"/>
      <c r="SII53" s="390"/>
      <c r="SIJ53" s="390"/>
      <c r="SIK53" s="390"/>
      <c r="SIL53" s="390"/>
      <c r="SIM53" s="390"/>
      <c r="SIN53" s="390"/>
      <c r="SIO53" s="390"/>
      <c r="SIP53" s="390"/>
      <c r="SIQ53" s="390"/>
      <c r="SIR53" s="390"/>
      <c r="SIS53" s="390"/>
      <c r="SIT53" s="390"/>
      <c r="SIU53" s="390"/>
      <c r="SIV53" s="390"/>
      <c r="SIW53" s="390"/>
      <c r="SIX53" s="390"/>
      <c r="SIY53" s="390"/>
      <c r="SIZ53" s="390"/>
      <c r="SJA53" s="390"/>
      <c r="SJB53" s="390"/>
      <c r="SJC53" s="390"/>
      <c r="SJD53" s="390"/>
      <c r="SJE53" s="390"/>
      <c r="SJF53" s="390"/>
      <c r="SJG53" s="390"/>
      <c r="SJH53" s="390"/>
      <c r="SJI53" s="390"/>
      <c r="SJJ53" s="390"/>
      <c r="SJK53" s="390"/>
      <c r="SJL53" s="390"/>
      <c r="SJM53" s="390"/>
      <c r="SJN53" s="390"/>
      <c r="SJO53" s="390"/>
      <c r="SJP53" s="390"/>
      <c r="SJQ53" s="390"/>
      <c r="SJR53" s="390"/>
      <c r="SJS53" s="390"/>
      <c r="SJT53" s="390"/>
      <c r="SJU53" s="390"/>
      <c r="SJV53" s="390"/>
      <c r="SJW53" s="390"/>
      <c r="SJX53" s="390"/>
      <c r="SJY53" s="390"/>
      <c r="SJZ53" s="390"/>
      <c r="SKA53" s="390"/>
      <c r="SKB53" s="390"/>
      <c r="SKC53" s="390"/>
      <c r="SKD53" s="390"/>
      <c r="SKE53" s="390"/>
      <c r="SKF53" s="390"/>
      <c r="SKG53" s="390"/>
      <c r="SKH53" s="390"/>
      <c r="SKI53" s="390"/>
      <c r="SKJ53" s="390"/>
      <c r="SKK53" s="390"/>
      <c r="SKL53" s="390"/>
      <c r="SKM53" s="390"/>
      <c r="SKN53" s="390"/>
      <c r="SKO53" s="390"/>
      <c r="SKP53" s="390"/>
      <c r="SKQ53" s="390"/>
      <c r="SKR53" s="390"/>
      <c r="SKS53" s="390"/>
      <c r="SKT53" s="390"/>
      <c r="SKU53" s="390"/>
      <c r="SKV53" s="390"/>
      <c r="SKW53" s="390"/>
      <c r="SKX53" s="390"/>
      <c r="SKY53" s="390"/>
      <c r="SKZ53" s="390"/>
      <c r="SLA53" s="390"/>
      <c r="SLB53" s="390"/>
      <c r="SLC53" s="390"/>
      <c r="SLD53" s="390"/>
      <c r="SLE53" s="390"/>
      <c r="SLF53" s="390"/>
      <c r="SLG53" s="390"/>
      <c r="SLH53" s="390"/>
      <c r="SLI53" s="390"/>
      <c r="SLJ53" s="390"/>
      <c r="SLK53" s="390"/>
      <c r="SLL53" s="390"/>
      <c r="SLM53" s="390"/>
      <c r="SLN53" s="390"/>
      <c r="SLO53" s="390"/>
      <c r="SLP53" s="390"/>
      <c r="SLQ53" s="390"/>
      <c r="SLR53" s="390"/>
      <c r="SLS53" s="390"/>
      <c r="SLT53" s="390"/>
      <c r="SLU53" s="390"/>
      <c r="SLV53" s="390"/>
      <c r="SLW53" s="390"/>
      <c r="SLX53" s="390"/>
      <c r="SLY53" s="390"/>
      <c r="SLZ53" s="390"/>
      <c r="SMA53" s="390"/>
      <c r="SMB53" s="390"/>
      <c r="SMC53" s="390"/>
      <c r="SMD53" s="390"/>
      <c r="SME53" s="390"/>
      <c r="SMF53" s="390"/>
      <c r="SMG53" s="390"/>
      <c r="SMH53" s="390"/>
      <c r="SMI53" s="390"/>
      <c r="SMJ53" s="390"/>
      <c r="SMK53" s="390"/>
      <c r="SML53" s="390"/>
      <c r="SMM53" s="390"/>
      <c r="SMN53" s="390"/>
      <c r="SMO53" s="390"/>
      <c r="SMP53" s="390"/>
      <c r="SMQ53" s="390"/>
      <c r="SMR53" s="390"/>
      <c r="SMS53" s="390"/>
      <c r="SMT53" s="390"/>
      <c r="SMU53" s="390"/>
      <c r="SMV53" s="390"/>
      <c r="SMW53" s="390"/>
      <c r="SMX53" s="390"/>
      <c r="SMY53" s="390"/>
      <c r="SMZ53" s="390"/>
      <c r="SNA53" s="390"/>
      <c r="SNB53" s="390"/>
      <c r="SNC53" s="390"/>
      <c r="SND53" s="390"/>
      <c r="SNE53" s="390"/>
      <c r="SNF53" s="390"/>
      <c r="SNG53" s="390"/>
      <c r="SNH53" s="390"/>
      <c r="SNI53" s="390"/>
      <c r="SNJ53" s="390"/>
      <c r="SNK53" s="390"/>
      <c r="SNL53" s="390"/>
      <c r="SNM53" s="390"/>
      <c r="SNN53" s="390"/>
      <c r="SNO53" s="390"/>
      <c r="SNP53" s="390"/>
      <c r="SNQ53" s="390"/>
      <c r="SNR53" s="390"/>
      <c r="SNS53" s="390"/>
      <c r="SNT53" s="390"/>
      <c r="SNU53" s="390"/>
      <c r="SNV53" s="390"/>
      <c r="SNW53" s="390"/>
      <c r="SNX53" s="390"/>
      <c r="SNY53" s="390"/>
      <c r="SNZ53" s="390"/>
      <c r="SOA53" s="390"/>
      <c r="SOB53" s="390"/>
      <c r="SOC53" s="390"/>
      <c r="SOD53" s="390"/>
      <c r="SOE53" s="390"/>
      <c r="SOF53" s="390"/>
      <c r="SOG53" s="390"/>
      <c r="SOH53" s="390"/>
      <c r="SOI53" s="390"/>
      <c r="SOJ53" s="390"/>
      <c r="SOK53" s="390"/>
      <c r="SOL53" s="390"/>
      <c r="SOM53" s="390"/>
      <c r="SON53" s="390"/>
      <c r="SOO53" s="390"/>
      <c r="SOP53" s="390"/>
      <c r="SOQ53" s="390"/>
      <c r="SOR53" s="390"/>
      <c r="SOS53" s="390"/>
      <c r="SOT53" s="390"/>
      <c r="SOU53" s="390"/>
      <c r="SOV53" s="390"/>
      <c r="SOW53" s="390"/>
      <c r="SOX53" s="390"/>
      <c r="SOY53" s="390"/>
      <c r="SOZ53" s="390"/>
      <c r="SPA53" s="390"/>
      <c r="SPB53" s="390"/>
      <c r="SPC53" s="390"/>
      <c r="SPD53" s="390"/>
      <c r="SPE53" s="390"/>
      <c r="SPF53" s="390"/>
      <c r="SPG53" s="390"/>
      <c r="SPH53" s="390"/>
      <c r="SPI53" s="390"/>
      <c r="SPJ53" s="390"/>
      <c r="SPK53" s="390"/>
      <c r="SPL53" s="390"/>
      <c r="SPM53" s="390"/>
      <c r="SPN53" s="390"/>
      <c r="SPO53" s="390"/>
      <c r="SPP53" s="390"/>
      <c r="SPQ53" s="390"/>
      <c r="SPR53" s="390"/>
      <c r="SPS53" s="390"/>
      <c r="SPT53" s="390"/>
      <c r="SPU53" s="390"/>
      <c r="SPV53" s="390"/>
      <c r="SPW53" s="390"/>
      <c r="SPX53" s="390"/>
      <c r="SPY53" s="390"/>
      <c r="SPZ53" s="390"/>
      <c r="SQA53" s="390"/>
      <c r="SQB53" s="390"/>
      <c r="SQC53" s="390"/>
      <c r="SQD53" s="390"/>
      <c r="SQE53" s="390"/>
      <c r="SQF53" s="390"/>
      <c r="SQG53" s="390"/>
      <c r="SQH53" s="390"/>
      <c r="SQI53" s="390"/>
      <c r="SQJ53" s="390"/>
      <c r="SQK53" s="390"/>
      <c r="SQL53" s="390"/>
      <c r="SQM53" s="390"/>
      <c r="SQN53" s="390"/>
      <c r="SQO53" s="390"/>
      <c r="SQP53" s="390"/>
      <c r="SQQ53" s="390"/>
      <c r="SQR53" s="390"/>
      <c r="SQS53" s="390"/>
      <c r="SQT53" s="390"/>
      <c r="SQU53" s="390"/>
      <c r="SQV53" s="390"/>
      <c r="SQW53" s="390"/>
      <c r="SQX53" s="390"/>
      <c r="SQY53" s="390"/>
      <c r="SQZ53" s="390"/>
      <c r="SRA53" s="390"/>
      <c r="SRB53" s="390"/>
      <c r="SRC53" s="390"/>
      <c r="SRD53" s="390"/>
      <c r="SRE53" s="390"/>
      <c r="SRF53" s="390"/>
      <c r="SRG53" s="390"/>
      <c r="SRH53" s="390"/>
      <c r="SRI53" s="390"/>
      <c r="SRJ53" s="390"/>
      <c r="SRK53" s="390"/>
      <c r="SRL53" s="390"/>
      <c r="SRM53" s="390"/>
      <c r="SRN53" s="390"/>
      <c r="SRO53" s="390"/>
      <c r="SRP53" s="390"/>
      <c r="SRQ53" s="390"/>
      <c r="SRR53" s="390"/>
      <c r="SRS53" s="390"/>
      <c r="SRT53" s="390"/>
      <c r="SRU53" s="390"/>
      <c r="SRV53" s="390"/>
      <c r="SRW53" s="390"/>
      <c r="SRX53" s="390"/>
      <c r="SRY53" s="390"/>
      <c r="SRZ53" s="390"/>
      <c r="SSA53" s="390"/>
      <c r="SSB53" s="390"/>
      <c r="SSC53" s="390"/>
      <c r="SSD53" s="390"/>
      <c r="SSE53" s="390"/>
      <c r="SSF53" s="390"/>
      <c r="SSG53" s="390"/>
      <c r="SSH53" s="390"/>
      <c r="SSI53" s="390"/>
      <c r="SSJ53" s="390"/>
      <c r="SSK53" s="390"/>
      <c r="SSL53" s="390"/>
      <c r="SSM53" s="390"/>
      <c r="SSN53" s="390"/>
      <c r="SSO53" s="390"/>
      <c r="SSP53" s="390"/>
      <c r="SSQ53" s="390"/>
      <c r="SSR53" s="390"/>
      <c r="SSS53" s="390"/>
      <c r="SST53" s="390"/>
      <c r="SSU53" s="390"/>
      <c r="SSV53" s="390"/>
      <c r="SSW53" s="390"/>
      <c r="SSX53" s="390"/>
      <c r="SSY53" s="390"/>
      <c r="SSZ53" s="390"/>
      <c r="STA53" s="390"/>
      <c r="STB53" s="390"/>
      <c r="STC53" s="390"/>
      <c r="STD53" s="390"/>
      <c r="STE53" s="390"/>
      <c r="STF53" s="390"/>
      <c r="STG53" s="390"/>
      <c r="STH53" s="390"/>
      <c r="STI53" s="390"/>
      <c r="STJ53" s="390"/>
      <c r="STK53" s="390"/>
      <c r="STL53" s="390"/>
      <c r="STM53" s="390"/>
      <c r="STN53" s="390"/>
      <c r="STO53" s="390"/>
      <c r="STP53" s="390"/>
      <c r="STQ53" s="390"/>
      <c r="STR53" s="390"/>
      <c r="STS53" s="390"/>
      <c r="STT53" s="390"/>
      <c r="STU53" s="390"/>
      <c r="STV53" s="390"/>
      <c r="STW53" s="390"/>
      <c r="STX53" s="390"/>
      <c r="STY53" s="390"/>
      <c r="STZ53" s="390"/>
      <c r="SUA53" s="390"/>
      <c r="SUB53" s="390"/>
      <c r="SUC53" s="390"/>
      <c r="SUD53" s="390"/>
      <c r="SUE53" s="390"/>
      <c r="SUF53" s="390"/>
      <c r="SUG53" s="390"/>
      <c r="SUH53" s="390"/>
      <c r="SUI53" s="390"/>
      <c r="SUJ53" s="390"/>
      <c r="SUK53" s="390"/>
      <c r="SUL53" s="390"/>
      <c r="SUM53" s="390"/>
      <c r="SUN53" s="390"/>
      <c r="SUO53" s="390"/>
      <c r="SUP53" s="390"/>
      <c r="SUQ53" s="390"/>
      <c r="SUR53" s="390"/>
      <c r="SUS53" s="390"/>
      <c r="SUT53" s="390"/>
      <c r="SUU53" s="390"/>
      <c r="SUV53" s="390"/>
      <c r="SUW53" s="390"/>
      <c r="SUX53" s="390"/>
      <c r="SUY53" s="390"/>
      <c r="SUZ53" s="390"/>
      <c r="SVA53" s="390"/>
      <c r="SVB53" s="390"/>
      <c r="SVC53" s="390"/>
      <c r="SVD53" s="390"/>
      <c r="SVE53" s="390"/>
      <c r="SVF53" s="390"/>
      <c r="SVG53" s="390"/>
      <c r="SVH53" s="390"/>
      <c r="SVI53" s="390"/>
      <c r="SVJ53" s="390"/>
      <c r="SVK53" s="390"/>
      <c r="SVL53" s="390"/>
      <c r="SVM53" s="390"/>
      <c r="SVN53" s="390"/>
      <c r="SVO53" s="390"/>
      <c r="SVP53" s="390"/>
      <c r="SVQ53" s="390"/>
      <c r="SVR53" s="390"/>
      <c r="SVS53" s="390"/>
      <c r="SVT53" s="390"/>
      <c r="SVU53" s="390"/>
      <c r="SVV53" s="390"/>
      <c r="SVW53" s="390"/>
      <c r="SVX53" s="390"/>
      <c r="SVY53" s="390"/>
      <c r="SVZ53" s="390"/>
      <c r="SWA53" s="390"/>
      <c r="SWB53" s="390"/>
      <c r="SWC53" s="390"/>
      <c r="SWD53" s="390"/>
      <c r="SWE53" s="390"/>
      <c r="SWF53" s="390"/>
      <c r="SWG53" s="390"/>
      <c r="SWH53" s="390"/>
      <c r="SWI53" s="390"/>
      <c r="SWJ53" s="390"/>
      <c r="SWK53" s="390"/>
      <c r="SWL53" s="390"/>
      <c r="SWM53" s="390"/>
      <c r="SWN53" s="390"/>
      <c r="SWO53" s="390"/>
      <c r="SWP53" s="390"/>
      <c r="SWQ53" s="390"/>
      <c r="SWR53" s="390"/>
      <c r="SWS53" s="390"/>
      <c r="SWT53" s="390"/>
      <c r="SWU53" s="390"/>
      <c r="SWV53" s="390"/>
      <c r="SWW53" s="390"/>
      <c r="SWX53" s="390"/>
      <c r="SWY53" s="390"/>
      <c r="SWZ53" s="390"/>
      <c r="SXA53" s="390"/>
      <c r="SXB53" s="390"/>
      <c r="SXC53" s="390"/>
      <c r="SXD53" s="390"/>
      <c r="SXE53" s="390"/>
      <c r="SXF53" s="390"/>
      <c r="SXG53" s="390"/>
      <c r="SXH53" s="390"/>
      <c r="SXI53" s="390"/>
      <c r="SXJ53" s="390"/>
      <c r="SXK53" s="390"/>
      <c r="SXL53" s="390"/>
      <c r="SXM53" s="390"/>
      <c r="SXN53" s="390"/>
      <c r="SXO53" s="390"/>
      <c r="SXP53" s="390"/>
      <c r="SXQ53" s="390"/>
      <c r="SXR53" s="390"/>
      <c r="SXS53" s="390"/>
      <c r="SXT53" s="390"/>
      <c r="SXU53" s="390"/>
      <c r="SXV53" s="390"/>
      <c r="SXW53" s="390"/>
      <c r="SXX53" s="390"/>
      <c r="SXY53" s="390"/>
      <c r="SXZ53" s="390"/>
      <c r="SYA53" s="390"/>
      <c r="SYB53" s="390"/>
      <c r="SYC53" s="390"/>
      <c r="SYD53" s="390"/>
      <c r="SYE53" s="390"/>
      <c r="SYF53" s="390"/>
      <c r="SYG53" s="390"/>
      <c r="SYH53" s="390"/>
      <c r="SYI53" s="390"/>
      <c r="SYJ53" s="390"/>
      <c r="SYK53" s="390"/>
      <c r="SYL53" s="390"/>
      <c r="SYM53" s="390"/>
      <c r="SYN53" s="390"/>
      <c r="SYO53" s="390"/>
      <c r="SYP53" s="390"/>
      <c r="SYQ53" s="390"/>
      <c r="SYR53" s="390"/>
      <c r="SYS53" s="390"/>
      <c r="SYT53" s="390"/>
      <c r="SYU53" s="390"/>
      <c r="SYV53" s="390"/>
      <c r="SYW53" s="390"/>
      <c r="SYX53" s="390"/>
      <c r="SYY53" s="390"/>
      <c r="SYZ53" s="390"/>
      <c r="SZA53" s="390"/>
      <c r="SZB53" s="390"/>
      <c r="SZC53" s="390"/>
      <c r="SZD53" s="390"/>
      <c r="SZE53" s="390"/>
      <c r="SZF53" s="390"/>
      <c r="SZG53" s="390"/>
      <c r="SZH53" s="390"/>
      <c r="SZI53" s="390"/>
      <c r="SZJ53" s="390"/>
      <c r="SZK53" s="390"/>
      <c r="SZL53" s="390"/>
      <c r="SZM53" s="390"/>
      <c r="SZN53" s="390"/>
      <c r="SZO53" s="390"/>
      <c r="SZP53" s="390"/>
      <c r="SZQ53" s="390"/>
      <c r="SZR53" s="390"/>
      <c r="SZS53" s="390"/>
      <c r="SZT53" s="390"/>
      <c r="SZU53" s="390"/>
      <c r="SZV53" s="390"/>
      <c r="SZW53" s="390"/>
      <c r="SZX53" s="390"/>
      <c r="SZY53" s="390"/>
      <c r="SZZ53" s="390"/>
      <c r="TAA53" s="390"/>
      <c r="TAB53" s="390"/>
      <c r="TAC53" s="390"/>
      <c r="TAD53" s="390"/>
      <c r="TAE53" s="390"/>
      <c r="TAF53" s="390"/>
      <c r="TAG53" s="390"/>
      <c r="TAH53" s="390"/>
      <c r="TAI53" s="390"/>
      <c r="TAJ53" s="390"/>
      <c r="TAK53" s="390"/>
      <c r="TAL53" s="390"/>
      <c r="TAM53" s="390"/>
      <c r="TAN53" s="390"/>
      <c r="TAO53" s="390"/>
      <c r="TAP53" s="390"/>
      <c r="TAQ53" s="390"/>
      <c r="TAR53" s="390"/>
      <c r="TAS53" s="390"/>
      <c r="TAT53" s="390"/>
      <c r="TAU53" s="390"/>
      <c r="TAV53" s="390"/>
      <c r="TAW53" s="390"/>
      <c r="TAX53" s="390"/>
      <c r="TAY53" s="390"/>
      <c r="TAZ53" s="390"/>
      <c r="TBA53" s="390"/>
      <c r="TBB53" s="390"/>
      <c r="TBC53" s="390"/>
      <c r="TBD53" s="390"/>
      <c r="TBE53" s="390"/>
      <c r="TBF53" s="390"/>
      <c r="TBG53" s="390"/>
      <c r="TBH53" s="390"/>
      <c r="TBI53" s="390"/>
      <c r="TBJ53" s="390"/>
      <c r="TBK53" s="390"/>
      <c r="TBL53" s="390"/>
      <c r="TBM53" s="390"/>
      <c r="TBN53" s="390"/>
      <c r="TBO53" s="390"/>
      <c r="TBP53" s="390"/>
      <c r="TBQ53" s="390"/>
      <c r="TBR53" s="390"/>
      <c r="TBS53" s="390"/>
      <c r="TBT53" s="390"/>
      <c r="TBU53" s="390"/>
      <c r="TBV53" s="390"/>
      <c r="TBW53" s="390"/>
      <c r="TBX53" s="390"/>
      <c r="TBY53" s="390"/>
      <c r="TBZ53" s="390"/>
      <c r="TCA53" s="390"/>
      <c r="TCB53" s="390"/>
      <c r="TCC53" s="390"/>
      <c r="TCD53" s="390"/>
      <c r="TCE53" s="390"/>
      <c r="TCF53" s="390"/>
      <c r="TCG53" s="390"/>
      <c r="TCH53" s="390"/>
      <c r="TCI53" s="390"/>
      <c r="TCJ53" s="390"/>
      <c r="TCK53" s="390"/>
      <c r="TCL53" s="390"/>
      <c r="TCM53" s="390"/>
      <c r="TCN53" s="390"/>
      <c r="TCO53" s="390"/>
      <c r="TCP53" s="390"/>
      <c r="TCQ53" s="390"/>
      <c r="TCR53" s="390"/>
      <c r="TCS53" s="390"/>
      <c r="TCT53" s="390"/>
      <c r="TCU53" s="390"/>
      <c r="TCV53" s="390"/>
      <c r="TCW53" s="390"/>
      <c r="TCX53" s="390"/>
      <c r="TCY53" s="390"/>
      <c r="TCZ53" s="390"/>
      <c r="TDA53" s="390"/>
      <c r="TDB53" s="390"/>
      <c r="TDC53" s="390"/>
      <c r="TDD53" s="390"/>
      <c r="TDE53" s="390"/>
      <c r="TDF53" s="390"/>
      <c r="TDG53" s="390"/>
      <c r="TDH53" s="390"/>
      <c r="TDI53" s="390"/>
      <c r="TDJ53" s="390"/>
      <c r="TDK53" s="390"/>
      <c r="TDL53" s="390"/>
      <c r="TDM53" s="390"/>
      <c r="TDN53" s="390"/>
      <c r="TDO53" s="390"/>
      <c r="TDP53" s="390"/>
      <c r="TDQ53" s="390"/>
      <c r="TDR53" s="390"/>
      <c r="TDS53" s="390"/>
      <c r="TDT53" s="390"/>
      <c r="TDU53" s="390"/>
      <c r="TDV53" s="390"/>
      <c r="TDW53" s="390"/>
      <c r="TDX53" s="390"/>
      <c r="TDY53" s="390"/>
      <c r="TDZ53" s="390"/>
      <c r="TEA53" s="390"/>
      <c r="TEB53" s="390"/>
      <c r="TEC53" s="390"/>
      <c r="TED53" s="390"/>
      <c r="TEE53" s="390"/>
      <c r="TEF53" s="390"/>
      <c r="TEG53" s="390"/>
      <c r="TEH53" s="390"/>
      <c r="TEI53" s="390"/>
      <c r="TEJ53" s="390"/>
      <c r="TEK53" s="390"/>
      <c r="TEL53" s="390"/>
      <c r="TEM53" s="390"/>
      <c r="TEN53" s="390"/>
      <c r="TEO53" s="390"/>
      <c r="TEP53" s="390"/>
      <c r="TEQ53" s="390"/>
      <c r="TER53" s="390"/>
      <c r="TES53" s="390"/>
      <c r="TET53" s="390"/>
      <c r="TEU53" s="390"/>
      <c r="TEV53" s="390"/>
      <c r="TEW53" s="390"/>
      <c r="TEX53" s="390"/>
      <c r="TEY53" s="390"/>
      <c r="TEZ53" s="390"/>
      <c r="TFA53" s="390"/>
      <c r="TFB53" s="390"/>
      <c r="TFC53" s="390"/>
      <c r="TFD53" s="390"/>
      <c r="TFE53" s="390"/>
      <c r="TFF53" s="390"/>
      <c r="TFG53" s="390"/>
      <c r="TFH53" s="390"/>
      <c r="TFI53" s="390"/>
      <c r="TFJ53" s="390"/>
      <c r="TFK53" s="390"/>
      <c r="TFL53" s="390"/>
      <c r="TFM53" s="390"/>
      <c r="TFN53" s="390"/>
      <c r="TFO53" s="390"/>
      <c r="TFP53" s="390"/>
      <c r="TFQ53" s="390"/>
      <c r="TFR53" s="390"/>
      <c r="TFS53" s="390"/>
      <c r="TFT53" s="390"/>
      <c r="TFU53" s="390"/>
      <c r="TFV53" s="390"/>
      <c r="TFW53" s="390"/>
      <c r="TFX53" s="390"/>
      <c r="TFY53" s="390"/>
      <c r="TFZ53" s="390"/>
      <c r="TGA53" s="390"/>
      <c r="TGB53" s="390"/>
      <c r="TGC53" s="390"/>
      <c r="TGD53" s="390"/>
      <c r="TGE53" s="390"/>
      <c r="TGF53" s="390"/>
      <c r="TGG53" s="390"/>
      <c r="TGH53" s="390"/>
      <c r="TGI53" s="390"/>
      <c r="TGJ53" s="390"/>
      <c r="TGK53" s="390"/>
      <c r="TGL53" s="390"/>
      <c r="TGM53" s="390"/>
      <c r="TGN53" s="390"/>
      <c r="TGO53" s="390"/>
      <c r="TGP53" s="390"/>
      <c r="TGQ53" s="390"/>
      <c r="TGR53" s="390"/>
      <c r="TGS53" s="390"/>
      <c r="TGT53" s="390"/>
      <c r="TGU53" s="390"/>
      <c r="TGV53" s="390"/>
      <c r="TGW53" s="390"/>
      <c r="TGX53" s="390"/>
      <c r="TGY53" s="390"/>
      <c r="TGZ53" s="390"/>
      <c r="THA53" s="390"/>
      <c r="THB53" s="390"/>
      <c r="THC53" s="390"/>
      <c r="THD53" s="390"/>
      <c r="THE53" s="390"/>
      <c r="THF53" s="390"/>
      <c r="THG53" s="390"/>
      <c r="THH53" s="390"/>
      <c r="THI53" s="390"/>
      <c r="THJ53" s="390"/>
      <c r="THK53" s="390"/>
      <c r="THL53" s="390"/>
      <c r="THM53" s="390"/>
      <c r="THN53" s="390"/>
      <c r="THO53" s="390"/>
      <c r="THP53" s="390"/>
      <c r="THQ53" s="390"/>
      <c r="THR53" s="390"/>
      <c r="THS53" s="390"/>
      <c r="THT53" s="390"/>
      <c r="THU53" s="390"/>
      <c r="THV53" s="390"/>
      <c r="THW53" s="390"/>
      <c r="THX53" s="390"/>
      <c r="THY53" s="390"/>
      <c r="THZ53" s="390"/>
      <c r="TIA53" s="390"/>
      <c r="TIB53" s="390"/>
      <c r="TIC53" s="390"/>
      <c r="TID53" s="390"/>
      <c r="TIE53" s="390"/>
      <c r="TIF53" s="390"/>
      <c r="TIG53" s="390"/>
      <c r="TIH53" s="390"/>
      <c r="TII53" s="390"/>
      <c r="TIJ53" s="390"/>
      <c r="TIK53" s="390"/>
      <c r="TIL53" s="390"/>
      <c r="TIM53" s="390"/>
      <c r="TIN53" s="390"/>
      <c r="TIO53" s="390"/>
      <c r="TIP53" s="390"/>
      <c r="TIQ53" s="390"/>
      <c r="TIR53" s="390"/>
      <c r="TIS53" s="390"/>
      <c r="TIT53" s="390"/>
      <c r="TIU53" s="390"/>
      <c r="TIV53" s="390"/>
      <c r="TIW53" s="390"/>
      <c r="TIX53" s="390"/>
      <c r="TIY53" s="390"/>
      <c r="TIZ53" s="390"/>
      <c r="TJA53" s="390"/>
      <c r="TJB53" s="390"/>
      <c r="TJC53" s="390"/>
      <c r="TJD53" s="390"/>
      <c r="TJE53" s="390"/>
      <c r="TJF53" s="390"/>
      <c r="TJG53" s="390"/>
      <c r="TJH53" s="390"/>
      <c r="TJI53" s="390"/>
      <c r="TJJ53" s="390"/>
      <c r="TJK53" s="390"/>
      <c r="TJL53" s="390"/>
      <c r="TJM53" s="390"/>
      <c r="TJN53" s="390"/>
      <c r="TJO53" s="390"/>
      <c r="TJP53" s="390"/>
      <c r="TJQ53" s="390"/>
      <c r="TJR53" s="390"/>
      <c r="TJS53" s="390"/>
      <c r="TJT53" s="390"/>
      <c r="TJU53" s="390"/>
      <c r="TJV53" s="390"/>
      <c r="TJW53" s="390"/>
      <c r="TJX53" s="390"/>
      <c r="TJY53" s="390"/>
      <c r="TJZ53" s="390"/>
      <c r="TKA53" s="390"/>
      <c r="TKB53" s="390"/>
      <c r="TKC53" s="390"/>
      <c r="TKD53" s="390"/>
      <c r="TKE53" s="390"/>
      <c r="TKF53" s="390"/>
      <c r="TKG53" s="390"/>
      <c r="TKH53" s="390"/>
      <c r="TKI53" s="390"/>
      <c r="TKJ53" s="390"/>
      <c r="TKK53" s="390"/>
      <c r="TKL53" s="390"/>
      <c r="TKM53" s="390"/>
      <c r="TKN53" s="390"/>
      <c r="TKO53" s="390"/>
      <c r="TKP53" s="390"/>
      <c r="TKQ53" s="390"/>
      <c r="TKR53" s="390"/>
      <c r="TKS53" s="390"/>
      <c r="TKT53" s="390"/>
      <c r="TKU53" s="390"/>
      <c r="TKV53" s="390"/>
      <c r="TKW53" s="390"/>
      <c r="TKX53" s="390"/>
      <c r="TKY53" s="390"/>
      <c r="TKZ53" s="390"/>
      <c r="TLA53" s="390"/>
      <c r="TLB53" s="390"/>
      <c r="TLC53" s="390"/>
      <c r="TLD53" s="390"/>
      <c r="TLE53" s="390"/>
      <c r="TLF53" s="390"/>
      <c r="TLG53" s="390"/>
      <c r="TLH53" s="390"/>
      <c r="TLI53" s="390"/>
      <c r="TLJ53" s="390"/>
      <c r="TLK53" s="390"/>
      <c r="TLL53" s="390"/>
      <c r="TLM53" s="390"/>
      <c r="TLN53" s="390"/>
      <c r="TLO53" s="390"/>
      <c r="TLP53" s="390"/>
      <c r="TLQ53" s="390"/>
      <c r="TLR53" s="390"/>
      <c r="TLS53" s="390"/>
      <c r="TLT53" s="390"/>
      <c r="TLU53" s="390"/>
      <c r="TLV53" s="390"/>
      <c r="TLW53" s="390"/>
      <c r="TLX53" s="390"/>
      <c r="TLY53" s="390"/>
      <c r="TLZ53" s="390"/>
      <c r="TMA53" s="390"/>
      <c r="TMB53" s="390"/>
      <c r="TMC53" s="390"/>
      <c r="TMD53" s="390"/>
      <c r="TME53" s="390"/>
      <c r="TMF53" s="390"/>
      <c r="TMG53" s="390"/>
      <c r="TMH53" s="390"/>
      <c r="TMI53" s="390"/>
      <c r="TMJ53" s="390"/>
      <c r="TMK53" s="390"/>
      <c r="TML53" s="390"/>
      <c r="TMM53" s="390"/>
      <c r="TMN53" s="390"/>
      <c r="TMO53" s="390"/>
      <c r="TMP53" s="390"/>
      <c r="TMQ53" s="390"/>
      <c r="TMR53" s="390"/>
      <c r="TMS53" s="390"/>
      <c r="TMT53" s="390"/>
      <c r="TMU53" s="390"/>
      <c r="TMV53" s="390"/>
      <c r="TMW53" s="390"/>
      <c r="TMX53" s="390"/>
      <c r="TMY53" s="390"/>
      <c r="TMZ53" s="390"/>
      <c r="TNA53" s="390"/>
      <c r="TNB53" s="390"/>
      <c r="TNC53" s="390"/>
      <c r="TND53" s="390"/>
      <c r="TNE53" s="390"/>
      <c r="TNF53" s="390"/>
      <c r="TNG53" s="390"/>
      <c r="TNH53" s="390"/>
      <c r="TNI53" s="390"/>
      <c r="TNJ53" s="390"/>
      <c r="TNK53" s="390"/>
      <c r="TNL53" s="390"/>
      <c r="TNM53" s="390"/>
      <c r="TNN53" s="390"/>
      <c r="TNO53" s="390"/>
      <c r="TNP53" s="390"/>
      <c r="TNQ53" s="390"/>
      <c r="TNR53" s="390"/>
      <c r="TNS53" s="390"/>
      <c r="TNT53" s="390"/>
      <c r="TNU53" s="390"/>
      <c r="TNV53" s="390"/>
      <c r="TNW53" s="390"/>
      <c r="TNX53" s="390"/>
      <c r="TNY53" s="390"/>
      <c r="TNZ53" s="390"/>
      <c r="TOA53" s="390"/>
      <c r="TOB53" s="390"/>
      <c r="TOC53" s="390"/>
      <c r="TOD53" s="390"/>
      <c r="TOE53" s="390"/>
      <c r="TOF53" s="390"/>
      <c r="TOG53" s="390"/>
      <c r="TOH53" s="390"/>
      <c r="TOI53" s="390"/>
      <c r="TOJ53" s="390"/>
      <c r="TOK53" s="390"/>
      <c r="TOL53" s="390"/>
      <c r="TOM53" s="390"/>
      <c r="TON53" s="390"/>
      <c r="TOO53" s="390"/>
      <c r="TOP53" s="390"/>
      <c r="TOQ53" s="390"/>
      <c r="TOR53" s="390"/>
      <c r="TOS53" s="390"/>
      <c r="TOT53" s="390"/>
      <c r="TOU53" s="390"/>
      <c r="TOV53" s="390"/>
      <c r="TOW53" s="390"/>
      <c r="TOX53" s="390"/>
      <c r="TOY53" s="390"/>
      <c r="TOZ53" s="390"/>
      <c r="TPA53" s="390"/>
      <c r="TPB53" s="390"/>
      <c r="TPC53" s="390"/>
      <c r="TPD53" s="390"/>
      <c r="TPE53" s="390"/>
      <c r="TPF53" s="390"/>
      <c r="TPG53" s="390"/>
      <c r="TPH53" s="390"/>
      <c r="TPI53" s="390"/>
      <c r="TPJ53" s="390"/>
      <c r="TPK53" s="390"/>
      <c r="TPL53" s="390"/>
      <c r="TPM53" s="390"/>
      <c r="TPN53" s="390"/>
      <c r="TPO53" s="390"/>
      <c r="TPP53" s="390"/>
      <c r="TPQ53" s="390"/>
      <c r="TPR53" s="390"/>
      <c r="TPS53" s="390"/>
      <c r="TPT53" s="390"/>
      <c r="TPU53" s="390"/>
      <c r="TPV53" s="390"/>
      <c r="TPW53" s="390"/>
      <c r="TPX53" s="390"/>
      <c r="TPY53" s="390"/>
      <c r="TPZ53" s="390"/>
      <c r="TQA53" s="390"/>
      <c r="TQB53" s="390"/>
      <c r="TQC53" s="390"/>
      <c r="TQD53" s="390"/>
      <c r="TQE53" s="390"/>
      <c r="TQF53" s="390"/>
      <c r="TQG53" s="390"/>
      <c r="TQH53" s="390"/>
      <c r="TQI53" s="390"/>
      <c r="TQJ53" s="390"/>
      <c r="TQK53" s="390"/>
      <c r="TQL53" s="390"/>
      <c r="TQM53" s="390"/>
      <c r="TQN53" s="390"/>
      <c r="TQO53" s="390"/>
      <c r="TQP53" s="390"/>
      <c r="TQQ53" s="390"/>
      <c r="TQR53" s="390"/>
      <c r="TQS53" s="390"/>
      <c r="TQT53" s="390"/>
      <c r="TQU53" s="390"/>
      <c r="TQV53" s="390"/>
      <c r="TQW53" s="390"/>
      <c r="TQX53" s="390"/>
      <c r="TQY53" s="390"/>
      <c r="TQZ53" s="390"/>
      <c r="TRA53" s="390"/>
      <c r="TRB53" s="390"/>
      <c r="TRC53" s="390"/>
      <c r="TRD53" s="390"/>
      <c r="TRE53" s="390"/>
      <c r="TRF53" s="390"/>
      <c r="TRG53" s="390"/>
      <c r="TRH53" s="390"/>
      <c r="TRI53" s="390"/>
      <c r="TRJ53" s="390"/>
      <c r="TRK53" s="390"/>
      <c r="TRL53" s="390"/>
      <c r="TRM53" s="390"/>
      <c r="TRN53" s="390"/>
      <c r="TRO53" s="390"/>
      <c r="TRP53" s="390"/>
      <c r="TRQ53" s="390"/>
      <c r="TRR53" s="390"/>
      <c r="TRS53" s="390"/>
      <c r="TRT53" s="390"/>
      <c r="TRU53" s="390"/>
      <c r="TRV53" s="390"/>
      <c r="TRW53" s="390"/>
      <c r="TRX53" s="390"/>
      <c r="TRY53" s="390"/>
      <c r="TRZ53" s="390"/>
      <c r="TSA53" s="390"/>
      <c r="TSB53" s="390"/>
      <c r="TSC53" s="390"/>
      <c r="TSD53" s="390"/>
      <c r="TSE53" s="390"/>
      <c r="TSF53" s="390"/>
      <c r="TSG53" s="390"/>
      <c r="TSH53" s="390"/>
      <c r="TSI53" s="390"/>
      <c r="TSJ53" s="390"/>
      <c r="TSK53" s="390"/>
      <c r="TSL53" s="390"/>
      <c r="TSM53" s="390"/>
      <c r="TSN53" s="390"/>
      <c r="TSO53" s="390"/>
      <c r="TSP53" s="390"/>
      <c r="TSQ53" s="390"/>
      <c r="TSR53" s="390"/>
      <c r="TSS53" s="390"/>
      <c r="TST53" s="390"/>
      <c r="TSU53" s="390"/>
      <c r="TSV53" s="390"/>
      <c r="TSW53" s="390"/>
      <c r="TSX53" s="390"/>
      <c r="TSY53" s="390"/>
      <c r="TSZ53" s="390"/>
      <c r="TTA53" s="390"/>
      <c r="TTB53" s="390"/>
      <c r="TTC53" s="390"/>
      <c r="TTD53" s="390"/>
      <c r="TTE53" s="390"/>
      <c r="TTF53" s="390"/>
      <c r="TTG53" s="390"/>
      <c r="TTH53" s="390"/>
      <c r="TTI53" s="390"/>
      <c r="TTJ53" s="390"/>
      <c r="TTK53" s="390"/>
      <c r="TTL53" s="390"/>
      <c r="TTM53" s="390"/>
      <c r="TTN53" s="390"/>
      <c r="TTO53" s="390"/>
      <c r="TTP53" s="390"/>
      <c r="TTQ53" s="390"/>
      <c r="TTR53" s="390"/>
      <c r="TTS53" s="390"/>
      <c r="TTT53" s="390"/>
      <c r="TTU53" s="390"/>
      <c r="TTV53" s="390"/>
      <c r="TTW53" s="390"/>
      <c r="TTX53" s="390"/>
      <c r="TTY53" s="390"/>
      <c r="TTZ53" s="390"/>
      <c r="TUA53" s="390"/>
      <c r="TUB53" s="390"/>
      <c r="TUC53" s="390"/>
      <c r="TUD53" s="390"/>
      <c r="TUE53" s="390"/>
      <c r="TUF53" s="390"/>
      <c r="TUG53" s="390"/>
      <c r="TUH53" s="390"/>
      <c r="TUI53" s="390"/>
      <c r="TUJ53" s="390"/>
      <c r="TUK53" s="390"/>
      <c r="TUL53" s="390"/>
      <c r="TUM53" s="390"/>
      <c r="TUN53" s="390"/>
      <c r="TUO53" s="390"/>
      <c r="TUP53" s="390"/>
      <c r="TUQ53" s="390"/>
      <c r="TUR53" s="390"/>
      <c r="TUS53" s="390"/>
      <c r="TUT53" s="390"/>
      <c r="TUU53" s="390"/>
      <c r="TUV53" s="390"/>
      <c r="TUW53" s="390"/>
      <c r="TUX53" s="390"/>
      <c r="TUY53" s="390"/>
      <c r="TUZ53" s="390"/>
      <c r="TVA53" s="390"/>
      <c r="TVB53" s="390"/>
      <c r="TVC53" s="390"/>
      <c r="TVD53" s="390"/>
      <c r="TVE53" s="390"/>
      <c r="TVF53" s="390"/>
      <c r="TVG53" s="390"/>
      <c r="TVH53" s="390"/>
      <c r="TVI53" s="390"/>
      <c r="TVJ53" s="390"/>
      <c r="TVK53" s="390"/>
      <c r="TVL53" s="390"/>
      <c r="TVM53" s="390"/>
      <c r="TVN53" s="390"/>
      <c r="TVO53" s="390"/>
      <c r="TVP53" s="390"/>
      <c r="TVQ53" s="390"/>
      <c r="TVR53" s="390"/>
      <c r="TVS53" s="390"/>
      <c r="TVT53" s="390"/>
      <c r="TVU53" s="390"/>
      <c r="TVV53" s="390"/>
      <c r="TVW53" s="390"/>
      <c r="TVX53" s="390"/>
      <c r="TVY53" s="390"/>
      <c r="TVZ53" s="390"/>
      <c r="TWA53" s="390"/>
      <c r="TWB53" s="390"/>
      <c r="TWC53" s="390"/>
      <c r="TWD53" s="390"/>
      <c r="TWE53" s="390"/>
      <c r="TWF53" s="390"/>
      <c r="TWG53" s="390"/>
      <c r="TWH53" s="390"/>
      <c r="TWI53" s="390"/>
      <c r="TWJ53" s="390"/>
      <c r="TWK53" s="390"/>
      <c r="TWL53" s="390"/>
      <c r="TWM53" s="390"/>
      <c r="TWN53" s="390"/>
      <c r="TWO53" s="390"/>
      <c r="TWP53" s="390"/>
      <c r="TWQ53" s="390"/>
      <c r="TWR53" s="390"/>
      <c r="TWS53" s="390"/>
      <c r="TWT53" s="390"/>
      <c r="TWU53" s="390"/>
      <c r="TWV53" s="390"/>
      <c r="TWW53" s="390"/>
      <c r="TWX53" s="390"/>
      <c r="TWY53" s="390"/>
      <c r="TWZ53" s="390"/>
      <c r="TXA53" s="390"/>
      <c r="TXB53" s="390"/>
      <c r="TXC53" s="390"/>
      <c r="TXD53" s="390"/>
      <c r="TXE53" s="390"/>
      <c r="TXF53" s="390"/>
      <c r="TXG53" s="390"/>
      <c r="TXH53" s="390"/>
      <c r="TXI53" s="390"/>
      <c r="TXJ53" s="390"/>
      <c r="TXK53" s="390"/>
      <c r="TXL53" s="390"/>
      <c r="TXM53" s="390"/>
      <c r="TXN53" s="390"/>
      <c r="TXO53" s="390"/>
      <c r="TXP53" s="390"/>
      <c r="TXQ53" s="390"/>
      <c r="TXR53" s="390"/>
      <c r="TXS53" s="390"/>
      <c r="TXT53" s="390"/>
      <c r="TXU53" s="390"/>
      <c r="TXV53" s="390"/>
      <c r="TXW53" s="390"/>
      <c r="TXX53" s="390"/>
      <c r="TXY53" s="390"/>
      <c r="TXZ53" s="390"/>
      <c r="TYA53" s="390"/>
      <c r="TYB53" s="390"/>
      <c r="TYC53" s="390"/>
      <c r="TYD53" s="390"/>
      <c r="TYE53" s="390"/>
      <c r="TYF53" s="390"/>
      <c r="TYG53" s="390"/>
      <c r="TYH53" s="390"/>
      <c r="TYI53" s="390"/>
      <c r="TYJ53" s="390"/>
      <c r="TYK53" s="390"/>
      <c r="TYL53" s="390"/>
      <c r="TYM53" s="390"/>
      <c r="TYN53" s="390"/>
      <c r="TYO53" s="390"/>
      <c r="TYP53" s="390"/>
      <c r="TYQ53" s="390"/>
      <c r="TYR53" s="390"/>
      <c r="TYS53" s="390"/>
      <c r="TYT53" s="390"/>
      <c r="TYU53" s="390"/>
      <c r="TYV53" s="390"/>
      <c r="TYW53" s="390"/>
      <c r="TYX53" s="390"/>
      <c r="TYY53" s="390"/>
      <c r="TYZ53" s="390"/>
      <c r="TZA53" s="390"/>
      <c r="TZB53" s="390"/>
      <c r="TZC53" s="390"/>
      <c r="TZD53" s="390"/>
      <c r="TZE53" s="390"/>
      <c r="TZF53" s="390"/>
      <c r="TZG53" s="390"/>
      <c r="TZH53" s="390"/>
      <c r="TZI53" s="390"/>
      <c r="TZJ53" s="390"/>
      <c r="TZK53" s="390"/>
      <c r="TZL53" s="390"/>
      <c r="TZM53" s="390"/>
      <c r="TZN53" s="390"/>
      <c r="TZO53" s="390"/>
      <c r="TZP53" s="390"/>
      <c r="TZQ53" s="390"/>
      <c r="TZR53" s="390"/>
      <c r="TZS53" s="390"/>
      <c r="TZT53" s="390"/>
      <c r="TZU53" s="390"/>
      <c r="TZV53" s="390"/>
      <c r="TZW53" s="390"/>
      <c r="TZX53" s="390"/>
      <c r="TZY53" s="390"/>
      <c r="TZZ53" s="390"/>
      <c r="UAA53" s="390"/>
      <c r="UAB53" s="390"/>
      <c r="UAC53" s="390"/>
      <c r="UAD53" s="390"/>
      <c r="UAE53" s="390"/>
      <c r="UAF53" s="390"/>
      <c r="UAG53" s="390"/>
      <c r="UAH53" s="390"/>
      <c r="UAI53" s="390"/>
      <c r="UAJ53" s="390"/>
      <c r="UAK53" s="390"/>
      <c r="UAL53" s="390"/>
      <c r="UAM53" s="390"/>
      <c r="UAN53" s="390"/>
      <c r="UAO53" s="390"/>
      <c r="UAP53" s="390"/>
      <c r="UAQ53" s="390"/>
      <c r="UAR53" s="390"/>
      <c r="UAS53" s="390"/>
      <c r="UAT53" s="390"/>
      <c r="UAU53" s="390"/>
      <c r="UAV53" s="390"/>
      <c r="UAW53" s="390"/>
      <c r="UAX53" s="390"/>
      <c r="UAY53" s="390"/>
      <c r="UAZ53" s="390"/>
      <c r="UBA53" s="390"/>
      <c r="UBB53" s="390"/>
      <c r="UBC53" s="390"/>
      <c r="UBD53" s="390"/>
      <c r="UBE53" s="390"/>
      <c r="UBF53" s="390"/>
      <c r="UBG53" s="390"/>
      <c r="UBH53" s="390"/>
      <c r="UBI53" s="390"/>
      <c r="UBJ53" s="390"/>
      <c r="UBK53" s="390"/>
      <c r="UBL53" s="390"/>
      <c r="UBM53" s="390"/>
      <c r="UBN53" s="390"/>
      <c r="UBO53" s="390"/>
      <c r="UBP53" s="390"/>
      <c r="UBQ53" s="390"/>
      <c r="UBR53" s="390"/>
      <c r="UBS53" s="390"/>
      <c r="UBT53" s="390"/>
      <c r="UBU53" s="390"/>
      <c r="UBV53" s="390"/>
      <c r="UBW53" s="390"/>
      <c r="UBX53" s="390"/>
      <c r="UBY53" s="390"/>
      <c r="UBZ53" s="390"/>
      <c r="UCA53" s="390"/>
      <c r="UCB53" s="390"/>
      <c r="UCC53" s="390"/>
      <c r="UCD53" s="390"/>
      <c r="UCE53" s="390"/>
      <c r="UCF53" s="390"/>
      <c r="UCG53" s="390"/>
      <c r="UCH53" s="390"/>
      <c r="UCI53" s="390"/>
      <c r="UCJ53" s="390"/>
      <c r="UCK53" s="390"/>
      <c r="UCL53" s="390"/>
      <c r="UCM53" s="390"/>
      <c r="UCN53" s="390"/>
      <c r="UCO53" s="390"/>
      <c r="UCP53" s="390"/>
      <c r="UCQ53" s="390"/>
      <c r="UCR53" s="390"/>
      <c r="UCS53" s="390"/>
      <c r="UCT53" s="390"/>
      <c r="UCU53" s="390"/>
      <c r="UCV53" s="390"/>
      <c r="UCW53" s="390"/>
      <c r="UCX53" s="390"/>
      <c r="UCY53" s="390"/>
      <c r="UCZ53" s="390"/>
      <c r="UDA53" s="390"/>
      <c r="UDB53" s="390"/>
      <c r="UDC53" s="390"/>
      <c r="UDD53" s="390"/>
      <c r="UDE53" s="390"/>
      <c r="UDF53" s="390"/>
      <c r="UDG53" s="390"/>
      <c r="UDH53" s="390"/>
      <c r="UDI53" s="390"/>
      <c r="UDJ53" s="390"/>
      <c r="UDK53" s="390"/>
      <c r="UDL53" s="390"/>
      <c r="UDM53" s="390"/>
      <c r="UDN53" s="390"/>
      <c r="UDO53" s="390"/>
      <c r="UDP53" s="390"/>
      <c r="UDQ53" s="390"/>
      <c r="UDR53" s="390"/>
      <c r="UDS53" s="390"/>
      <c r="UDT53" s="390"/>
      <c r="UDU53" s="390"/>
      <c r="UDV53" s="390"/>
      <c r="UDW53" s="390"/>
      <c r="UDX53" s="390"/>
      <c r="UDY53" s="390"/>
      <c r="UDZ53" s="390"/>
      <c r="UEA53" s="390"/>
      <c r="UEB53" s="390"/>
      <c r="UEC53" s="390"/>
      <c r="UED53" s="390"/>
      <c r="UEE53" s="390"/>
      <c r="UEF53" s="390"/>
      <c r="UEG53" s="390"/>
      <c r="UEH53" s="390"/>
      <c r="UEI53" s="390"/>
      <c r="UEJ53" s="390"/>
      <c r="UEK53" s="390"/>
      <c r="UEL53" s="390"/>
      <c r="UEM53" s="390"/>
      <c r="UEN53" s="390"/>
      <c r="UEO53" s="390"/>
      <c r="UEP53" s="390"/>
      <c r="UEQ53" s="390"/>
      <c r="UER53" s="390"/>
      <c r="UES53" s="390"/>
      <c r="UET53" s="390"/>
      <c r="UEU53" s="390"/>
      <c r="UEV53" s="390"/>
      <c r="UEW53" s="390"/>
      <c r="UEX53" s="390"/>
      <c r="UEY53" s="390"/>
      <c r="UEZ53" s="390"/>
      <c r="UFA53" s="390"/>
      <c r="UFB53" s="390"/>
      <c r="UFC53" s="390"/>
      <c r="UFD53" s="390"/>
      <c r="UFE53" s="390"/>
      <c r="UFF53" s="390"/>
      <c r="UFG53" s="390"/>
      <c r="UFH53" s="390"/>
      <c r="UFI53" s="390"/>
      <c r="UFJ53" s="390"/>
      <c r="UFK53" s="390"/>
      <c r="UFL53" s="390"/>
      <c r="UFM53" s="390"/>
      <c r="UFN53" s="390"/>
      <c r="UFO53" s="390"/>
      <c r="UFP53" s="390"/>
      <c r="UFQ53" s="390"/>
      <c r="UFR53" s="390"/>
      <c r="UFS53" s="390"/>
      <c r="UFT53" s="390"/>
      <c r="UFU53" s="390"/>
      <c r="UFV53" s="390"/>
      <c r="UFW53" s="390"/>
      <c r="UFX53" s="390"/>
      <c r="UFY53" s="390"/>
      <c r="UFZ53" s="390"/>
      <c r="UGA53" s="390"/>
      <c r="UGB53" s="390"/>
      <c r="UGC53" s="390"/>
      <c r="UGD53" s="390"/>
      <c r="UGE53" s="390"/>
      <c r="UGF53" s="390"/>
      <c r="UGG53" s="390"/>
      <c r="UGH53" s="390"/>
      <c r="UGI53" s="390"/>
      <c r="UGJ53" s="390"/>
      <c r="UGK53" s="390"/>
      <c r="UGL53" s="390"/>
      <c r="UGM53" s="390"/>
      <c r="UGN53" s="390"/>
      <c r="UGO53" s="390"/>
      <c r="UGP53" s="390"/>
      <c r="UGQ53" s="390"/>
      <c r="UGR53" s="390"/>
      <c r="UGS53" s="390"/>
      <c r="UGT53" s="390"/>
      <c r="UGU53" s="390"/>
      <c r="UGV53" s="390"/>
      <c r="UGW53" s="390"/>
      <c r="UGX53" s="390"/>
      <c r="UGY53" s="390"/>
      <c r="UGZ53" s="390"/>
      <c r="UHA53" s="390"/>
      <c r="UHB53" s="390"/>
      <c r="UHC53" s="390"/>
      <c r="UHD53" s="390"/>
      <c r="UHE53" s="390"/>
      <c r="UHF53" s="390"/>
      <c r="UHG53" s="390"/>
      <c r="UHH53" s="390"/>
      <c r="UHI53" s="390"/>
      <c r="UHJ53" s="390"/>
      <c r="UHK53" s="390"/>
      <c r="UHL53" s="390"/>
      <c r="UHM53" s="390"/>
      <c r="UHN53" s="390"/>
      <c r="UHO53" s="390"/>
      <c r="UHP53" s="390"/>
      <c r="UHQ53" s="390"/>
      <c r="UHR53" s="390"/>
      <c r="UHS53" s="390"/>
      <c r="UHT53" s="390"/>
      <c r="UHU53" s="390"/>
      <c r="UHV53" s="390"/>
      <c r="UHW53" s="390"/>
      <c r="UHX53" s="390"/>
      <c r="UHY53" s="390"/>
      <c r="UHZ53" s="390"/>
      <c r="UIA53" s="390"/>
      <c r="UIB53" s="390"/>
      <c r="UIC53" s="390"/>
      <c r="UID53" s="390"/>
      <c r="UIE53" s="390"/>
      <c r="UIF53" s="390"/>
      <c r="UIG53" s="390"/>
      <c r="UIH53" s="390"/>
      <c r="UII53" s="390"/>
      <c r="UIJ53" s="390"/>
      <c r="UIK53" s="390"/>
      <c r="UIL53" s="390"/>
      <c r="UIM53" s="390"/>
      <c r="UIN53" s="390"/>
      <c r="UIO53" s="390"/>
      <c r="UIP53" s="390"/>
      <c r="UIQ53" s="390"/>
      <c r="UIR53" s="390"/>
      <c r="UIS53" s="390"/>
      <c r="UIT53" s="390"/>
      <c r="UIU53" s="390"/>
      <c r="UIV53" s="390"/>
      <c r="UIW53" s="390"/>
      <c r="UIX53" s="390"/>
      <c r="UIY53" s="390"/>
      <c r="UIZ53" s="390"/>
      <c r="UJA53" s="390"/>
      <c r="UJB53" s="390"/>
      <c r="UJC53" s="390"/>
      <c r="UJD53" s="390"/>
      <c r="UJE53" s="390"/>
      <c r="UJF53" s="390"/>
      <c r="UJG53" s="390"/>
      <c r="UJH53" s="390"/>
      <c r="UJI53" s="390"/>
      <c r="UJJ53" s="390"/>
      <c r="UJK53" s="390"/>
      <c r="UJL53" s="390"/>
      <c r="UJM53" s="390"/>
      <c r="UJN53" s="390"/>
      <c r="UJO53" s="390"/>
      <c r="UJP53" s="390"/>
      <c r="UJQ53" s="390"/>
      <c r="UJR53" s="390"/>
      <c r="UJS53" s="390"/>
      <c r="UJT53" s="390"/>
      <c r="UJU53" s="390"/>
      <c r="UJV53" s="390"/>
      <c r="UJW53" s="390"/>
      <c r="UJX53" s="390"/>
      <c r="UJY53" s="390"/>
      <c r="UJZ53" s="390"/>
      <c r="UKA53" s="390"/>
      <c r="UKB53" s="390"/>
      <c r="UKC53" s="390"/>
      <c r="UKD53" s="390"/>
      <c r="UKE53" s="390"/>
      <c r="UKF53" s="390"/>
      <c r="UKG53" s="390"/>
      <c r="UKH53" s="390"/>
      <c r="UKI53" s="390"/>
      <c r="UKJ53" s="390"/>
      <c r="UKK53" s="390"/>
      <c r="UKL53" s="390"/>
      <c r="UKM53" s="390"/>
      <c r="UKN53" s="390"/>
      <c r="UKO53" s="390"/>
      <c r="UKP53" s="390"/>
      <c r="UKQ53" s="390"/>
      <c r="UKR53" s="390"/>
      <c r="UKS53" s="390"/>
      <c r="UKT53" s="390"/>
      <c r="UKU53" s="390"/>
      <c r="UKV53" s="390"/>
      <c r="UKW53" s="390"/>
      <c r="UKX53" s="390"/>
      <c r="UKY53" s="390"/>
      <c r="UKZ53" s="390"/>
      <c r="ULA53" s="390"/>
      <c r="ULB53" s="390"/>
      <c r="ULC53" s="390"/>
      <c r="ULD53" s="390"/>
      <c r="ULE53" s="390"/>
      <c r="ULF53" s="390"/>
      <c r="ULG53" s="390"/>
      <c r="ULH53" s="390"/>
      <c r="ULI53" s="390"/>
      <c r="ULJ53" s="390"/>
      <c r="ULK53" s="390"/>
      <c r="ULL53" s="390"/>
      <c r="ULM53" s="390"/>
      <c r="ULN53" s="390"/>
      <c r="ULO53" s="390"/>
      <c r="ULP53" s="390"/>
      <c r="ULQ53" s="390"/>
      <c r="ULR53" s="390"/>
      <c r="ULS53" s="390"/>
      <c r="ULT53" s="390"/>
      <c r="ULU53" s="390"/>
      <c r="ULV53" s="390"/>
      <c r="ULW53" s="390"/>
      <c r="ULX53" s="390"/>
      <c r="ULY53" s="390"/>
      <c r="ULZ53" s="390"/>
      <c r="UMA53" s="390"/>
      <c r="UMB53" s="390"/>
      <c r="UMC53" s="390"/>
      <c r="UMD53" s="390"/>
      <c r="UME53" s="390"/>
      <c r="UMF53" s="390"/>
      <c r="UMG53" s="390"/>
      <c r="UMH53" s="390"/>
      <c r="UMI53" s="390"/>
      <c r="UMJ53" s="390"/>
      <c r="UMK53" s="390"/>
      <c r="UML53" s="390"/>
      <c r="UMM53" s="390"/>
      <c r="UMN53" s="390"/>
      <c r="UMO53" s="390"/>
      <c r="UMP53" s="390"/>
      <c r="UMQ53" s="390"/>
      <c r="UMR53" s="390"/>
      <c r="UMS53" s="390"/>
      <c r="UMT53" s="390"/>
      <c r="UMU53" s="390"/>
      <c r="UMV53" s="390"/>
      <c r="UMW53" s="390"/>
      <c r="UMX53" s="390"/>
      <c r="UMY53" s="390"/>
      <c r="UMZ53" s="390"/>
      <c r="UNA53" s="390"/>
      <c r="UNB53" s="390"/>
      <c r="UNC53" s="390"/>
      <c r="UND53" s="390"/>
      <c r="UNE53" s="390"/>
      <c r="UNF53" s="390"/>
      <c r="UNG53" s="390"/>
      <c r="UNH53" s="390"/>
      <c r="UNI53" s="390"/>
      <c r="UNJ53" s="390"/>
      <c r="UNK53" s="390"/>
      <c r="UNL53" s="390"/>
      <c r="UNM53" s="390"/>
      <c r="UNN53" s="390"/>
      <c r="UNO53" s="390"/>
      <c r="UNP53" s="390"/>
      <c r="UNQ53" s="390"/>
      <c r="UNR53" s="390"/>
      <c r="UNS53" s="390"/>
      <c r="UNT53" s="390"/>
      <c r="UNU53" s="390"/>
      <c r="UNV53" s="390"/>
      <c r="UNW53" s="390"/>
      <c r="UNX53" s="390"/>
      <c r="UNY53" s="390"/>
      <c r="UNZ53" s="390"/>
      <c r="UOA53" s="390"/>
      <c r="UOB53" s="390"/>
      <c r="UOC53" s="390"/>
      <c r="UOD53" s="390"/>
      <c r="UOE53" s="390"/>
      <c r="UOF53" s="390"/>
      <c r="UOG53" s="390"/>
      <c r="UOH53" s="390"/>
      <c r="UOI53" s="390"/>
      <c r="UOJ53" s="390"/>
      <c r="UOK53" s="390"/>
      <c r="UOL53" s="390"/>
      <c r="UOM53" s="390"/>
      <c r="UON53" s="390"/>
      <c r="UOO53" s="390"/>
      <c r="UOP53" s="390"/>
      <c r="UOQ53" s="390"/>
      <c r="UOR53" s="390"/>
      <c r="UOS53" s="390"/>
      <c r="UOT53" s="390"/>
      <c r="UOU53" s="390"/>
      <c r="UOV53" s="390"/>
      <c r="UOW53" s="390"/>
      <c r="UOX53" s="390"/>
      <c r="UOY53" s="390"/>
      <c r="UOZ53" s="390"/>
      <c r="UPA53" s="390"/>
      <c r="UPB53" s="390"/>
      <c r="UPC53" s="390"/>
      <c r="UPD53" s="390"/>
      <c r="UPE53" s="390"/>
      <c r="UPF53" s="390"/>
      <c r="UPG53" s="390"/>
      <c r="UPH53" s="390"/>
      <c r="UPI53" s="390"/>
      <c r="UPJ53" s="390"/>
      <c r="UPK53" s="390"/>
      <c r="UPL53" s="390"/>
      <c r="UPM53" s="390"/>
      <c r="UPN53" s="390"/>
      <c r="UPO53" s="390"/>
      <c r="UPP53" s="390"/>
      <c r="UPQ53" s="390"/>
      <c r="UPR53" s="390"/>
      <c r="UPS53" s="390"/>
      <c r="UPT53" s="390"/>
      <c r="UPU53" s="390"/>
      <c r="UPV53" s="390"/>
      <c r="UPW53" s="390"/>
      <c r="UPX53" s="390"/>
      <c r="UPY53" s="390"/>
      <c r="UPZ53" s="390"/>
      <c r="UQA53" s="390"/>
      <c r="UQB53" s="390"/>
      <c r="UQC53" s="390"/>
      <c r="UQD53" s="390"/>
      <c r="UQE53" s="390"/>
      <c r="UQF53" s="390"/>
      <c r="UQG53" s="390"/>
      <c r="UQH53" s="390"/>
      <c r="UQI53" s="390"/>
      <c r="UQJ53" s="390"/>
      <c r="UQK53" s="390"/>
      <c r="UQL53" s="390"/>
      <c r="UQM53" s="390"/>
      <c r="UQN53" s="390"/>
      <c r="UQO53" s="390"/>
      <c r="UQP53" s="390"/>
      <c r="UQQ53" s="390"/>
      <c r="UQR53" s="390"/>
      <c r="UQS53" s="390"/>
      <c r="UQT53" s="390"/>
      <c r="UQU53" s="390"/>
      <c r="UQV53" s="390"/>
      <c r="UQW53" s="390"/>
      <c r="UQX53" s="390"/>
      <c r="UQY53" s="390"/>
      <c r="UQZ53" s="390"/>
      <c r="URA53" s="390"/>
      <c r="URB53" s="390"/>
      <c r="URC53" s="390"/>
      <c r="URD53" s="390"/>
      <c r="URE53" s="390"/>
      <c r="URF53" s="390"/>
      <c r="URG53" s="390"/>
      <c r="URH53" s="390"/>
      <c r="URI53" s="390"/>
      <c r="URJ53" s="390"/>
      <c r="URK53" s="390"/>
      <c r="URL53" s="390"/>
      <c r="URM53" s="390"/>
      <c r="URN53" s="390"/>
      <c r="URO53" s="390"/>
      <c r="URP53" s="390"/>
      <c r="URQ53" s="390"/>
      <c r="URR53" s="390"/>
      <c r="URS53" s="390"/>
      <c r="URT53" s="390"/>
      <c r="URU53" s="390"/>
      <c r="URV53" s="390"/>
      <c r="URW53" s="390"/>
      <c r="URX53" s="390"/>
      <c r="URY53" s="390"/>
      <c r="URZ53" s="390"/>
      <c r="USA53" s="390"/>
      <c r="USB53" s="390"/>
      <c r="USC53" s="390"/>
      <c r="USD53" s="390"/>
      <c r="USE53" s="390"/>
      <c r="USF53" s="390"/>
      <c r="USG53" s="390"/>
      <c r="USH53" s="390"/>
      <c r="USI53" s="390"/>
      <c r="USJ53" s="390"/>
      <c r="USK53" s="390"/>
      <c r="USL53" s="390"/>
      <c r="USM53" s="390"/>
      <c r="USN53" s="390"/>
      <c r="USO53" s="390"/>
      <c r="USP53" s="390"/>
      <c r="USQ53" s="390"/>
      <c r="USR53" s="390"/>
      <c r="USS53" s="390"/>
      <c r="UST53" s="390"/>
      <c r="USU53" s="390"/>
      <c r="USV53" s="390"/>
      <c r="USW53" s="390"/>
      <c r="USX53" s="390"/>
      <c r="USY53" s="390"/>
      <c r="USZ53" s="390"/>
      <c r="UTA53" s="390"/>
      <c r="UTB53" s="390"/>
      <c r="UTC53" s="390"/>
      <c r="UTD53" s="390"/>
      <c r="UTE53" s="390"/>
      <c r="UTF53" s="390"/>
      <c r="UTG53" s="390"/>
      <c r="UTH53" s="390"/>
      <c r="UTI53" s="390"/>
      <c r="UTJ53" s="390"/>
      <c r="UTK53" s="390"/>
      <c r="UTL53" s="390"/>
      <c r="UTM53" s="390"/>
      <c r="UTN53" s="390"/>
      <c r="UTO53" s="390"/>
      <c r="UTP53" s="390"/>
      <c r="UTQ53" s="390"/>
      <c r="UTR53" s="390"/>
      <c r="UTS53" s="390"/>
      <c r="UTT53" s="390"/>
      <c r="UTU53" s="390"/>
      <c r="UTV53" s="390"/>
      <c r="UTW53" s="390"/>
      <c r="UTX53" s="390"/>
      <c r="UTY53" s="390"/>
      <c r="UTZ53" s="390"/>
      <c r="UUA53" s="390"/>
      <c r="UUB53" s="390"/>
      <c r="UUC53" s="390"/>
      <c r="UUD53" s="390"/>
      <c r="UUE53" s="390"/>
      <c r="UUF53" s="390"/>
      <c r="UUG53" s="390"/>
      <c r="UUH53" s="390"/>
      <c r="UUI53" s="390"/>
      <c r="UUJ53" s="390"/>
      <c r="UUK53" s="390"/>
      <c r="UUL53" s="390"/>
      <c r="UUM53" s="390"/>
      <c r="UUN53" s="390"/>
      <c r="UUO53" s="390"/>
      <c r="UUP53" s="390"/>
      <c r="UUQ53" s="390"/>
      <c r="UUR53" s="390"/>
      <c r="UUS53" s="390"/>
      <c r="UUT53" s="390"/>
      <c r="UUU53" s="390"/>
      <c r="UUV53" s="390"/>
      <c r="UUW53" s="390"/>
      <c r="UUX53" s="390"/>
      <c r="UUY53" s="390"/>
      <c r="UUZ53" s="390"/>
      <c r="UVA53" s="390"/>
      <c r="UVB53" s="390"/>
      <c r="UVC53" s="390"/>
      <c r="UVD53" s="390"/>
      <c r="UVE53" s="390"/>
      <c r="UVF53" s="390"/>
      <c r="UVG53" s="390"/>
      <c r="UVH53" s="390"/>
      <c r="UVI53" s="390"/>
      <c r="UVJ53" s="390"/>
      <c r="UVK53" s="390"/>
      <c r="UVL53" s="390"/>
      <c r="UVM53" s="390"/>
      <c r="UVN53" s="390"/>
      <c r="UVO53" s="390"/>
      <c r="UVP53" s="390"/>
      <c r="UVQ53" s="390"/>
      <c r="UVR53" s="390"/>
      <c r="UVS53" s="390"/>
      <c r="UVT53" s="390"/>
      <c r="UVU53" s="390"/>
      <c r="UVV53" s="390"/>
      <c r="UVW53" s="390"/>
      <c r="UVX53" s="390"/>
      <c r="UVY53" s="390"/>
      <c r="UVZ53" s="390"/>
      <c r="UWA53" s="390"/>
      <c r="UWB53" s="390"/>
      <c r="UWC53" s="390"/>
      <c r="UWD53" s="390"/>
      <c r="UWE53" s="390"/>
      <c r="UWF53" s="390"/>
      <c r="UWG53" s="390"/>
      <c r="UWH53" s="390"/>
      <c r="UWI53" s="390"/>
      <c r="UWJ53" s="390"/>
      <c r="UWK53" s="390"/>
      <c r="UWL53" s="390"/>
      <c r="UWM53" s="390"/>
      <c r="UWN53" s="390"/>
      <c r="UWO53" s="390"/>
      <c r="UWP53" s="390"/>
      <c r="UWQ53" s="390"/>
      <c r="UWR53" s="390"/>
      <c r="UWS53" s="390"/>
      <c r="UWT53" s="390"/>
      <c r="UWU53" s="390"/>
      <c r="UWV53" s="390"/>
      <c r="UWW53" s="390"/>
      <c r="UWX53" s="390"/>
      <c r="UWY53" s="390"/>
      <c r="UWZ53" s="390"/>
      <c r="UXA53" s="390"/>
      <c r="UXB53" s="390"/>
      <c r="UXC53" s="390"/>
      <c r="UXD53" s="390"/>
      <c r="UXE53" s="390"/>
      <c r="UXF53" s="390"/>
      <c r="UXG53" s="390"/>
      <c r="UXH53" s="390"/>
      <c r="UXI53" s="390"/>
      <c r="UXJ53" s="390"/>
      <c r="UXK53" s="390"/>
      <c r="UXL53" s="390"/>
      <c r="UXM53" s="390"/>
      <c r="UXN53" s="390"/>
      <c r="UXO53" s="390"/>
      <c r="UXP53" s="390"/>
      <c r="UXQ53" s="390"/>
      <c r="UXR53" s="390"/>
      <c r="UXS53" s="390"/>
      <c r="UXT53" s="390"/>
      <c r="UXU53" s="390"/>
      <c r="UXV53" s="390"/>
      <c r="UXW53" s="390"/>
      <c r="UXX53" s="390"/>
      <c r="UXY53" s="390"/>
      <c r="UXZ53" s="390"/>
      <c r="UYA53" s="390"/>
      <c r="UYB53" s="390"/>
      <c r="UYC53" s="390"/>
      <c r="UYD53" s="390"/>
      <c r="UYE53" s="390"/>
      <c r="UYF53" s="390"/>
      <c r="UYG53" s="390"/>
      <c r="UYH53" s="390"/>
      <c r="UYI53" s="390"/>
      <c r="UYJ53" s="390"/>
      <c r="UYK53" s="390"/>
      <c r="UYL53" s="390"/>
      <c r="UYM53" s="390"/>
      <c r="UYN53" s="390"/>
      <c r="UYO53" s="390"/>
      <c r="UYP53" s="390"/>
      <c r="UYQ53" s="390"/>
      <c r="UYR53" s="390"/>
      <c r="UYS53" s="390"/>
      <c r="UYT53" s="390"/>
      <c r="UYU53" s="390"/>
      <c r="UYV53" s="390"/>
      <c r="UYW53" s="390"/>
      <c r="UYX53" s="390"/>
      <c r="UYY53" s="390"/>
      <c r="UYZ53" s="390"/>
      <c r="UZA53" s="390"/>
      <c r="UZB53" s="390"/>
      <c r="UZC53" s="390"/>
      <c r="UZD53" s="390"/>
      <c r="UZE53" s="390"/>
      <c r="UZF53" s="390"/>
      <c r="UZG53" s="390"/>
      <c r="UZH53" s="390"/>
      <c r="UZI53" s="390"/>
      <c r="UZJ53" s="390"/>
      <c r="UZK53" s="390"/>
      <c r="UZL53" s="390"/>
      <c r="UZM53" s="390"/>
      <c r="UZN53" s="390"/>
      <c r="UZO53" s="390"/>
      <c r="UZP53" s="390"/>
      <c r="UZQ53" s="390"/>
      <c r="UZR53" s="390"/>
      <c r="UZS53" s="390"/>
      <c r="UZT53" s="390"/>
      <c r="UZU53" s="390"/>
      <c r="UZV53" s="390"/>
      <c r="UZW53" s="390"/>
      <c r="UZX53" s="390"/>
      <c r="UZY53" s="390"/>
      <c r="UZZ53" s="390"/>
      <c r="VAA53" s="390"/>
      <c r="VAB53" s="390"/>
      <c r="VAC53" s="390"/>
      <c r="VAD53" s="390"/>
      <c r="VAE53" s="390"/>
      <c r="VAF53" s="390"/>
      <c r="VAG53" s="390"/>
      <c r="VAH53" s="390"/>
      <c r="VAI53" s="390"/>
      <c r="VAJ53" s="390"/>
      <c r="VAK53" s="390"/>
      <c r="VAL53" s="390"/>
      <c r="VAM53" s="390"/>
      <c r="VAN53" s="390"/>
      <c r="VAO53" s="390"/>
      <c r="VAP53" s="390"/>
      <c r="VAQ53" s="390"/>
      <c r="VAR53" s="390"/>
      <c r="VAS53" s="390"/>
      <c r="VAT53" s="390"/>
      <c r="VAU53" s="390"/>
      <c r="VAV53" s="390"/>
      <c r="VAW53" s="390"/>
      <c r="VAX53" s="390"/>
      <c r="VAY53" s="390"/>
      <c r="VAZ53" s="390"/>
      <c r="VBA53" s="390"/>
      <c r="VBB53" s="390"/>
      <c r="VBC53" s="390"/>
      <c r="VBD53" s="390"/>
      <c r="VBE53" s="390"/>
      <c r="VBF53" s="390"/>
      <c r="VBG53" s="390"/>
      <c r="VBH53" s="390"/>
      <c r="VBI53" s="390"/>
      <c r="VBJ53" s="390"/>
      <c r="VBK53" s="390"/>
      <c r="VBL53" s="390"/>
      <c r="VBM53" s="390"/>
      <c r="VBN53" s="390"/>
      <c r="VBO53" s="390"/>
      <c r="VBP53" s="390"/>
      <c r="VBQ53" s="390"/>
      <c r="VBR53" s="390"/>
      <c r="VBS53" s="390"/>
      <c r="VBT53" s="390"/>
      <c r="VBU53" s="390"/>
      <c r="VBV53" s="390"/>
      <c r="VBW53" s="390"/>
      <c r="VBX53" s="390"/>
      <c r="VBY53" s="390"/>
      <c r="VBZ53" s="390"/>
      <c r="VCA53" s="390"/>
      <c r="VCB53" s="390"/>
      <c r="VCC53" s="390"/>
      <c r="VCD53" s="390"/>
      <c r="VCE53" s="390"/>
      <c r="VCF53" s="390"/>
      <c r="VCG53" s="390"/>
      <c r="VCH53" s="390"/>
      <c r="VCI53" s="390"/>
      <c r="VCJ53" s="390"/>
      <c r="VCK53" s="390"/>
      <c r="VCL53" s="390"/>
      <c r="VCM53" s="390"/>
      <c r="VCN53" s="390"/>
      <c r="VCO53" s="390"/>
      <c r="VCP53" s="390"/>
      <c r="VCQ53" s="390"/>
      <c r="VCR53" s="390"/>
      <c r="VCS53" s="390"/>
      <c r="VCT53" s="390"/>
      <c r="VCU53" s="390"/>
      <c r="VCV53" s="390"/>
      <c r="VCW53" s="390"/>
      <c r="VCX53" s="390"/>
      <c r="VCY53" s="390"/>
      <c r="VCZ53" s="390"/>
      <c r="VDA53" s="390"/>
      <c r="VDB53" s="390"/>
      <c r="VDC53" s="390"/>
      <c r="VDD53" s="390"/>
      <c r="VDE53" s="390"/>
      <c r="VDF53" s="390"/>
      <c r="VDG53" s="390"/>
      <c r="VDH53" s="390"/>
      <c r="VDI53" s="390"/>
      <c r="VDJ53" s="390"/>
      <c r="VDK53" s="390"/>
      <c r="VDL53" s="390"/>
      <c r="VDM53" s="390"/>
      <c r="VDN53" s="390"/>
      <c r="VDO53" s="390"/>
      <c r="VDP53" s="390"/>
      <c r="VDQ53" s="390"/>
      <c r="VDR53" s="390"/>
      <c r="VDS53" s="390"/>
      <c r="VDT53" s="390"/>
      <c r="VDU53" s="390"/>
      <c r="VDV53" s="390"/>
      <c r="VDW53" s="390"/>
      <c r="VDX53" s="390"/>
      <c r="VDY53" s="390"/>
      <c r="VDZ53" s="390"/>
      <c r="VEA53" s="390"/>
      <c r="VEB53" s="390"/>
      <c r="VEC53" s="390"/>
      <c r="VED53" s="390"/>
      <c r="VEE53" s="390"/>
      <c r="VEF53" s="390"/>
      <c r="VEG53" s="390"/>
      <c r="VEH53" s="390"/>
      <c r="VEI53" s="390"/>
      <c r="VEJ53" s="390"/>
      <c r="VEK53" s="390"/>
      <c r="VEL53" s="390"/>
      <c r="VEM53" s="390"/>
      <c r="VEN53" s="390"/>
      <c r="VEO53" s="390"/>
      <c r="VEP53" s="390"/>
      <c r="VEQ53" s="390"/>
      <c r="VER53" s="390"/>
      <c r="VES53" s="390"/>
      <c r="VET53" s="390"/>
      <c r="VEU53" s="390"/>
      <c r="VEV53" s="390"/>
      <c r="VEW53" s="390"/>
      <c r="VEX53" s="390"/>
      <c r="VEY53" s="390"/>
      <c r="VEZ53" s="390"/>
      <c r="VFA53" s="390"/>
      <c r="VFB53" s="390"/>
      <c r="VFC53" s="390"/>
      <c r="VFD53" s="390"/>
      <c r="VFE53" s="390"/>
      <c r="VFF53" s="390"/>
      <c r="VFG53" s="390"/>
      <c r="VFH53" s="390"/>
      <c r="VFI53" s="390"/>
      <c r="VFJ53" s="390"/>
      <c r="VFK53" s="390"/>
      <c r="VFL53" s="390"/>
      <c r="VFM53" s="390"/>
      <c r="VFN53" s="390"/>
      <c r="VFO53" s="390"/>
      <c r="VFP53" s="390"/>
      <c r="VFQ53" s="390"/>
      <c r="VFR53" s="390"/>
      <c r="VFS53" s="390"/>
      <c r="VFT53" s="390"/>
      <c r="VFU53" s="390"/>
      <c r="VFV53" s="390"/>
      <c r="VFW53" s="390"/>
      <c r="VFX53" s="390"/>
      <c r="VFY53" s="390"/>
      <c r="VFZ53" s="390"/>
      <c r="VGA53" s="390"/>
      <c r="VGB53" s="390"/>
      <c r="VGC53" s="390"/>
      <c r="VGD53" s="390"/>
      <c r="VGE53" s="390"/>
      <c r="VGF53" s="390"/>
      <c r="VGG53" s="390"/>
      <c r="VGH53" s="390"/>
      <c r="VGI53" s="390"/>
      <c r="VGJ53" s="390"/>
      <c r="VGK53" s="390"/>
      <c r="VGL53" s="390"/>
      <c r="VGM53" s="390"/>
      <c r="VGN53" s="390"/>
      <c r="VGO53" s="390"/>
      <c r="VGP53" s="390"/>
      <c r="VGQ53" s="390"/>
      <c r="VGR53" s="390"/>
      <c r="VGS53" s="390"/>
      <c r="VGT53" s="390"/>
      <c r="VGU53" s="390"/>
      <c r="VGV53" s="390"/>
      <c r="VGW53" s="390"/>
      <c r="VGX53" s="390"/>
      <c r="VGY53" s="390"/>
      <c r="VGZ53" s="390"/>
      <c r="VHA53" s="390"/>
      <c r="VHB53" s="390"/>
      <c r="VHC53" s="390"/>
      <c r="VHD53" s="390"/>
      <c r="VHE53" s="390"/>
      <c r="VHF53" s="390"/>
      <c r="VHG53" s="390"/>
      <c r="VHH53" s="390"/>
      <c r="VHI53" s="390"/>
      <c r="VHJ53" s="390"/>
      <c r="VHK53" s="390"/>
      <c r="VHL53" s="390"/>
      <c r="VHM53" s="390"/>
      <c r="VHN53" s="390"/>
      <c r="VHO53" s="390"/>
      <c r="VHP53" s="390"/>
      <c r="VHQ53" s="390"/>
      <c r="VHR53" s="390"/>
      <c r="VHS53" s="390"/>
      <c r="VHT53" s="390"/>
      <c r="VHU53" s="390"/>
      <c r="VHV53" s="390"/>
      <c r="VHW53" s="390"/>
      <c r="VHX53" s="390"/>
      <c r="VHY53" s="390"/>
      <c r="VHZ53" s="390"/>
      <c r="VIA53" s="390"/>
      <c r="VIB53" s="390"/>
      <c r="VIC53" s="390"/>
      <c r="VID53" s="390"/>
      <c r="VIE53" s="390"/>
      <c r="VIF53" s="390"/>
      <c r="VIG53" s="390"/>
      <c r="VIH53" s="390"/>
      <c r="VII53" s="390"/>
      <c r="VIJ53" s="390"/>
      <c r="VIK53" s="390"/>
      <c r="VIL53" s="390"/>
      <c r="VIM53" s="390"/>
      <c r="VIN53" s="390"/>
      <c r="VIO53" s="390"/>
      <c r="VIP53" s="390"/>
      <c r="VIQ53" s="390"/>
      <c r="VIR53" s="390"/>
      <c r="VIS53" s="390"/>
      <c r="VIT53" s="390"/>
      <c r="VIU53" s="390"/>
      <c r="VIV53" s="390"/>
      <c r="VIW53" s="390"/>
      <c r="VIX53" s="390"/>
      <c r="VIY53" s="390"/>
      <c r="VIZ53" s="390"/>
      <c r="VJA53" s="390"/>
      <c r="VJB53" s="390"/>
      <c r="VJC53" s="390"/>
      <c r="VJD53" s="390"/>
      <c r="VJE53" s="390"/>
      <c r="VJF53" s="390"/>
      <c r="VJG53" s="390"/>
      <c r="VJH53" s="390"/>
      <c r="VJI53" s="390"/>
      <c r="VJJ53" s="390"/>
      <c r="VJK53" s="390"/>
      <c r="VJL53" s="390"/>
      <c r="VJM53" s="390"/>
      <c r="VJN53" s="390"/>
      <c r="VJO53" s="390"/>
      <c r="VJP53" s="390"/>
      <c r="VJQ53" s="390"/>
      <c r="VJR53" s="390"/>
      <c r="VJS53" s="390"/>
      <c r="VJT53" s="390"/>
      <c r="VJU53" s="390"/>
      <c r="VJV53" s="390"/>
      <c r="VJW53" s="390"/>
      <c r="VJX53" s="390"/>
      <c r="VJY53" s="390"/>
      <c r="VJZ53" s="390"/>
      <c r="VKA53" s="390"/>
      <c r="VKB53" s="390"/>
      <c r="VKC53" s="390"/>
      <c r="VKD53" s="390"/>
      <c r="VKE53" s="390"/>
      <c r="VKF53" s="390"/>
      <c r="VKG53" s="390"/>
      <c r="VKH53" s="390"/>
      <c r="VKI53" s="390"/>
      <c r="VKJ53" s="390"/>
      <c r="VKK53" s="390"/>
      <c r="VKL53" s="390"/>
      <c r="VKM53" s="390"/>
      <c r="VKN53" s="390"/>
      <c r="VKO53" s="390"/>
      <c r="VKP53" s="390"/>
      <c r="VKQ53" s="390"/>
      <c r="VKR53" s="390"/>
      <c r="VKS53" s="390"/>
      <c r="VKT53" s="390"/>
      <c r="VKU53" s="390"/>
      <c r="VKV53" s="390"/>
      <c r="VKW53" s="390"/>
      <c r="VKX53" s="390"/>
      <c r="VKY53" s="390"/>
      <c r="VKZ53" s="390"/>
      <c r="VLA53" s="390"/>
      <c r="VLB53" s="390"/>
      <c r="VLC53" s="390"/>
      <c r="VLD53" s="390"/>
      <c r="VLE53" s="390"/>
      <c r="VLF53" s="390"/>
      <c r="VLG53" s="390"/>
      <c r="VLH53" s="390"/>
      <c r="VLI53" s="390"/>
      <c r="VLJ53" s="390"/>
      <c r="VLK53" s="390"/>
      <c r="VLL53" s="390"/>
      <c r="VLM53" s="390"/>
      <c r="VLN53" s="390"/>
      <c r="VLO53" s="390"/>
      <c r="VLP53" s="390"/>
      <c r="VLQ53" s="390"/>
      <c r="VLR53" s="390"/>
      <c r="VLS53" s="390"/>
      <c r="VLT53" s="390"/>
      <c r="VLU53" s="390"/>
      <c r="VLV53" s="390"/>
      <c r="VLW53" s="390"/>
      <c r="VLX53" s="390"/>
      <c r="VLY53" s="390"/>
      <c r="VLZ53" s="390"/>
      <c r="VMA53" s="390"/>
      <c r="VMB53" s="390"/>
      <c r="VMC53" s="390"/>
      <c r="VMD53" s="390"/>
      <c r="VME53" s="390"/>
      <c r="VMF53" s="390"/>
      <c r="VMG53" s="390"/>
      <c r="VMH53" s="390"/>
      <c r="VMI53" s="390"/>
      <c r="VMJ53" s="390"/>
      <c r="VMK53" s="390"/>
      <c r="VML53" s="390"/>
      <c r="VMM53" s="390"/>
      <c r="VMN53" s="390"/>
      <c r="VMO53" s="390"/>
      <c r="VMP53" s="390"/>
      <c r="VMQ53" s="390"/>
      <c r="VMR53" s="390"/>
      <c r="VMS53" s="390"/>
      <c r="VMT53" s="390"/>
      <c r="VMU53" s="390"/>
      <c r="VMV53" s="390"/>
      <c r="VMW53" s="390"/>
      <c r="VMX53" s="390"/>
      <c r="VMY53" s="390"/>
      <c r="VMZ53" s="390"/>
      <c r="VNA53" s="390"/>
      <c r="VNB53" s="390"/>
      <c r="VNC53" s="390"/>
      <c r="VND53" s="390"/>
      <c r="VNE53" s="390"/>
      <c r="VNF53" s="390"/>
      <c r="VNG53" s="390"/>
      <c r="VNH53" s="390"/>
      <c r="VNI53" s="390"/>
      <c r="VNJ53" s="390"/>
      <c r="VNK53" s="390"/>
      <c r="VNL53" s="390"/>
      <c r="VNM53" s="390"/>
      <c r="VNN53" s="390"/>
      <c r="VNO53" s="390"/>
      <c r="VNP53" s="390"/>
      <c r="VNQ53" s="390"/>
      <c r="VNR53" s="390"/>
      <c r="VNS53" s="390"/>
      <c r="VNT53" s="390"/>
      <c r="VNU53" s="390"/>
      <c r="VNV53" s="390"/>
      <c r="VNW53" s="390"/>
      <c r="VNX53" s="390"/>
      <c r="VNY53" s="390"/>
      <c r="VNZ53" s="390"/>
      <c r="VOA53" s="390"/>
      <c r="VOB53" s="390"/>
      <c r="VOC53" s="390"/>
      <c r="VOD53" s="390"/>
      <c r="VOE53" s="390"/>
      <c r="VOF53" s="390"/>
      <c r="VOG53" s="390"/>
      <c r="VOH53" s="390"/>
      <c r="VOI53" s="390"/>
      <c r="VOJ53" s="390"/>
      <c r="VOK53" s="390"/>
      <c r="VOL53" s="390"/>
      <c r="VOM53" s="390"/>
      <c r="VON53" s="390"/>
      <c r="VOO53" s="390"/>
      <c r="VOP53" s="390"/>
      <c r="VOQ53" s="390"/>
      <c r="VOR53" s="390"/>
      <c r="VOS53" s="390"/>
      <c r="VOT53" s="390"/>
      <c r="VOU53" s="390"/>
      <c r="VOV53" s="390"/>
      <c r="VOW53" s="390"/>
      <c r="VOX53" s="390"/>
      <c r="VOY53" s="390"/>
      <c r="VOZ53" s="390"/>
      <c r="VPA53" s="390"/>
      <c r="VPB53" s="390"/>
      <c r="VPC53" s="390"/>
      <c r="VPD53" s="390"/>
      <c r="VPE53" s="390"/>
      <c r="VPF53" s="390"/>
      <c r="VPG53" s="390"/>
      <c r="VPH53" s="390"/>
      <c r="VPI53" s="390"/>
      <c r="VPJ53" s="390"/>
      <c r="VPK53" s="390"/>
      <c r="VPL53" s="390"/>
      <c r="VPM53" s="390"/>
      <c r="VPN53" s="390"/>
      <c r="VPO53" s="390"/>
      <c r="VPP53" s="390"/>
      <c r="VPQ53" s="390"/>
      <c r="VPR53" s="390"/>
      <c r="VPS53" s="390"/>
      <c r="VPT53" s="390"/>
      <c r="VPU53" s="390"/>
      <c r="VPV53" s="390"/>
      <c r="VPW53" s="390"/>
      <c r="VPX53" s="390"/>
      <c r="VPY53" s="390"/>
      <c r="VPZ53" s="390"/>
      <c r="VQA53" s="390"/>
      <c r="VQB53" s="390"/>
      <c r="VQC53" s="390"/>
      <c r="VQD53" s="390"/>
      <c r="VQE53" s="390"/>
      <c r="VQF53" s="390"/>
      <c r="VQG53" s="390"/>
      <c r="VQH53" s="390"/>
      <c r="VQI53" s="390"/>
      <c r="VQJ53" s="390"/>
      <c r="VQK53" s="390"/>
      <c r="VQL53" s="390"/>
      <c r="VQM53" s="390"/>
      <c r="VQN53" s="390"/>
      <c r="VQO53" s="390"/>
      <c r="VQP53" s="390"/>
      <c r="VQQ53" s="390"/>
      <c r="VQR53" s="390"/>
      <c r="VQS53" s="390"/>
      <c r="VQT53" s="390"/>
      <c r="VQU53" s="390"/>
      <c r="VQV53" s="390"/>
      <c r="VQW53" s="390"/>
      <c r="VQX53" s="390"/>
      <c r="VQY53" s="390"/>
      <c r="VQZ53" s="390"/>
      <c r="VRA53" s="390"/>
      <c r="VRB53" s="390"/>
      <c r="VRC53" s="390"/>
      <c r="VRD53" s="390"/>
      <c r="VRE53" s="390"/>
      <c r="VRF53" s="390"/>
      <c r="VRG53" s="390"/>
      <c r="VRH53" s="390"/>
      <c r="VRI53" s="390"/>
      <c r="VRJ53" s="390"/>
      <c r="VRK53" s="390"/>
      <c r="VRL53" s="390"/>
      <c r="VRM53" s="390"/>
      <c r="VRN53" s="390"/>
      <c r="VRO53" s="390"/>
      <c r="VRP53" s="390"/>
      <c r="VRQ53" s="390"/>
      <c r="VRR53" s="390"/>
      <c r="VRS53" s="390"/>
      <c r="VRT53" s="390"/>
      <c r="VRU53" s="390"/>
      <c r="VRV53" s="390"/>
      <c r="VRW53" s="390"/>
      <c r="VRX53" s="390"/>
      <c r="VRY53" s="390"/>
      <c r="VRZ53" s="390"/>
      <c r="VSA53" s="390"/>
      <c r="VSB53" s="390"/>
      <c r="VSC53" s="390"/>
      <c r="VSD53" s="390"/>
      <c r="VSE53" s="390"/>
      <c r="VSF53" s="390"/>
      <c r="VSG53" s="390"/>
      <c r="VSH53" s="390"/>
      <c r="VSI53" s="390"/>
      <c r="VSJ53" s="390"/>
      <c r="VSK53" s="390"/>
      <c r="VSL53" s="390"/>
      <c r="VSM53" s="390"/>
      <c r="VSN53" s="390"/>
      <c r="VSO53" s="390"/>
      <c r="VSP53" s="390"/>
      <c r="VSQ53" s="390"/>
      <c r="VSR53" s="390"/>
      <c r="VSS53" s="390"/>
      <c r="VST53" s="390"/>
      <c r="VSU53" s="390"/>
      <c r="VSV53" s="390"/>
      <c r="VSW53" s="390"/>
      <c r="VSX53" s="390"/>
      <c r="VSY53" s="390"/>
      <c r="VSZ53" s="390"/>
      <c r="VTA53" s="390"/>
      <c r="VTB53" s="390"/>
      <c r="VTC53" s="390"/>
      <c r="VTD53" s="390"/>
      <c r="VTE53" s="390"/>
      <c r="VTF53" s="390"/>
      <c r="VTG53" s="390"/>
      <c r="VTH53" s="390"/>
      <c r="VTI53" s="390"/>
      <c r="VTJ53" s="390"/>
      <c r="VTK53" s="390"/>
      <c r="VTL53" s="390"/>
      <c r="VTM53" s="390"/>
      <c r="VTN53" s="390"/>
      <c r="VTO53" s="390"/>
      <c r="VTP53" s="390"/>
      <c r="VTQ53" s="390"/>
      <c r="VTR53" s="390"/>
      <c r="VTS53" s="390"/>
      <c r="VTT53" s="390"/>
      <c r="VTU53" s="390"/>
      <c r="VTV53" s="390"/>
      <c r="VTW53" s="390"/>
      <c r="VTX53" s="390"/>
      <c r="VTY53" s="390"/>
      <c r="VTZ53" s="390"/>
      <c r="VUA53" s="390"/>
      <c r="VUB53" s="390"/>
      <c r="VUC53" s="390"/>
      <c r="VUD53" s="390"/>
      <c r="VUE53" s="390"/>
      <c r="VUF53" s="390"/>
      <c r="VUG53" s="390"/>
      <c r="VUH53" s="390"/>
      <c r="VUI53" s="390"/>
      <c r="VUJ53" s="390"/>
      <c r="VUK53" s="390"/>
      <c r="VUL53" s="390"/>
      <c r="VUM53" s="390"/>
      <c r="VUN53" s="390"/>
      <c r="VUO53" s="390"/>
      <c r="VUP53" s="390"/>
      <c r="VUQ53" s="390"/>
      <c r="VUR53" s="390"/>
      <c r="VUS53" s="390"/>
      <c r="VUT53" s="390"/>
      <c r="VUU53" s="390"/>
      <c r="VUV53" s="390"/>
      <c r="VUW53" s="390"/>
      <c r="VUX53" s="390"/>
      <c r="VUY53" s="390"/>
      <c r="VUZ53" s="390"/>
      <c r="VVA53" s="390"/>
      <c r="VVB53" s="390"/>
      <c r="VVC53" s="390"/>
      <c r="VVD53" s="390"/>
      <c r="VVE53" s="390"/>
      <c r="VVF53" s="390"/>
      <c r="VVG53" s="390"/>
      <c r="VVH53" s="390"/>
      <c r="VVI53" s="390"/>
      <c r="VVJ53" s="390"/>
      <c r="VVK53" s="390"/>
      <c r="VVL53" s="390"/>
      <c r="VVM53" s="390"/>
      <c r="VVN53" s="390"/>
      <c r="VVO53" s="390"/>
      <c r="VVP53" s="390"/>
      <c r="VVQ53" s="390"/>
      <c r="VVR53" s="390"/>
      <c r="VVS53" s="390"/>
      <c r="VVT53" s="390"/>
      <c r="VVU53" s="390"/>
      <c r="VVV53" s="390"/>
      <c r="VVW53" s="390"/>
      <c r="VVX53" s="390"/>
      <c r="VVY53" s="390"/>
      <c r="VVZ53" s="390"/>
      <c r="VWA53" s="390"/>
      <c r="VWB53" s="390"/>
      <c r="VWC53" s="390"/>
      <c r="VWD53" s="390"/>
      <c r="VWE53" s="390"/>
      <c r="VWF53" s="390"/>
      <c r="VWG53" s="390"/>
      <c r="VWH53" s="390"/>
      <c r="VWI53" s="390"/>
      <c r="VWJ53" s="390"/>
      <c r="VWK53" s="390"/>
      <c r="VWL53" s="390"/>
      <c r="VWM53" s="390"/>
      <c r="VWN53" s="390"/>
      <c r="VWO53" s="390"/>
      <c r="VWP53" s="390"/>
      <c r="VWQ53" s="390"/>
      <c r="VWR53" s="390"/>
      <c r="VWS53" s="390"/>
      <c r="VWT53" s="390"/>
      <c r="VWU53" s="390"/>
      <c r="VWV53" s="390"/>
      <c r="VWW53" s="390"/>
      <c r="VWX53" s="390"/>
      <c r="VWY53" s="390"/>
      <c r="VWZ53" s="390"/>
      <c r="VXA53" s="390"/>
      <c r="VXB53" s="390"/>
      <c r="VXC53" s="390"/>
      <c r="VXD53" s="390"/>
      <c r="VXE53" s="390"/>
      <c r="VXF53" s="390"/>
      <c r="VXG53" s="390"/>
      <c r="VXH53" s="390"/>
      <c r="VXI53" s="390"/>
      <c r="VXJ53" s="390"/>
      <c r="VXK53" s="390"/>
      <c r="VXL53" s="390"/>
      <c r="VXM53" s="390"/>
      <c r="VXN53" s="390"/>
      <c r="VXO53" s="390"/>
      <c r="VXP53" s="390"/>
      <c r="VXQ53" s="390"/>
      <c r="VXR53" s="390"/>
      <c r="VXS53" s="390"/>
      <c r="VXT53" s="390"/>
      <c r="VXU53" s="390"/>
      <c r="VXV53" s="390"/>
      <c r="VXW53" s="390"/>
      <c r="VXX53" s="390"/>
      <c r="VXY53" s="390"/>
      <c r="VXZ53" s="390"/>
      <c r="VYA53" s="390"/>
      <c r="VYB53" s="390"/>
      <c r="VYC53" s="390"/>
      <c r="VYD53" s="390"/>
      <c r="VYE53" s="390"/>
      <c r="VYF53" s="390"/>
      <c r="VYG53" s="390"/>
      <c r="VYH53" s="390"/>
      <c r="VYI53" s="390"/>
      <c r="VYJ53" s="390"/>
      <c r="VYK53" s="390"/>
      <c r="VYL53" s="390"/>
      <c r="VYM53" s="390"/>
      <c r="VYN53" s="390"/>
      <c r="VYO53" s="390"/>
      <c r="VYP53" s="390"/>
      <c r="VYQ53" s="390"/>
      <c r="VYR53" s="390"/>
      <c r="VYS53" s="390"/>
      <c r="VYT53" s="390"/>
      <c r="VYU53" s="390"/>
      <c r="VYV53" s="390"/>
      <c r="VYW53" s="390"/>
      <c r="VYX53" s="390"/>
      <c r="VYY53" s="390"/>
      <c r="VYZ53" s="390"/>
      <c r="VZA53" s="390"/>
      <c r="VZB53" s="390"/>
      <c r="VZC53" s="390"/>
      <c r="VZD53" s="390"/>
      <c r="VZE53" s="390"/>
      <c r="VZF53" s="390"/>
      <c r="VZG53" s="390"/>
      <c r="VZH53" s="390"/>
      <c r="VZI53" s="390"/>
      <c r="VZJ53" s="390"/>
      <c r="VZK53" s="390"/>
      <c r="VZL53" s="390"/>
      <c r="VZM53" s="390"/>
      <c r="VZN53" s="390"/>
      <c r="VZO53" s="390"/>
      <c r="VZP53" s="390"/>
      <c r="VZQ53" s="390"/>
      <c r="VZR53" s="390"/>
      <c r="VZS53" s="390"/>
      <c r="VZT53" s="390"/>
      <c r="VZU53" s="390"/>
      <c r="VZV53" s="390"/>
      <c r="VZW53" s="390"/>
      <c r="VZX53" s="390"/>
      <c r="VZY53" s="390"/>
      <c r="VZZ53" s="390"/>
      <c r="WAA53" s="390"/>
      <c r="WAB53" s="390"/>
      <c r="WAC53" s="390"/>
      <c r="WAD53" s="390"/>
      <c r="WAE53" s="390"/>
      <c r="WAF53" s="390"/>
      <c r="WAG53" s="390"/>
      <c r="WAH53" s="390"/>
      <c r="WAI53" s="390"/>
      <c r="WAJ53" s="390"/>
      <c r="WAK53" s="390"/>
      <c r="WAL53" s="390"/>
      <c r="WAM53" s="390"/>
      <c r="WAN53" s="390"/>
      <c r="WAO53" s="390"/>
      <c r="WAP53" s="390"/>
      <c r="WAQ53" s="390"/>
      <c r="WAR53" s="390"/>
      <c r="WAS53" s="390"/>
      <c r="WAT53" s="390"/>
      <c r="WAU53" s="390"/>
      <c r="WAV53" s="390"/>
      <c r="WAW53" s="390"/>
      <c r="WAX53" s="390"/>
      <c r="WAY53" s="390"/>
      <c r="WAZ53" s="390"/>
      <c r="WBA53" s="390"/>
      <c r="WBB53" s="390"/>
      <c r="WBC53" s="390"/>
      <c r="WBD53" s="390"/>
      <c r="WBE53" s="390"/>
      <c r="WBF53" s="390"/>
      <c r="WBG53" s="390"/>
      <c r="WBH53" s="390"/>
      <c r="WBI53" s="390"/>
      <c r="WBJ53" s="390"/>
      <c r="WBK53" s="390"/>
      <c r="WBL53" s="390"/>
      <c r="WBM53" s="390"/>
      <c r="WBN53" s="390"/>
      <c r="WBO53" s="390"/>
      <c r="WBP53" s="390"/>
      <c r="WBQ53" s="390"/>
      <c r="WBR53" s="390"/>
      <c r="WBS53" s="390"/>
      <c r="WBT53" s="390"/>
      <c r="WBU53" s="390"/>
      <c r="WBV53" s="390"/>
      <c r="WBW53" s="390"/>
      <c r="WBX53" s="390"/>
      <c r="WBY53" s="390"/>
      <c r="WBZ53" s="390"/>
      <c r="WCA53" s="390"/>
      <c r="WCB53" s="390"/>
      <c r="WCC53" s="390"/>
      <c r="WCD53" s="390"/>
      <c r="WCE53" s="390"/>
      <c r="WCF53" s="390"/>
      <c r="WCG53" s="390"/>
      <c r="WCH53" s="390"/>
      <c r="WCI53" s="390"/>
      <c r="WCJ53" s="390"/>
      <c r="WCK53" s="390"/>
      <c r="WCL53" s="390"/>
      <c r="WCM53" s="390"/>
      <c r="WCN53" s="390"/>
      <c r="WCO53" s="390"/>
      <c r="WCP53" s="390"/>
      <c r="WCQ53" s="390"/>
      <c r="WCR53" s="390"/>
      <c r="WCS53" s="390"/>
      <c r="WCT53" s="390"/>
      <c r="WCU53" s="390"/>
      <c r="WCV53" s="390"/>
      <c r="WCW53" s="390"/>
      <c r="WCX53" s="390"/>
      <c r="WCY53" s="390"/>
      <c r="WCZ53" s="390"/>
      <c r="WDA53" s="390"/>
      <c r="WDB53" s="390"/>
      <c r="WDC53" s="390"/>
      <c r="WDD53" s="390"/>
      <c r="WDE53" s="390"/>
      <c r="WDF53" s="390"/>
      <c r="WDG53" s="390"/>
      <c r="WDH53" s="390"/>
      <c r="WDI53" s="390"/>
      <c r="WDJ53" s="390"/>
      <c r="WDK53" s="390"/>
      <c r="WDL53" s="390"/>
      <c r="WDM53" s="390"/>
      <c r="WDN53" s="390"/>
      <c r="WDO53" s="390"/>
      <c r="WDP53" s="390"/>
      <c r="WDQ53" s="390"/>
      <c r="WDR53" s="390"/>
      <c r="WDS53" s="390"/>
      <c r="WDT53" s="390"/>
      <c r="WDU53" s="390"/>
      <c r="WDV53" s="390"/>
      <c r="WDW53" s="390"/>
      <c r="WDX53" s="390"/>
      <c r="WDY53" s="390"/>
      <c r="WDZ53" s="390"/>
      <c r="WEA53" s="390"/>
      <c r="WEB53" s="390"/>
      <c r="WEC53" s="390"/>
      <c r="WED53" s="390"/>
      <c r="WEE53" s="390"/>
      <c r="WEF53" s="390"/>
      <c r="WEG53" s="390"/>
      <c r="WEH53" s="390"/>
      <c r="WEI53" s="390"/>
      <c r="WEJ53" s="390"/>
      <c r="WEK53" s="390"/>
      <c r="WEL53" s="390"/>
      <c r="WEM53" s="390"/>
      <c r="WEN53" s="390"/>
      <c r="WEO53" s="390"/>
      <c r="WEP53" s="390"/>
      <c r="WEQ53" s="390"/>
      <c r="WER53" s="390"/>
      <c r="WES53" s="390"/>
      <c r="WET53" s="390"/>
      <c r="WEU53" s="390"/>
      <c r="WEV53" s="390"/>
      <c r="WEW53" s="390"/>
      <c r="WEX53" s="390"/>
      <c r="WEY53" s="390"/>
      <c r="WEZ53" s="390"/>
      <c r="WFA53" s="390"/>
      <c r="WFB53" s="390"/>
      <c r="WFC53" s="390"/>
      <c r="WFD53" s="390"/>
      <c r="WFE53" s="390"/>
      <c r="WFF53" s="390"/>
      <c r="WFG53" s="390"/>
      <c r="WFH53" s="390"/>
      <c r="WFI53" s="390"/>
      <c r="WFJ53" s="390"/>
      <c r="WFK53" s="390"/>
      <c r="WFL53" s="390"/>
      <c r="WFM53" s="390"/>
      <c r="WFN53" s="390"/>
      <c r="WFO53" s="390"/>
      <c r="WFP53" s="390"/>
      <c r="WFQ53" s="390"/>
      <c r="WFR53" s="390"/>
      <c r="WFS53" s="390"/>
      <c r="WFT53" s="390"/>
      <c r="WFU53" s="390"/>
      <c r="WFV53" s="390"/>
      <c r="WFW53" s="390"/>
      <c r="WFX53" s="390"/>
      <c r="WFY53" s="390"/>
      <c r="WFZ53" s="390"/>
      <c r="WGA53" s="390"/>
      <c r="WGB53" s="390"/>
      <c r="WGC53" s="390"/>
      <c r="WGD53" s="390"/>
      <c r="WGE53" s="390"/>
      <c r="WGF53" s="390"/>
      <c r="WGG53" s="390"/>
      <c r="WGH53" s="390"/>
      <c r="WGI53" s="390"/>
      <c r="WGJ53" s="390"/>
      <c r="WGK53" s="390"/>
      <c r="WGL53" s="390"/>
      <c r="WGM53" s="390"/>
      <c r="WGN53" s="390"/>
      <c r="WGO53" s="390"/>
      <c r="WGP53" s="390"/>
      <c r="WGQ53" s="390"/>
      <c r="WGR53" s="390"/>
      <c r="WGS53" s="390"/>
      <c r="WGT53" s="390"/>
      <c r="WGU53" s="390"/>
      <c r="WGV53" s="390"/>
      <c r="WGW53" s="390"/>
      <c r="WGX53" s="390"/>
      <c r="WGY53" s="390"/>
      <c r="WGZ53" s="390"/>
      <c r="WHA53" s="390"/>
      <c r="WHB53" s="390"/>
      <c r="WHC53" s="390"/>
      <c r="WHD53" s="390"/>
      <c r="WHE53" s="390"/>
      <c r="WHF53" s="390"/>
      <c r="WHG53" s="390"/>
      <c r="WHH53" s="390"/>
      <c r="WHI53" s="390"/>
      <c r="WHJ53" s="390"/>
      <c r="WHK53" s="390"/>
      <c r="WHL53" s="390"/>
      <c r="WHM53" s="390"/>
      <c r="WHN53" s="390"/>
      <c r="WHO53" s="390"/>
      <c r="WHP53" s="390"/>
      <c r="WHQ53" s="390"/>
      <c r="WHR53" s="390"/>
      <c r="WHS53" s="390"/>
      <c r="WHT53" s="390"/>
      <c r="WHU53" s="390"/>
      <c r="WHV53" s="390"/>
      <c r="WHW53" s="390"/>
      <c r="WHX53" s="390"/>
      <c r="WHY53" s="390"/>
      <c r="WHZ53" s="390"/>
      <c r="WIA53" s="390"/>
      <c r="WIB53" s="390"/>
      <c r="WIC53" s="390"/>
      <c r="WID53" s="390"/>
      <c r="WIE53" s="390"/>
      <c r="WIF53" s="390"/>
      <c r="WIG53" s="390"/>
      <c r="WIH53" s="390"/>
      <c r="WII53" s="390"/>
      <c r="WIJ53" s="390"/>
      <c r="WIK53" s="390"/>
      <c r="WIL53" s="390"/>
      <c r="WIM53" s="390"/>
      <c r="WIN53" s="390"/>
      <c r="WIO53" s="390"/>
      <c r="WIP53" s="390"/>
      <c r="WIQ53" s="390"/>
      <c r="WIR53" s="390"/>
      <c r="WIS53" s="390"/>
      <c r="WIT53" s="390"/>
      <c r="WIU53" s="390"/>
      <c r="WIV53" s="390"/>
      <c r="WIW53" s="390"/>
      <c r="WIX53" s="390"/>
      <c r="WIY53" s="390"/>
      <c r="WIZ53" s="390"/>
      <c r="WJA53" s="390"/>
      <c r="WJB53" s="390"/>
      <c r="WJC53" s="390"/>
      <c r="WJD53" s="390"/>
      <c r="WJE53" s="390"/>
      <c r="WJF53" s="390"/>
      <c r="WJG53" s="390"/>
      <c r="WJH53" s="390"/>
      <c r="WJI53" s="390"/>
      <c r="WJJ53" s="390"/>
      <c r="WJK53" s="390"/>
      <c r="WJL53" s="390"/>
      <c r="WJM53" s="390"/>
      <c r="WJN53" s="390"/>
      <c r="WJO53" s="390"/>
      <c r="WJP53" s="390"/>
      <c r="WJQ53" s="390"/>
      <c r="WJR53" s="390"/>
      <c r="WJS53" s="390"/>
      <c r="WJT53" s="390"/>
      <c r="WJU53" s="390"/>
      <c r="WJV53" s="390"/>
      <c r="WJW53" s="390"/>
      <c r="WJX53" s="390"/>
      <c r="WJY53" s="390"/>
      <c r="WJZ53" s="390"/>
      <c r="WKA53" s="390"/>
      <c r="WKB53" s="390"/>
      <c r="WKC53" s="390"/>
      <c r="WKD53" s="390"/>
      <c r="WKE53" s="390"/>
      <c r="WKF53" s="390"/>
      <c r="WKG53" s="390"/>
      <c r="WKH53" s="390"/>
      <c r="WKI53" s="390"/>
      <c r="WKJ53" s="390"/>
      <c r="WKK53" s="390"/>
      <c r="WKL53" s="390"/>
      <c r="WKM53" s="390"/>
      <c r="WKN53" s="390"/>
      <c r="WKO53" s="390"/>
      <c r="WKP53" s="390"/>
      <c r="WKQ53" s="390"/>
      <c r="WKR53" s="390"/>
      <c r="WKS53" s="390"/>
      <c r="WKT53" s="390"/>
      <c r="WKU53" s="390"/>
      <c r="WKV53" s="390"/>
      <c r="WKW53" s="390"/>
      <c r="WKX53" s="390"/>
      <c r="WKY53" s="390"/>
      <c r="WKZ53" s="390"/>
      <c r="WLA53" s="390"/>
      <c r="WLB53" s="390"/>
      <c r="WLC53" s="390"/>
      <c r="WLD53" s="390"/>
      <c r="WLE53" s="390"/>
      <c r="WLF53" s="390"/>
      <c r="WLG53" s="390"/>
      <c r="WLH53" s="390"/>
      <c r="WLI53" s="390"/>
      <c r="WLJ53" s="390"/>
      <c r="WLK53" s="390"/>
      <c r="WLL53" s="390"/>
      <c r="WLM53" s="390"/>
      <c r="WLN53" s="390"/>
      <c r="WLO53" s="390"/>
      <c r="WLP53" s="390"/>
      <c r="WLQ53" s="390"/>
      <c r="WLR53" s="390"/>
      <c r="WLS53" s="390"/>
      <c r="WLT53" s="390"/>
      <c r="WLU53" s="390"/>
      <c r="WLV53" s="390"/>
      <c r="WLW53" s="390"/>
      <c r="WLX53" s="390"/>
      <c r="WLY53" s="390"/>
      <c r="WLZ53" s="390"/>
      <c r="WMA53" s="390"/>
      <c r="WMB53" s="390"/>
      <c r="WMC53" s="390"/>
      <c r="WMD53" s="390"/>
      <c r="WME53" s="390"/>
      <c r="WMF53" s="390"/>
      <c r="WMG53" s="390"/>
      <c r="WMH53" s="390"/>
      <c r="WMI53" s="390"/>
      <c r="WMJ53" s="390"/>
      <c r="WMK53" s="390"/>
      <c r="WML53" s="390"/>
      <c r="WMM53" s="390"/>
      <c r="WMN53" s="390"/>
      <c r="WMO53" s="390"/>
      <c r="WMP53" s="390"/>
      <c r="WMQ53" s="390"/>
      <c r="WMR53" s="390"/>
      <c r="WMS53" s="390"/>
      <c r="WMT53" s="390"/>
      <c r="WMU53" s="390"/>
      <c r="WMV53" s="390"/>
      <c r="WMW53" s="390"/>
      <c r="WMX53" s="390"/>
      <c r="WMY53" s="390"/>
      <c r="WMZ53" s="390"/>
      <c r="WNA53" s="390"/>
      <c r="WNB53" s="390"/>
      <c r="WNC53" s="390"/>
      <c r="WND53" s="390"/>
      <c r="WNE53" s="390"/>
      <c r="WNF53" s="390"/>
      <c r="WNG53" s="390"/>
      <c r="WNH53" s="390"/>
      <c r="WNI53" s="390"/>
      <c r="WNJ53" s="390"/>
      <c r="WNK53" s="390"/>
      <c r="WNL53" s="390"/>
      <c r="WNM53" s="390"/>
      <c r="WNN53" s="390"/>
      <c r="WNO53" s="390"/>
      <c r="WNP53" s="390"/>
      <c r="WNQ53" s="390"/>
      <c r="WNR53" s="390"/>
      <c r="WNS53" s="390"/>
      <c r="WNT53" s="390"/>
      <c r="WNU53" s="390"/>
      <c r="WNV53" s="390"/>
      <c r="WNW53" s="390"/>
      <c r="WNX53" s="390"/>
      <c r="WNY53" s="390"/>
      <c r="WNZ53" s="390"/>
      <c r="WOA53" s="390"/>
      <c r="WOB53" s="390"/>
      <c r="WOC53" s="390"/>
      <c r="WOD53" s="390"/>
      <c r="WOE53" s="390"/>
      <c r="WOF53" s="390"/>
      <c r="WOG53" s="390"/>
      <c r="WOH53" s="390"/>
      <c r="WOI53" s="390"/>
      <c r="WOJ53" s="390"/>
      <c r="WOK53" s="390"/>
      <c r="WOL53" s="390"/>
      <c r="WOM53" s="390"/>
      <c r="WON53" s="390"/>
      <c r="WOO53" s="390"/>
      <c r="WOP53" s="390"/>
      <c r="WOQ53" s="390"/>
      <c r="WOR53" s="390"/>
      <c r="WOS53" s="390"/>
      <c r="WOT53" s="390"/>
      <c r="WOU53" s="390"/>
      <c r="WOV53" s="390"/>
      <c r="WOW53" s="390"/>
      <c r="WOX53" s="390"/>
      <c r="WOY53" s="390"/>
      <c r="WOZ53" s="390"/>
      <c r="WPA53" s="390"/>
      <c r="WPB53" s="390"/>
      <c r="WPC53" s="390"/>
      <c r="WPD53" s="390"/>
      <c r="WPE53" s="390"/>
      <c r="WPF53" s="390"/>
      <c r="WPG53" s="390"/>
      <c r="WPH53" s="390"/>
      <c r="WPI53" s="390"/>
      <c r="WPJ53" s="390"/>
      <c r="WPK53" s="390"/>
      <c r="WPL53" s="390"/>
      <c r="WPM53" s="390"/>
      <c r="WPN53" s="390"/>
      <c r="WPO53" s="390"/>
      <c r="WPP53" s="390"/>
      <c r="WPQ53" s="390"/>
      <c r="WPR53" s="390"/>
      <c r="WPS53" s="390"/>
      <c r="WPT53" s="390"/>
      <c r="WPU53" s="390"/>
      <c r="WPV53" s="390"/>
      <c r="WPW53" s="390"/>
      <c r="WPX53" s="390"/>
      <c r="WPY53" s="390"/>
      <c r="WPZ53" s="390"/>
      <c r="WQA53" s="390"/>
      <c r="WQB53" s="390"/>
      <c r="WQC53" s="390"/>
      <c r="WQD53" s="390"/>
      <c r="WQE53" s="390"/>
      <c r="WQF53" s="390"/>
      <c r="WQG53" s="390"/>
      <c r="WQH53" s="390"/>
      <c r="WQI53" s="390"/>
      <c r="WQJ53" s="390"/>
      <c r="WQK53" s="390"/>
      <c r="WQL53" s="390"/>
      <c r="WQM53" s="390"/>
      <c r="WQN53" s="390"/>
      <c r="WQO53" s="390"/>
      <c r="WQP53" s="390"/>
      <c r="WQQ53" s="390"/>
      <c r="WQR53" s="390"/>
      <c r="WQS53" s="390"/>
      <c r="WQT53" s="390"/>
      <c r="WQU53" s="390"/>
      <c r="WQV53" s="390"/>
      <c r="WQW53" s="390"/>
      <c r="WQX53" s="390"/>
      <c r="WQY53" s="390"/>
      <c r="WQZ53" s="390"/>
      <c r="WRA53" s="390"/>
      <c r="WRB53" s="390"/>
      <c r="WRC53" s="390"/>
      <c r="WRD53" s="390"/>
      <c r="WRE53" s="390"/>
      <c r="WRF53" s="390"/>
      <c r="WRG53" s="390"/>
      <c r="WRH53" s="390"/>
      <c r="WRI53" s="390"/>
      <c r="WRJ53" s="390"/>
      <c r="WRK53" s="390"/>
      <c r="WRL53" s="390"/>
      <c r="WRM53" s="390"/>
      <c r="WRN53" s="390"/>
      <c r="WRO53" s="390"/>
      <c r="WRP53" s="390"/>
      <c r="WRQ53" s="390"/>
      <c r="WRR53" s="390"/>
      <c r="WRS53" s="390"/>
      <c r="WRT53" s="390"/>
      <c r="WRU53" s="390"/>
      <c r="WRV53" s="390"/>
      <c r="WRW53" s="390"/>
      <c r="WRX53" s="390"/>
      <c r="WRY53" s="390"/>
      <c r="WRZ53" s="390"/>
      <c r="WSA53" s="390"/>
      <c r="WSB53" s="390"/>
      <c r="WSC53" s="390"/>
      <c r="WSD53" s="390"/>
      <c r="WSE53" s="390"/>
      <c r="WSF53" s="390"/>
      <c r="WSG53" s="390"/>
      <c r="WSH53" s="390"/>
      <c r="WSI53" s="390"/>
      <c r="WSJ53" s="390"/>
      <c r="WSK53" s="390"/>
      <c r="WSL53" s="390"/>
      <c r="WSM53" s="390"/>
      <c r="WSN53" s="390"/>
      <c r="WSO53" s="390"/>
      <c r="WSP53" s="390"/>
      <c r="WSQ53" s="390"/>
      <c r="WSR53" s="390"/>
      <c r="WSS53" s="390"/>
      <c r="WST53" s="390"/>
      <c r="WSU53" s="390"/>
      <c r="WSV53" s="390"/>
      <c r="WSW53" s="390"/>
      <c r="WSX53" s="390"/>
      <c r="WSY53" s="390"/>
      <c r="WSZ53" s="390"/>
      <c r="WTA53" s="390"/>
      <c r="WTB53" s="390"/>
      <c r="WTC53" s="390"/>
      <c r="WTD53" s="390"/>
      <c r="WTE53" s="390"/>
      <c r="WTF53" s="390"/>
      <c r="WTG53" s="390"/>
      <c r="WTH53" s="390"/>
      <c r="WTI53" s="390"/>
      <c r="WTJ53" s="390"/>
      <c r="WTK53" s="390"/>
      <c r="WTL53" s="390"/>
      <c r="WTM53" s="390"/>
      <c r="WTN53" s="390"/>
      <c r="WTO53" s="390"/>
      <c r="WTP53" s="390"/>
      <c r="WTQ53" s="390"/>
      <c r="WTR53" s="390"/>
      <c r="WTS53" s="390"/>
      <c r="WTT53" s="390"/>
      <c r="WTU53" s="390"/>
      <c r="WTV53" s="390"/>
      <c r="WTW53" s="390"/>
      <c r="WTX53" s="390"/>
      <c r="WTY53" s="390"/>
      <c r="WTZ53" s="390"/>
      <c r="WUA53" s="390"/>
      <c r="WUB53" s="390"/>
      <c r="WUC53" s="390"/>
      <c r="WUD53" s="390"/>
      <c r="WUE53" s="390"/>
      <c r="WUF53" s="390"/>
      <c r="WUG53" s="390"/>
      <c r="WUH53" s="390"/>
      <c r="WUI53" s="390"/>
      <c r="WUJ53" s="390"/>
      <c r="WUK53" s="390"/>
      <c r="WUL53" s="390"/>
      <c r="WUM53" s="390"/>
      <c r="WUN53" s="390"/>
      <c r="WUO53" s="390"/>
      <c r="WUP53" s="390"/>
      <c r="WUQ53" s="390"/>
      <c r="WUR53" s="390"/>
      <c r="WUS53" s="390"/>
      <c r="WUT53" s="390"/>
      <c r="WUU53" s="390"/>
      <c r="WUV53" s="390"/>
      <c r="WUW53" s="390"/>
      <c r="WUX53" s="390"/>
      <c r="WUY53" s="390"/>
      <c r="WUZ53" s="390"/>
      <c r="WVA53" s="390"/>
      <c r="WVB53" s="390"/>
      <c r="WVC53" s="390"/>
      <c r="WVD53" s="390"/>
      <c r="WVE53" s="390"/>
      <c r="WVF53" s="390"/>
      <c r="WVG53" s="390"/>
      <c r="WVH53" s="390"/>
      <c r="WVI53" s="390"/>
      <c r="WVJ53" s="390"/>
      <c r="WVK53" s="390"/>
      <c r="WVL53" s="390"/>
      <c r="WVM53" s="390"/>
      <c r="WVN53" s="390"/>
      <c r="WVO53" s="390"/>
      <c r="WVP53" s="390"/>
      <c r="WVQ53" s="390"/>
      <c r="WVR53" s="390"/>
      <c r="WVS53" s="390"/>
      <c r="WVT53" s="390"/>
      <c r="WVU53" s="390"/>
      <c r="WVV53" s="390"/>
      <c r="WVW53" s="390"/>
      <c r="WVX53" s="390"/>
      <c r="WVY53" s="390"/>
      <c r="WVZ53" s="390"/>
      <c r="WWA53" s="390"/>
      <c r="WWB53" s="390"/>
      <c r="WWC53" s="390"/>
      <c r="WWD53" s="390"/>
      <c r="WWE53" s="390"/>
      <c r="WWF53" s="390"/>
      <c r="WWG53" s="390"/>
      <c r="WWH53" s="390"/>
      <c r="WWI53" s="390"/>
      <c r="WWJ53" s="390"/>
      <c r="WWK53" s="390"/>
      <c r="WWL53" s="390"/>
      <c r="WWM53" s="390"/>
      <c r="WWN53" s="390"/>
      <c r="WWO53" s="390"/>
      <c r="WWP53" s="390"/>
      <c r="WWQ53" s="390"/>
      <c r="WWR53" s="390"/>
      <c r="WWS53" s="390"/>
      <c r="WWT53" s="390"/>
      <c r="WWU53" s="390"/>
      <c r="WWV53" s="390"/>
      <c r="WWW53" s="390"/>
      <c r="WWX53" s="390"/>
      <c r="WWY53" s="390"/>
      <c r="WWZ53" s="390"/>
      <c r="WXA53" s="390"/>
      <c r="WXB53" s="390"/>
      <c r="WXC53" s="390"/>
      <c r="WXD53" s="390"/>
      <c r="WXE53" s="390"/>
      <c r="WXF53" s="390"/>
      <c r="WXG53" s="390"/>
      <c r="WXH53" s="390"/>
      <c r="WXI53" s="390"/>
      <c r="WXJ53" s="390"/>
      <c r="WXK53" s="390"/>
      <c r="WXL53" s="390"/>
      <c r="WXM53" s="390"/>
      <c r="WXN53" s="390"/>
      <c r="WXO53" s="390"/>
      <c r="WXP53" s="390"/>
      <c r="WXQ53" s="390"/>
      <c r="WXR53" s="390"/>
      <c r="WXS53" s="390"/>
      <c r="WXT53" s="390"/>
      <c r="WXU53" s="390"/>
      <c r="WXV53" s="390"/>
      <c r="WXW53" s="390"/>
      <c r="WXX53" s="390"/>
      <c r="WXY53" s="390"/>
      <c r="WXZ53" s="390"/>
      <c r="WYA53" s="390"/>
      <c r="WYB53" s="390"/>
      <c r="WYC53" s="390"/>
      <c r="WYD53" s="390"/>
      <c r="WYE53" s="390"/>
      <c r="WYF53" s="390"/>
      <c r="WYG53" s="390"/>
      <c r="WYH53" s="390"/>
      <c r="WYI53" s="390"/>
      <c r="WYJ53" s="390"/>
      <c r="WYK53" s="390"/>
      <c r="WYL53" s="390"/>
      <c r="WYM53" s="390"/>
      <c r="WYN53" s="390"/>
      <c r="WYO53" s="390"/>
      <c r="WYP53" s="390"/>
      <c r="WYQ53" s="390"/>
      <c r="WYR53" s="390"/>
      <c r="WYS53" s="390"/>
      <c r="WYT53" s="390"/>
      <c r="WYU53" s="390"/>
      <c r="WYV53" s="390"/>
      <c r="WYW53" s="390"/>
      <c r="WYX53" s="390"/>
      <c r="WYY53" s="390"/>
      <c r="WYZ53" s="390"/>
      <c r="WZA53" s="390"/>
      <c r="WZB53" s="390"/>
      <c r="WZC53" s="390"/>
      <c r="WZD53" s="390"/>
      <c r="WZE53" s="390"/>
      <c r="WZF53" s="390"/>
      <c r="WZG53" s="390"/>
      <c r="WZH53" s="390"/>
      <c r="WZI53" s="390"/>
      <c r="WZJ53" s="390"/>
      <c r="WZK53" s="390"/>
      <c r="WZL53" s="390"/>
      <c r="WZM53" s="390"/>
      <c r="WZN53" s="390"/>
      <c r="WZO53" s="390"/>
      <c r="WZP53" s="390"/>
      <c r="WZQ53" s="390"/>
      <c r="WZR53" s="390"/>
      <c r="WZS53" s="390"/>
      <c r="WZT53" s="390"/>
      <c r="WZU53" s="390"/>
      <c r="WZV53" s="390"/>
      <c r="WZW53" s="390"/>
      <c r="WZX53" s="390"/>
      <c r="WZY53" s="390"/>
      <c r="WZZ53" s="390"/>
      <c r="XAA53" s="390"/>
      <c r="XAB53" s="390"/>
      <c r="XAC53" s="390"/>
      <c r="XAD53" s="390"/>
      <c r="XAE53" s="390"/>
      <c r="XAF53" s="390"/>
      <c r="XAG53" s="390"/>
      <c r="XAH53" s="390"/>
      <c r="XAI53" s="390"/>
      <c r="XAJ53" s="390"/>
      <c r="XAK53" s="390"/>
      <c r="XAL53" s="390"/>
      <c r="XAM53" s="390"/>
      <c r="XAN53" s="390"/>
      <c r="XAO53" s="390"/>
      <c r="XAP53" s="390"/>
      <c r="XAQ53" s="390"/>
      <c r="XAR53" s="390"/>
      <c r="XAS53" s="390"/>
      <c r="XAT53" s="390"/>
      <c r="XAU53" s="390"/>
      <c r="XAV53" s="390"/>
      <c r="XAW53" s="390"/>
      <c r="XAX53" s="390"/>
      <c r="XAY53" s="390"/>
      <c r="XAZ53" s="390"/>
      <c r="XBA53" s="390"/>
      <c r="XBB53" s="390"/>
      <c r="XBC53" s="390"/>
      <c r="XBD53" s="390"/>
      <c r="XBE53" s="390"/>
      <c r="XBF53" s="390"/>
      <c r="XBG53" s="390"/>
      <c r="XBH53" s="390"/>
      <c r="XBI53" s="390"/>
      <c r="XBJ53" s="390"/>
      <c r="XBK53" s="390"/>
      <c r="XBL53" s="390"/>
      <c r="XBM53" s="390"/>
      <c r="XBN53" s="390"/>
      <c r="XBO53" s="390"/>
      <c r="XBP53" s="390"/>
      <c r="XBQ53" s="390"/>
      <c r="XBR53" s="390"/>
      <c r="XBS53" s="390"/>
      <c r="XBT53" s="390"/>
      <c r="XBU53" s="390"/>
      <c r="XBV53" s="390"/>
      <c r="XBW53" s="390"/>
      <c r="XBX53" s="390"/>
      <c r="XBY53" s="390"/>
      <c r="XBZ53" s="390"/>
      <c r="XCA53" s="390"/>
      <c r="XCB53" s="390"/>
      <c r="XCC53" s="390"/>
      <c r="XCD53" s="390"/>
      <c r="XCE53" s="390"/>
      <c r="XCF53" s="390"/>
      <c r="XCG53" s="390"/>
      <c r="XCH53" s="390"/>
      <c r="XCI53" s="390"/>
      <c r="XCJ53" s="390"/>
      <c r="XCK53" s="390"/>
      <c r="XCL53" s="390"/>
      <c r="XCM53" s="390"/>
      <c r="XCN53" s="390"/>
      <c r="XCO53" s="390"/>
      <c r="XCP53" s="390"/>
      <c r="XCQ53" s="390"/>
      <c r="XCR53" s="390"/>
      <c r="XCS53" s="390"/>
      <c r="XCT53" s="390"/>
      <c r="XCU53" s="390"/>
      <c r="XCV53" s="390"/>
      <c r="XCW53" s="390"/>
      <c r="XCX53" s="390"/>
      <c r="XCY53" s="390"/>
      <c r="XCZ53" s="390"/>
      <c r="XDA53" s="390"/>
      <c r="XDB53" s="390"/>
      <c r="XDC53" s="390"/>
      <c r="XDD53" s="390"/>
      <c r="XDE53" s="390"/>
      <c r="XDF53" s="390"/>
      <c r="XDG53" s="390"/>
      <c r="XDH53" s="390"/>
      <c r="XDI53" s="390"/>
      <c r="XDJ53" s="390"/>
      <c r="XDK53" s="390"/>
      <c r="XDL53" s="390"/>
      <c r="XDM53" s="390"/>
      <c r="XDN53" s="390"/>
      <c r="XDO53" s="390"/>
      <c r="XDP53" s="390"/>
      <c r="XDQ53" s="390"/>
      <c r="XDR53" s="390"/>
      <c r="XDS53" s="390"/>
      <c r="XDT53" s="390"/>
      <c r="XDU53" s="390"/>
      <c r="XDV53" s="390"/>
      <c r="XDW53" s="390"/>
      <c r="XDX53" s="390"/>
      <c r="XDY53" s="390"/>
      <c r="XDZ53" s="390"/>
      <c r="XEA53" s="390"/>
      <c r="XEB53" s="390"/>
      <c r="XEC53" s="390"/>
      <c r="XED53" s="390"/>
      <c r="XEE53" s="390"/>
      <c r="XEF53" s="390"/>
      <c r="XEG53" s="390"/>
      <c r="XEH53" s="390"/>
      <c r="XEI53" s="390"/>
      <c r="XEJ53" s="390"/>
      <c r="XEK53" s="390"/>
      <c r="XEL53" s="390"/>
      <c r="XEM53" s="390"/>
      <c r="XEN53" s="390"/>
      <c r="XEO53" s="390"/>
      <c r="XEP53" s="390"/>
      <c r="XEQ53" s="390"/>
      <c r="XER53" s="390"/>
      <c r="XES53" s="390"/>
      <c r="XET53" s="390"/>
      <c r="XEU53" s="390"/>
      <c r="XEV53" s="390"/>
      <c r="XEW53" s="390"/>
      <c r="XEX53" s="390"/>
      <c r="XEY53" s="390"/>
      <c r="XEZ53" s="390"/>
      <c r="XFA53" s="390"/>
      <c r="XFB53" s="390"/>
      <c r="XFC53" s="390"/>
      <c r="XFD53" s="390"/>
    </row>
    <row r="54" spans="1:16384" ht="30" customHeight="1" x14ac:dyDescent="0.25">
      <c r="A54" s="394" t="s">
        <v>1135</v>
      </c>
      <c r="B54" s="395"/>
      <c r="C54" s="395"/>
      <c r="D54" s="396"/>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c r="BU54" s="390"/>
      <c r="BV54" s="390"/>
      <c r="BW54" s="390"/>
      <c r="BX54" s="390"/>
      <c r="BY54" s="390"/>
      <c r="BZ54" s="390"/>
      <c r="CA54" s="390"/>
      <c r="CB54" s="390"/>
      <c r="CC54" s="390"/>
      <c r="CD54" s="390"/>
      <c r="CE54" s="390"/>
      <c r="CF54" s="390"/>
      <c r="CG54" s="390"/>
      <c r="CH54" s="390"/>
      <c r="CI54" s="390"/>
      <c r="CJ54" s="390"/>
      <c r="CK54" s="390"/>
      <c r="CL54" s="390"/>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c r="DZ54" s="390"/>
      <c r="EA54" s="390"/>
      <c r="EB54" s="390"/>
      <c r="EC54" s="390"/>
      <c r="ED54" s="390"/>
      <c r="EE54" s="390"/>
      <c r="EF54" s="390"/>
      <c r="EG54" s="390"/>
      <c r="EH54" s="390"/>
      <c r="EI54" s="390"/>
      <c r="EJ54" s="390"/>
      <c r="EK54" s="390"/>
      <c r="EL54" s="390"/>
      <c r="EM54" s="390"/>
      <c r="EN54" s="390"/>
      <c r="EO54" s="390"/>
      <c r="EP54" s="390"/>
      <c r="EQ54" s="390"/>
      <c r="ER54" s="390"/>
      <c r="ES54" s="390"/>
      <c r="ET54" s="390"/>
      <c r="EU54" s="390"/>
      <c r="EV54" s="390"/>
      <c r="EW54" s="390"/>
      <c r="EX54" s="390"/>
      <c r="EY54" s="390"/>
      <c r="EZ54" s="390"/>
      <c r="FA54" s="390"/>
      <c r="FB54" s="390"/>
      <c r="FC54" s="390"/>
      <c r="FD54" s="390"/>
      <c r="FE54" s="390"/>
      <c r="FF54" s="390"/>
      <c r="FG54" s="390"/>
      <c r="FH54" s="390"/>
      <c r="FI54" s="390"/>
      <c r="FJ54" s="390"/>
      <c r="FK54" s="390"/>
      <c r="FL54" s="390"/>
      <c r="FM54" s="390"/>
      <c r="FN54" s="390"/>
      <c r="FO54" s="390"/>
      <c r="FP54" s="390"/>
      <c r="FQ54" s="390"/>
      <c r="FR54" s="390"/>
      <c r="FS54" s="390"/>
      <c r="FT54" s="390"/>
      <c r="FU54" s="390"/>
      <c r="FV54" s="390"/>
      <c r="FW54" s="390"/>
      <c r="FX54" s="390"/>
      <c r="FY54" s="390"/>
      <c r="FZ54" s="390"/>
      <c r="GA54" s="390"/>
      <c r="GB54" s="390"/>
      <c r="GC54" s="390"/>
      <c r="GD54" s="390"/>
      <c r="GE54" s="390"/>
      <c r="GF54" s="390"/>
      <c r="GG54" s="390"/>
      <c r="GH54" s="390"/>
      <c r="GI54" s="390"/>
      <c r="GJ54" s="390"/>
      <c r="GK54" s="390"/>
      <c r="GL54" s="390"/>
      <c r="GM54" s="390"/>
      <c r="GN54" s="390"/>
      <c r="GO54" s="390"/>
      <c r="GP54" s="390"/>
      <c r="GQ54" s="390"/>
      <c r="GR54" s="390"/>
      <c r="GS54" s="390"/>
      <c r="GT54" s="390"/>
      <c r="GU54" s="390"/>
      <c r="GV54" s="390"/>
      <c r="GW54" s="390"/>
      <c r="GX54" s="390"/>
      <c r="GY54" s="390"/>
      <c r="GZ54" s="390"/>
      <c r="HA54" s="390"/>
      <c r="HB54" s="390"/>
      <c r="HC54" s="390"/>
      <c r="HD54" s="390"/>
      <c r="HE54" s="390"/>
      <c r="HF54" s="390"/>
      <c r="HG54" s="390"/>
      <c r="HH54" s="390"/>
      <c r="HI54" s="390"/>
      <c r="HJ54" s="390"/>
      <c r="HK54" s="390"/>
      <c r="HL54" s="390"/>
      <c r="HM54" s="390"/>
      <c r="HN54" s="390"/>
      <c r="HO54" s="390"/>
      <c r="HP54" s="390"/>
      <c r="HQ54" s="390"/>
      <c r="HR54" s="390"/>
      <c r="HS54" s="390"/>
      <c r="HT54" s="390"/>
      <c r="HU54" s="390"/>
      <c r="HV54" s="390"/>
      <c r="HW54" s="390"/>
      <c r="HX54" s="390"/>
      <c r="HY54" s="390"/>
      <c r="HZ54" s="390"/>
      <c r="IA54" s="390"/>
      <c r="IB54" s="390"/>
      <c r="IC54" s="390"/>
      <c r="ID54" s="390"/>
      <c r="IE54" s="390"/>
      <c r="IF54" s="390"/>
      <c r="IG54" s="390"/>
      <c r="IH54" s="390"/>
      <c r="II54" s="390"/>
      <c r="IJ54" s="390"/>
      <c r="IK54" s="390"/>
      <c r="IL54" s="390"/>
      <c r="IM54" s="390"/>
      <c r="IN54" s="390"/>
      <c r="IO54" s="390"/>
      <c r="IP54" s="390"/>
      <c r="IQ54" s="390"/>
      <c r="IR54" s="390"/>
      <c r="IS54" s="390"/>
      <c r="IT54" s="390"/>
      <c r="IU54" s="390"/>
      <c r="IV54" s="390"/>
      <c r="IW54" s="390"/>
      <c r="IX54" s="390"/>
      <c r="IY54" s="390"/>
      <c r="IZ54" s="390"/>
      <c r="JA54" s="390"/>
      <c r="JB54" s="390"/>
      <c r="JC54" s="390"/>
      <c r="JD54" s="390"/>
      <c r="JE54" s="390"/>
      <c r="JF54" s="390"/>
      <c r="JG54" s="390"/>
      <c r="JH54" s="390"/>
      <c r="JI54" s="390"/>
      <c r="JJ54" s="390"/>
      <c r="JK54" s="390"/>
      <c r="JL54" s="390"/>
      <c r="JM54" s="390"/>
      <c r="JN54" s="390"/>
      <c r="JO54" s="390"/>
      <c r="JP54" s="390"/>
      <c r="JQ54" s="390"/>
      <c r="JR54" s="390"/>
      <c r="JS54" s="390"/>
      <c r="JT54" s="390"/>
      <c r="JU54" s="390"/>
      <c r="JV54" s="390"/>
      <c r="JW54" s="390"/>
      <c r="JX54" s="390"/>
      <c r="JY54" s="390"/>
      <c r="JZ54" s="390"/>
      <c r="KA54" s="390"/>
      <c r="KB54" s="390"/>
      <c r="KC54" s="390"/>
      <c r="KD54" s="390"/>
      <c r="KE54" s="390"/>
      <c r="KF54" s="390"/>
      <c r="KG54" s="390"/>
      <c r="KH54" s="390"/>
      <c r="KI54" s="390"/>
      <c r="KJ54" s="390"/>
      <c r="KK54" s="390"/>
      <c r="KL54" s="390"/>
      <c r="KM54" s="390"/>
      <c r="KN54" s="390"/>
      <c r="KO54" s="390"/>
      <c r="KP54" s="390"/>
      <c r="KQ54" s="390"/>
      <c r="KR54" s="390"/>
      <c r="KS54" s="390"/>
      <c r="KT54" s="390"/>
      <c r="KU54" s="390"/>
      <c r="KV54" s="390"/>
      <c r="KW54" s="390"/>
      <c r="KX54" s="390"/>
      <c r="KY54" s="390"/>
      <c r="KZ54" s="390"/>
      <c r="LA54" s="390"/>
      <c r="LB54" s="390"/>
      <c r="LC54" s="390"/>
      <c r="LD54" s="390"/>
      <c r="LE54" s="390"/>
      <c r="LF54" s="390"/>
      <c r="LG54" s="390"/>
      <c r="LH54" s="390"/>
      <c r="LI54" s="390"/>
      <c r="LJ54" s="390"/>
      <c r="LK54" s="390"/>
      <c r="LL54" s="390"/>
      <c r="LM54" s="390"/>
      <c r="LN54" s="390"/>
      <c r="LO54" s="390"/>
      <c r="LP54" s="390"/>
      <c r="LQ54" s="390"/>
      <c r="LR54" s="390"/>
      <c r="LS54" s="390"/>
      <c r="LT54" s="390"/>
      <c r="LU54" s="390"/>
      <c r="LV54" s="390"/>
      <c r="LW54" s="390"/>
      <c r="LX54" s="390"/>
      <c r="LY54" s="390"/>
      <c r="LZ54" s="390"/>
      <c r="MA54" s="390"/>
      <c r="MB54" s="390"/>
      <c r="MC54" s="390"/>
      <c r="MD54" s="390"/>
      <c r="ME54" s="390"/>
      <c r="MF54" s="390"/>
      <c r="MG54" s="390"/>
      <c r="MH54" s="390"/>
      <c r="MI54" s="390"/>
      <c r="MJ54" s="390"/>
      <c r="MK54" s="390"/>
      <c r="ML54" s="390"/>
      <c r="MM54" s="390"/>
      <c r="MN54" s="390"/>
      <c r="MO54" s="390"/>
      <c r="MP54" s="390"/>
      <c r="MQ54" s="390"/>
      <c r="MR54" s="390"/>
      <c r="MS54" s="390"/>
      <c r="MT54" s="390"/>
      <c r="MU54" s="390"/>
      <c r="MV54" s="390"/>
      <c r="MW54" s="390"/>
      <c r="MX54" s="390"/>
      <c r="MY54" s="390"/>
      <c r="MZ54" s="390"/>
      <c r="NA54" s="390"/>
      <c r="NB54" s="390"/>
      <c r="NC54" s="390"/>
      <c r="ND54" s="390"/>
      <c r="NE54" s="390"/>
      <c r="NF54" s="390"/>
      <c r="NG54" s="390"/>
      <c r="NH54" s="390"/>
      <c r="NI54" s="390"/>
      <c r="NJ54" s="390"/>
      <c r="NK54" s="390"/>
      <c r="NL54" s="390"/>
      <c r="NM54" s="390"/>
      <c r="NN54" s="390"/>
      <c r="NO54" s="390"/>
      <c r="NP54" s="390"/>
      <c r="NQ54" s="390"/>
      <c r="NR54" s="390"/>
      <c r="NS54" s="390"/>
      <c r="NT54" s="390"/>
      <c r="NU54" s="390"/>
      <c r="NV54" s="390"/>
      <c r="NW54" s="390"/>
      <c r="NX54" s="390"/>
      <c r="NY54" s="390"/>
      <c r="NZ54" s="390"/>
      <c r="OA54" s="390"/>
      <c r="OB54" s="390"/>
      <c r="OC54" s="390"/>
      <c r="OD54" s="390"/>
      <c r="OE54" s="390"/>
      <c r="OF54" s="390"/>
      <c r="OG54" s="390"/>
      <c r="OH54" s="390"/>
      <c r="OI54" s="390"/>
      <c r="OJ54" s="390"/>
      <c r="OK54" s="390"/>
      <c r="OL54" s="390"/>
      <c r="OM54" s="390"/>
      <c r="ON54" s="390"/>
      <c r="OO54" s="390"/>
      <c r="OP54" s="390"/>
      <c r="OQ54" s="390"/>
      <c r="OR54" s="390"/>
      <c r="OS54" s="390"/>
      <c r="OT54" s="390"/>
      <c r="OU54" s="390"/>
      <c r="OV54" s="390"/>
      <c r="OW54" s="390"/>
      <c r="OX54" s="390"/>
      <c r="OY54" s="390"/>
      <c r="OZ54" s="390"/>
      <c r="PA54" s="390"/>
      <c r="PB54" s="390"/>
      <c r="PC54" s="390"/>
      <c r="PD54" s="390"/>
      <c r="PE54" s="390"/>
      <c r="PF54" s="390"/>
      <c r="PG54" s="390"/>
      <c r="PH54" s="390"/>
      <c r="PI54" s="390"/>
      <c r="PJ54" s="390"/>
      <c r="PK54" s="390"/>
      <c r="PL54" s="390"/>
      <c r="PM54" s="390"/>
      <c r="PN54" s="390"/>
      <c r="PO54" s="390"/>
      <c r="PP54" s="390"/>
      <c r="PQ54" s="390"/>
      <c r="PR54" s="390"/>
      <c r="PS54" s="390"/>
      <c r="PT54" s="390"/>
      <c r="PU54" s="390"/>
      <c r="PV54" s="390"/>
      <c r="PW54" s="390"/>
      <c r="PX54" s="390"/>
      <c r="PY54" s="390"/>
      <c r="PZ54" s="390"/>
      <c r="QA54" s="390"/>
      <c r="QB54" s="390"/>
      <c r="QC54" s="390"/>
      <c r="QD54" s="390"/>
      <c r="QE54" s="390"/>
      <c r="QF54" s="390"/>
      <c r="QG54" s="390"/>
      <c r="QH54" s="390"/>
      <c r="QI54" s="390"/>
      <c r="QJ54" s="390"/>
      <c r="QK54" s="390"/>
      <c r="QL54" s="390"/>
      <c r="QM54" s="390"/>
      <c r="QN54" s="390"/>
      <c r="QO54" s="390"/>
      <c r="QP54" s="390"/>
      <c r="QQ54" s="390"/>
      <c r="QR54" s="390"/>
      <c r="QS54" s="390"/>
      <c r="QT54" s="390"/>
      <c r="QU54" s="390"/>
      <c r="QV54" s="390"/>
      <c r="QW54" s="390"/>
      <c r="QX54" s="390"/>
      <c r="QY54" s="390"/>
      <c r="QZ54" s="390"/>
      <c r="RA54" s="390"/>
      <c r="RB54" s="390"/>
      <c r="RC54" s="390"/>
      <c r="RD54" s="390"/>
      <c r="RE54" s="390"/>
      <c r="RF54" s="390"/>
      <c r="RG54" s="390"/>
      <c r="RH54" s="390"/>
      <c r="RI54" s="390"/>
      <c r="RJ54" s="390"/>
      <c r="RK54" s="390"/>
      <c r="RL54" s="390"/>
      <c r="RM54" s="390"/>
      <c r="RN54" s="390"/>
      <c r="RO54" s="390"/>
      <c r="RP54" s="390"/>
      <c r="RQ54" s="390"/>
      <c r="RR54" s="390"/>
      <c r="RS54" s="390"/>
      <c r="RT54" s="390"/>
      <c r="RU54" s="390"/>
      <c r="RV54" s="390"/>
      <c r="RW54" s="390"/>
      <c r="RX54" s="390"/>
      <c r="RY54" s="390"/>
      <c r="RZ54" s="390"/>
      <c r="SA54" s="390"/>
      <c r="SB54" s="390"/>
      <c r="SC54" s="390"/>
      <c r="SD54" s="390"/>
      <c r="SE54" s="390"/>
      <c r="SF54" s="390"/>
      <c r="SG54" s="390"/>
      <c r="SH54" s="390"/>
      <c r="SI54" s="390"/>
      <c r="SJ54" s="390"/>
      <c r="SK54" s="390"/>
      <c r="SL54" s="390"/>
      <c r="SM54" s="390"/>
      <c r="SN54" s="390"/>
      <c r="SO54" s="390"/>
      <c r="SP54" s="390"/>
      <c r="SQ54" s="390"/>
      <c r="SR54" s="390"/>
      <c r="SS54" s="390"/>
      <c r="ST54" s="390"/>
      <c r="SU54" s="390"/>
      <c r="SV54" s="390"/>
      <c r="SW54" s="390"/>
      <c r="SX54" s="390"/>
      <c r="SY54" s="390"/>
      <c r="SZ54" s="390"/>
      <c r="TA54" s="390"/>
      <c r="TB54" s="390"/>
      <c r="TC54" s="390"/>
      <c r="TD54" s="390"/>
      <c r="TE54" s="390"/>
      <c r="TF54" s="390"/>
      <c r="TG54" s="390"/>
      <c r="TH54" s="390"/>
      <c r="TI54" s="390"/>
      <c r="TJ54" s="390"/>
      <c r="TK54" s="390"/>
      <c r="TL54" s="390"/>
      <c r="TM54" s="390"/>
      <c r="TN54" s="390"/>
      <c r="TO54" s="390"/>
      <c r="TP54" s="390"/>
      <c r="TQ54" s="390"/>
      <c r="TR54" s="390"/>
      <c r="TS54" s="390"/>
      <c r="TT54" s="390"/>
      <c r="TU54" s="390"/>
      <c r="TV54" s="390"/>
      <c r="TW54" s="390"/>
      <c r="TX54" s="390"/>
      <c r="TY54" s="390"/>
      <c r="TZ54" s="390"/>
      <c r="UA54" s="390"/>
      <c r="UB54" s="390"/>
      <c r="UC54" s="390"/>
      <c r="UD54" s="390"/>
      <c r="UE54" s="390"/>
      <c r="UF54" s="390"/>
      <c r="UG54" s="390"/>
      <c r="UH54" s="390"/>
      <c r="UI54" s="390"/>
      <c r="UJ54" s="390"/>
      <c r="UK54" s="390"/>
      <c r="UL54" s="390"/>
      <c r="UM54" s="390"/>
      <c r="UN54" s="390"/>
      <c r="UO54" s="390"/>
      <c r="UP54" s="390"/>
      <c r="UQ54" s="390"/>
      <c r="UR54" s="390"/>
      <c r="US54" s="390"/>
      <c r="UT54" s="390"/>
      <c r="UU54" s="390"/>
      <c r="UV54" s="390"/>
      <c r="UW54" s="390"/>
      <c r="UX54" s="390"/>
      <c r="UY54" s="390"/>
      <c r="UZ54" s="390"/>
      <c r="VA54" s="390"/>
      <c r="VB54" s="390"/>
      <c r="VC54" s="390"/>
      <c r="VD54" s="390"/>
      <c r="VE54" s="390"/>
      <c r="VF54" s="390"/>
      <c r="VG54" s="390"/>
      <c r="VH54" s="390"/>
      <c r="VI54" s="390"/>
      <c r="VJ54" s="390"/>
      <c r="VK54" s="390"/>
      <c r="VL54" s="390"/>
      <c r="VM54" s="390"/>
      <c r="VN54" s="390"/>
      <c r="VO54" s="390"/>
      <c r="VP54" s="390"/>
      <c r="VQ54" s="390"/>
      <c r="VR54" s="390"/>
      <c r="VS54" s="390"/>
      <c r="VT54" s="390"/>
      <c r="VU54" s="390"/>
      <c r="VV54" s="390"/>
      <c r="VW54" s="390"/>
      <c r="VX54" s="390"/>
      <c r="VY54" s="390"/>
      <c r="VZ54" s="390"/>
      <c r="WA54" s="390"/>
      <c r="WB54" s="390"/>
      <c r="WC54" s="390"/>
      <c r="WD54" s="390"/>
      <c r="WE54" s="390"/>
      <c r="WF54" s="390"/>
      <c r="WG54" s="390"/>
      <c r="WH54" s="390"/>
      <c r="WI54" s="390"/>
      <c r="WJ54" s="390"/>
      <c r="WK54" s="390"/>
      <c r="WL54" s="390"/>
      <c r="WM54" s="390"/>
      <c r="WN54" s="390"/>
      <c r="WO54" s="390"/>
      <c r="WP54" s="390"/>
      <c r="WQ54" s="390"/>
      <c r="WR54" s="390"/>
      <c r="WS54" s="390"/>
      <c r="WT54" s="390"/>
      <c r="WU54" s="390"/>
      <c r="WV54" s="390"/>
      <c r="WW54" s="390"/>
      <c r="WX54" s="390"/>
      <c r="WY54" s="390"/>
      <c r="WZ54" s="390"/>
      <c r="XA54" s="390"/>
      <c r="XB54" s="390"/>
      <c r="XC54" s="390"/>
      <c r="XD54" s="390"/>
      <c r="XE54" s="390"/>
      <c r="XF54" s="390"/>
      <c r="XG54" s="390"/>
      <c r="XH54" s="390"/>
      <c r="XI54" s="390"/>
      <c r="XJ54" s="390"/>
      <c r="XK54" s="390"/>
      <c r="XL54" s="390"/>
      <c r="XM54" s="390"/>
      <c r="XN54" s="390"/>
      <c r="XO54" s="390"/>
      <c r="XP54" s="390"/>
      <c r="XQ54" s="390"/>
      <c r="XR54" s="390"/>
      <c r="XS54" s="390"/>
      <c r="XT54" s="390"/>
      <c r="XU54" s="390"/>
      <c r="XV54" s="390"/>
      <c r="XW54" s="390"/>
      <c r="XX54" s="390"/>
      <c r="XY54" s="390"/>
      <c r="XZ54" s="390"/>
      <c r="YA54" s="390"/>
      <c r="YB54" s="390"/>
      <c r="YC54" s="390"/>
      <c r="YD54" s="390"/>
      <c r="YE54" s="390"/>
      <c r="YF54" s="390"/>
      <c r="YG54" s="390"/>
      <c r="YH54" s="390"/>
      <c r="YI54" s="390"/>
      <c r="YJ54" s="390"/>
      <c r="YK54" s="390"/>
      <c r="YL54" s="390"/>
      <c r="YM54" s="390"/>
      <c r="YN54" s="390"/>
      <c r="YO54" s="390"/>
      <c r="YP54" s="390"/>
      <c r="YQ54" s="390"/>
      <c r="YR54" s="390"/>
      <c r="YS54" s="390"/>
      <c r="YT54" s="390"/>
      <c r="YU54" s="390"/>
      <c r="YV54" s="390"/>
      <c r="YW54" s="390"/>
      <c r="YX54" s="390"/>
      <c r="YY54" s="390"/>
      <c r="YZ54" s="390"/>
      <c r="ZA54" s="390"/>
      <c r="ZB54" s="390"/>
      <c r="ZC54" s="390"/>
      <c r="ZD54" s="390"/>
      <c r="ZE54" s="390"/>
      <c r="ZF54" s="390"/>
      <c r="ZG54" s="390"/>
      <c r="ZH54" s="390"/>
      <c r="ZI54" s="390"/>
      <c r="ZJ54" s="390"/>
      <c r="ZK54" s="390"/>
      <c r="ZL54" s="390"/>
      <c r="ZM54" s="390"/>
      <c r="ZN54" s="390"/>
      <c r="ZO54" s="390"/>
      <c r="ZP54" s="390"/>
      <c r="ZQ54" s="390"/>
      <c r="ZR54" s="390"/>
      <c r="ZS54" s="390"/>
      <c r="ZT54" s="390"/>
      <c r="ZU54" s="390"/>
      <c r="ZV54" s="390"/>
      <c r="ZW54" s="390"/>
      <c r="ZX54" s="390"/>
      <c r="ZY54" s="390"/>
      <c r="ZZ54" s="390"/>
      <c r="AAA54" s="390"/>
      <c r="AAB54" s="390"/>
      <c r="AAC54" s="390"/>
      <c r="AAD54" s="390"/>
      <c r="AAE54" s="390"/>
      <c r="AAF54" s="390"/>
      <c r="AAG54" s="390"/>
      <c r="AAH54" s="390"/>
      <c r="AAI54" s="390"/>
      <c r="AAJ54" s="390"/>
      <c r="AAK54" s="390"/>
      <c r="AAL54" s="390"/>
      <c r="AAM54" s="390"/>
      <c r="AAN54" s="390"/>
      <c r="AAO54" s="390"/>
      <c r="AAP54" s="390"/>
      <c r="AAQ54" s="390"/>
      <c r="AAR54" s="390"/>
      <c r="AAS54" s="390"/>
      <c r="AAT54" s="390"/>
      <c r="AAU54" s="390"/>
      <c r="AAV54" s="390"/>
      <c r="AAW54" s="390"/>
      <c r="AAX54" s="390"/>
      <c r="AAY54" s="390"/>
      <c r="AAZ54" s="390"/>
      <c r="ABA54" s="390"/>
      <c r="ABB54" s="390"/>
      <c r="ABC54" s="390"/>
      <c r="ABD54" s="390"/>
      <c r="ABE54" s="390"/>
      <c r="ABF54" s="390"/>
      <c r="ABG54" s="390"/>
      <c r="ABH54" s="390"/>
      <c r="ABI54" s="390"/>
      <c r="ABJ54" s="390"/>
      <c r="ABK54" s="390"/>
      <c r="ABL54" s="390"/>
      <c r="ABM54" s="390"/>
      <c r="ABN54" s="390"/>
      <c r="ABO54" s="390"/>
      <c r="ABP54" s="390"/>
      <c r="ABQ54" s="390"/>
      <c r="ABR54" s="390"/>
      <c r="ABS54" s="390"/>
      <c r="ABT54" s="390"/>
      <c r="ABU54" s="390"/>
      <c r="ABV54" s="390"/>
      <c r="ABW54" s="390"/>
      <c r="ABX54" s="390"/>
      <c r="ABY54" s="390"/>
      <c r="ABZ54" s="390"/>
      <c r="ACA54" s="390"/>
      <c r="ACB54" s="390"/>
      <c r="ACC54" s="390"/>
      <c r="ACD54" s="390"/>
      <c r="ACE54" s="390"/>
      <c r="ACF54" s="390"/>
      <c r="ACG54" s="390"/>
      <c r="ACH54" s="390"/>
      <c r="ACI54" s="390"/>
      <c r="ACJ54" s="390"/>
      <c r="ACK54" s="390"/>
      <c r="ACL54" s="390"/>
      <c r="ACM54" s="390"/>
      <c r="ACN54" s="390"/>
      <c r="ACO54" s="390"/>
      <c r="ACP54" s="390"/>
      <c r="ACQ54" s="390"/>
      <c r="ACR54" s="390"/>
      <c r="ACS54" s="390"/>
      <c r="ACT54" s="390"/>
      <c r="ACU54" s="390"/>
      <c r="ACV54" s="390"/>
      <c r="ACW54" s="390"/>
      <c r="ACX54" s="390"/>
      <c r="ACY54" s="390"/>
      <c r="ACZ54" s="390"/>
      <c r="ADA54" s="390"/>
      <c r="ADB54" s="390"/>
      <c r="ADC54" s="390"/>
      <c r="ADD54" s="390"/>
      <c r="ADE54" s="390"/>
      <c r="ADF54" s="390"/>
      <c r="ADG54" s="390"/>
      <c r="ADH54" s="390"/>
      <c r="ADI54" s="390"/>
      <c r="ADJ54" s="390"/>
      <c r="ADK54" s="390"/>
      <c r="ADL54" s="390"/>
      <c r="ADM54" s="390"/>
      <c r="ADN54" s="390"/>
      <c r="ADO54" s="390"/>
      <c r="ADP54" s="390"/>
      <c r="ADQ54" s="390"/>
      <c r="ADR54" s="390"/>
      <c r="ADS54" s="390"/>
      <c r="ADT54" s="390"/>
      <c r="ADU54" s="390"/>
      <c r="ADV54" s="390"/>
      <c r="ADW54" s="390"/>
      <c r="ADX54" s="390"/>
      <c r="ADY54" s="390"/>
      <c r="ADZ54" s="390"/>
      <c r="AEA54" s="390"/>
      <c r="AEB54" s="390"/>
      <c r="AEC54" s="390"/>
      <c r="AED54" s="390"/>
      <c r="AEE54" s="390"/>
      <c r="AEF54" s="390"/>
      <c r="AEG54" s="390"/>
      <c r="AEH54" s="390"/>
      <c r="AEI54" s="390"/>
      <c r="AEJ54" s="390"/>
      <c r="AEK54" s="390"/>
      <c r="AEL54" s="390"/>
      <c r="AEM54" s="390"/>
      <c r="AEN54" s="390"/>
      <c r="AEO54" s="390"/>
      <c r="AEP54" s="390"/>
      <c r="AEQ54" s="390"/>
      <c r="AER54" s="390"/>
      <c r="AES54" s="390"/>
      <c r="AET54" s="390"/>
      <c r="AEU54" s="390"/>
      <c r="AEV54" s="390"/>
      <c r="AEW54" s="390"/>
      <c r="AEX54" s="390"/>
      <c r="AEY54" s="390"/>
      <c r="AEZ54" s="390"/>
      <c r="AFA54" s="390"/>
      <c r="AFB54" s="390"/>
      <c r="AFC54" s="390"/>
      <c r="AFD54" s="390"/>
      <c r="AFE54" s="390"/>
      <c r="AFF54" s="390"/>
      <c r="AFG54" s="390"/>
      <c r="AFH54" s="390"/>
      <c r="AFI54" s="390"/>
      <c r="AFJ54" s="390"/>
      <c r="AFK54" s="390"/>
      <c r="AFL54" s="390"/>
      <c r="AFM54" s="390"/>
      <c r="AFN54" s="390"/>
      <c r="AFO54" s="390"/>
      <c r="AFP54" s="390"/>
      <c r="AFQ54" s="390"/>
      <c r="AFR54" s="390"/>
      <c r="AFS54" s="390"/>
      <c r="AFT54" s="390"/>
      <c r="AFU54" s="390"/>
      <c r="AFV54" s="390"/>
      <c r="AFW54" s="390"/>
      <c r="AFX54" s="390"/>
      <c r="AFY54" s="390"/>
      <c r="AFZ54" s="390"/>
      <c r="AGA54" s="390"/>
      <c r="AGB54" s="390"/>
      <c r="AGC54" s="390"/>
      <c r="AGD54" s="390"/>
      <c r="AGE54" s="390"/>
      <c r="AGF54" s="390"/>
      <c r="AGG54" s="390"/>
      <c r="AGH54" s="390"/>
      <c r="AGI54" s="390"/>
      <c r="AGJ54" s="390"/>
      <c r="AGK54" s="390"/>
      <c r="AGL54" s="390"/>
      <c r="AGM54" s="390"/>
      <c r="AGN54" s="390"/>
      <c r="AGO54" s="390"/>
      <c r="AGP54" s="390"/>
      <c r="AGQ54" s="390"/>
      <c r="AGR54" s="390"/>
      <c r="AGS54" s="390"/>
      <c r="AGT54" s="390"/>
      <c r="AGU54" s="390"/>
      <c r="AGV54" s="390"/>
      <c r="AGW54" s="390"/>
      <c r="AGX54" s="390"/>
      <c r="AGY54" s="390"/>
      <c r="AGZ54" s="390"/>
      <c r="AHA54" s="390"/>
      <c r="AHB54" s="390"/>
      <c r="AHC54" s="390"/>
      <c r="AHD54" s="390"/>
      <c r="AHE54" s="390"/>
      <c r="AHF54" s="390"/>
      <c r="AHG54" s="390"/>
      <c r="AHH54" s="390"/>
      <c r="AHI54" s="390"/>
      <c r="AHJ54" s="390"/>
      <c r="AHK54" s="390"/>
      <c r="AHL54" s="390"/>
      <c r="AHM54" s="390"/>
      <c r="AHN54" s="390"/>
      <c r="AHO54" s="390"/>
      <c r="AHP54" s="390"/>
      <c r="AHQ54" s="390"/>
      <c r="AHR54" s="390"/>
      <c r="AHS54" s="390"/>
      <c r="AHT54" s="390"/>
      <c r="AHU54" s="390"/>
      <c r="AHV54" s="390"/>
      <c r="AHW54" s="390"/>
      <c r="AHX54" s="390"/>
      <c r="AHY54" s="390"/>
      <c r="AHZ54" s="390"/>
      <c r="AIA54" s="390"/>
      <c r="AIB54" s="390"/>
      <c r="AIC54" s="390"/>
      <c r="AID54" s="390"/>
      <c r="AIE54" s="390"/>
      <c r="AIF54" s="390"/>
      <c r="AIG54" s="390"/>
      <c r="AIH54" s="390"/>
      <c r="AII54" s="390"/>
      <c r="AIJ54" s="390"/>
      <c r="AIK54" s="390"/>
      <c r="AIL54" s="390"/>
      <c r="AIM54" s="390"/>
      <c r="AIN54" s="390"/>
      <c r="AIO54" s="390"/>
      <c r="AIP54" s="390"/>
      <c r="AIQ54" s="390"/>
      <c r="AIR54" s="390"/>
      <c r="AIS54" s="390"/>
      <c r="AIT54" s="390"/>
      <c r="AIU54" s="390"/>
      <c r="AIV54" s="390"/>
      <c r="AIW54" s="390"/>
      <c r="AIX54" s="390"/>
      <c r="AIY54" s="390"/>
      <c r="AIZ54" s="390"/>
      <c r="AJA54" s="390"/>
      <c r="AJB54" s="390"/>
      <c r="AJC54" s="390"/>
      <c r="AJD54" s="390"/>
      <c r="AJE54" s="390"/>
      <c r="AJF54" s="390"/>
      <c r="AJG54" s="390"/>
      <c r="AJH54" s="390"/>
      <c r="AJI54" s="390"/>
      <c r="AJJ54" s="390"/>
      <c r="AJK54" s="390"/>
      <c r="AJL54" s="390"/>
      <c r="AJM54" s="390"/>
      <c r="AJN54" s="390"/>
      <c r="AJO54" s="390"/>
      <c r="AJP54" s="390"/>
      <c r="AJQ54" s="390"/>
      <c r="AJR54" s="390"/>
      <c r="AJS54" s="390"/>
      <c r="AJT54" s="390"/>
      <c r="AJU54" s="390"/>
      <c r="AJV54" s="390"/>
      <c r="AJW54" s="390"/>
      <c r="AJX54" s="390"/>
      <c r="AJY54" s="390"/>
      <c r="AJZ54" s="390"/>
      <c r="AKA54" s="390"/>
      <c r="AKB54" s="390"/>
      <c r="AKC54" s="390"/>
      <c r="AKD54" s="390"/>
      <c r="AKE54" s="390"/>
      <c r="AKF54" s="390"/>
      <c r="AKG54" s="390"/>
      <c r="AKH54" s="390"/>
      <c r="AKI54" s="390"/>
      <c r="AKJ54" s="390"/>
      <c r="AKK54" s="390"/>
      <c r="AKL54" s="390"/>
      <c r="AKM54" s="390"/>
      <c r="AKN54" s="390"/>
      <c r="AKO54" s="390"/>
      <c r="AKP54" s="390"/>
      <c r="AKQ54" s="390"/>
      <c r="AKR54" s="390"/>
      <c r="AKS54" s="390"/>
      <c r="AKT54" s="390"/>
      <c r="AKU54" s="390"/>
      <c r="AKV54" s="390"/>
      <c r="AKW54" s="390"/>
      <c r="AKX54" s="390"/>
      <c r="AKY54" s="390"/>
      <c r="AKZ54" s="390"/>
      <c r="ALA54" s="390"/>
      <c r="ALB54" s="390"/>
      <c r="ALC54" s="390"/>
      <c r="ALD54" s="390"/>
      <c r="ALE54" s="390"/>
      <c r="ALF54" s="390"/>
      <c r="ALG54" s="390"/>
      <c r="ALH54" s="390"/>
      <c r="ALI54" s="390"/>
      <c r="ALJ54" s="390"/>
      <c r="ALK54" s="390"/>
      <c r="ALL54" s="390"/>
      <c r="ALM54" s="390"/>
      <c r="ALN54" s="390"/>
      <c r="ALO54" s="390"/>
      <c r="ALP54" s="390"/>
      <c r="ALQ54" s="390"/>
      <c r="ALR54" s="390"/>
      <c r="ALS54" s="390"/>
      <c r="ALT54" s="390"/>
      <c r="ALU54" s="390"/>
      <c r="ALV54" s="390"/>
      <c r="ALW54" s="390"/>
      <c r="ALX54" s="390"/>
      <c r="ALY54" s="390"/>
      <c r="ALZ54" s="390"/>
      <c r="AMA54" s="390"/>
      <c r="AMB54" s="390"/>
      <c r="AMC54" s="390"/>
      <c r="AMD54" s="390"/>
      <c r="AME54" s="390"/>
      <c r="AMF54" s="390"/>
      <c r="AMG54" s="390"/>
      <c r="AMH54" s="390"/>
      <c r="AMI54" s="390"/>
      <c r="AMJ54" s="390"/>
      <c r="AMK54" s="390"/>
      <c r="AML54" s="390"/>
      <c r="AMM54" s="390"/>
      <c r="AMN54" s="390"/>
      <c r="AMO54" s="390"/>
      <c r="AMP54" s="390"/>
      <c r="AMQ54" s="390"/>
      <c r="AMR54" s="390"/>
      <c r="AMS54" s="390"/>
      <c r="AMT54" s="390"/>
      <c r="AMU54" s="390"/>
      <c r="AMV54" s="390"/>
      <c r="AMW54" s="390"/>
      <c r="AMX54" s="390"/>
      <c r="AMY54" s="390"/>
      <c r="AMZ54" s="390"/>
      <c r="ANA54" s="390"/>
      <c r="ANB54" s="390"/>
      <c r="ANC54" s="390"/>
      <c r="AND54" s="390"/>
      <c r="ANE54" s="390"/>
      <c r="ANF54" s="390"/>
      <c r="ANG54" s="390"/>
      <c r="ANH54" s="390"/>
      <c r="ANI54" s="390"/>
      <c r="ANJ54" s="390"/>
      <c r="ANK54" s="390"/>
      <c r="ANL54" s="390"/>
      <c r="ANM54" s="390"/>
      <c r="ANN54" s="390"/>
      <c r="ANO54" s="390"/>
      <c r="ANP54" s="390"/>
      <c r="ANQ54" s="390"/>
      <c r="ANR54" s="390"/>
      <c r="ANS54" s="390"/>
      <c r="ANT54" s="390"/>
      <c r="ANU54" s="390"/>
      <c r="ANV54" s="390"/>
      <c r="ANW54" s="390"/>
      <c r="ANX54" s="390"/>
      <c r="ANY54" s="390"/>
      <c r="ANZ54" s="390"/>
      <c r="AOA54" s="390"/>
      <c r="AOB54" s="390"/>
      <c r="AOC54" s="390"/>
      <c r="AOD54" s="390"/>
      <c r="AOE54" s="390"/>
      <c r="AOF54" s="390"/>
      <c r="AOG54" s="390"/>
      <c r="AOH54" s="390"/>
      <c r="AOI54" s="390"/>
      <c r="AOJ54" s="390"/>
      <c r="AOK54" s="390"/>
      <c r="AOL54" s="390"/>
      <c r="AOM54" s="390"/>
      <c r="AON54" s="390"/>
      <c r="AOO54" s="390"/>
      <c r="AOP54" s="390"/>
      <c r="AOQ54" s="390"/>
      <c r="AOR54" s="390"/>
      <c r="AOS54" s="390"/>
      <c r="AOT54" s="390"/>
      <c r="AOU54" s="390"/>
      <c r="AOV54" s="390"/>
      <c r="AOW54" s="390"/>
      <c r="AOX54" s="390"/>
      <c r="AOY54" s="390"/>
      <c r="AOZ54" s="390"/>
      <c r="APA54" s="390"/>
      <c r="APB54" s="390"/>
      <c r="APC54" s="390"/>
      <c r="APD54" s="390"/>
      <c r="APE54" s="390"/>
      <c r="APF54" s="390"/>
      <c r="APG54" s="390"/>
      <c r="APH54" s="390"/>
      <c r="API54" s="390"/>
      <c r="APJ54" s="390"/>
      <c r="APK54" s="390"/>
      <c r="APL54" s="390"/>
      <c r="APM54" s="390"/>
      <c r="APN54" s="390"/>
      <c r="APO54" s="390"/>
      <c r="APP54" s="390"/>
      <c r="APQ54" s="390"/>
      <c r="APR54" s="390"/>
      <c r="APS54" s="390"/>
      <c r="APT54" s="390"/>
      <c r="APU54" s="390"/>
      <c r="APV54" s="390"/>
      <c r="APW54" s="390"/>
      <c r="APX54" s="390"/>
      <c r="APY54" s="390"/>
      <c r="APZ54" s="390"/>
      <c r="AQA54" s="390"/>
      <c r="AQB54" s="390"/>
      <c r="AQC54" s="390"/>
      <c r="AQD54" s="390"/>
      <c r="AQE54" s="390"/>
      <c r="AQF54" s="390"/>
      <c r="AQG54" s="390"/>
      <c r="AQH54" s="390"/>
      <c r="AQI54" s="390"/>
      <c r="AQJ54" s="390"/>
      <c r="AQK54" s="390"/>
      <c r="AQL54" s="390"/>
      <c r="AQM54" s="390"/>
      <c r="AQN54" s="390"/>
      <c r="AQO54" s="390"/>
      <c r="AQP54" s="390"/>
      <c r="AQQ54" s="390"/>
      <c r="AQR54" s="390"/>
      <c r="AQS54" s="390"/>
      <c r="AQT54" s="390"/>
      <c r="AQU54" s="390"/>
      <c r="AQV54" s="390"/>
      <c r="AQW54" s="390"/>
      <c r="AQX54" s="390"/>
      <c r="AQY54" s="390"/>
      <c r="AQZ54" s="390"/>
      <c r="ARA54" s="390"/>
      <c r="ARB54" s="390"/>
      <c r="ARC54" s="390"/>
      <c r="ARD54" s="390"/>
      <c r="ARE54" s="390"/>
      <c r="ARF54" s="390"/>
      <c r="ARG54" s="390"/>
      <c r="ARH54" s="390"/>
      <c r="ARI54" s="390"/>
      <c r="ARJ54" s="390"/>
      <c r="ARK54" s="390"/>
      <c r="ARL54" s="390"/>
      <c r="ARM54" s="390"/>
      <c r="ARN54" s="390"/>
      <c r="ARO54" s="390"/>
      <c r="ARP54" s="390"/>
      <c r="ARQ54" s="390"/>
      <c r="ARR54" s="390"/>
      <c r="ARS54" s="390"/>
      <c r="ART54" s="390"/>
      <c r="ARU54" s="390"/>
      <c r="ARV54" s="390"/>
      <c r="ARW54" s="390"/>
      <c r="ARX54" s="390"/>
      <c r="ARY54" s="390"/>
      <c r="ARZ54" s="390"/>
      <c r="ASA54" s="390"/>
      <c r="ASB54" s="390"/>
      <c r="ASC54" s="390"/>
      <c r="ASD54" s="390"/>
      <c r="ASE54" s="390"/>
      <c r="ASF54" s="390"/>
      <c r="ASG54" s="390"/>
      <c r="ASH54" s="390"/>
      <c r="ASI54" s="390"/>
      <c r="ASJ54" s="390"/>
      <c r="ASK54" s="390"/>
      <c r="ASL54" s="390"/>
      <c r="ASM54" s="390"/>
      <c r="ASN54" s="390"/>
      <c r="ASO54" s="390"/>
      <c r="ASP54" s="390"/>
      <c r="ASQ54" s="390"/>
      <c r="ASR54" s="390"/>
      <c r="ASS54" s="390"/>
      <c r="AST54" s="390"/>
      <c r="ASU54" s="390"/>
      <c r="ASV54" s="390"/>
      <c r="ASW54" s="390"/>
      <c r="ASX54" s="390"/>
      <c r="ASY54" s="390"/>
      <c r="ASZ54" s="390"/>
      <c r="ATA54" s="390"/>
      <c r="ATB54" s="390"/>
      <c r="ATC54" s="390"/>
      <c r="ATD54" s="390"/>
      <c r="ATE54" s="390"/>
      <c r="ATF54" s="390"/>
      <c r="ATG54" s="390"/>
      <c r="ATH54" s="390"/>
      <c r="ATI54" s="390"/>
      <c r="ATJ54" s="390"/>
      <c r="ATK54" s="390"/>
      <c r="ATL54" s="390"/>
      <c r="ATM54" s="390"/>
      <c r="ATN54" s="390"/>
      <c r="ATO54" s="390"/>
      <c r="ATP54" s="390"/>
      <c r="ATQ54" s="390"/>
      <c r="ATR54" s="390"/>
      <c r="ATS54" s="390"/>
      <c r="ATT54" s="390"/>
      <c r="ATU54" s="390"/>
      <c r="ATV54" s="390"/>
      <c r="ATW54" s="390"/>
      <c r="ATX54" s="390"/>
      <c r="ATY54" s="390"/>
      <c r="ATZ54" s="390"/>
      <c r="AUA54" s="390"/>
      <c r="AUB54" s="390"/>
      <c r="AUC54" s="390"/>
      <c r="AUD54" s="390"/>
      <c r="AUE54" s="390"/>
      <c r="AUF54" s="390"/>
      <c r="AUG54" s="390"/>
      <c r="AUH54" s="390"/>
      <c r="AUI54" s="390"/>
      <c r="AUJ54" s="390"/>
      <c r="AUK54" s="390"/>
      <c r="AUL54" s="390"/>
      <c r="AUM54" s="390"/>
      <c r="AUN54" s="390"/>
      <c r="AUO54" s="390"/>
      <c r="AUP54" s="390"/>
      <c r="AUQ54" s="390"/>
      <c r="AUR54" s="390"/>
      <c r="AUS54" s="390"/>
      <c r="AUT54" s="390"/>
      <c r="AUU54" s="390"/>
      <c r="AUV54" s="390"/>
      <c r="AUW54" s="390"/>
      <c r="AUX54" s="390"/>
      <c r="AUY54" s="390"/>
      <c r="AUZ54" s="390"/>
      <c r="AVA54" s="390"/>
      <c r="AVB54" s="390"/>
      <c r="AVC54" s="390"/>
      <c r="AVD54" s="390"/>
      <c r="AVE54" s="390"/>
      <c r="AVF54" s="390"/>
      <c r="AVG54" s="390"/>
      <c r="AVH54" s="390"/>
      <c r="AVI54" s="390"/>
      <c r="AVJ54" s="390"/>
      <c r="AVK54" s="390"/>
      <c r="AVL54" s="390"/>
      <c r="AVM54" s="390"/>
      <c r="AVN54" s="390"/>
      <c r="AVO54" s="390"/>
      <c r="AVP54" s="390"/>
      <c r="AVQ54" s="390"/>
      <c r="AVR54" s="390"/>
      <c r="AVS54" s="390"/>
      <c r="AVT54" s="390"/>
      <c r="AVU54" s="390"/>
      <c r="AVV54" s="390"/>
      <c r="AVW54" s="390"/>
      <c r="AVX54" s="390"/>
      <c r="AVY54" s="390"/>
      <c r="AVZ54" s="390"/>
      <c r="AWA54" s="390"/>
      <c r="AWB54" s="390"/>
      <c r="AWC54" s="390"/>
      <c r="AWD54" s="390"/>
      <c r="AWE54" s="390"/>
      <c r="AWF54" s="390"/>
      <c r="AWG54" s="390"/>
      <c r="AWH54" s="390"/>
      <c r="AWI54" s="390"/>
      <c r="AWJ54" s="390"/>
      <c r="AWK54" s="390"/>
      <c r="AWL54" s="390"/>
      <c r="AWM54" s="390"/>
      <c r="AWN54" s="390"/>
      <c r="AWO54" s="390"/>
      <c r="AWP54" s="390"/>
      <c r="AWQ54" s="390"/>
      <c r="AWR54" s="390"/>
      <c r="AWS54" s="390"/>
      <c r="AWT54" s="390"/>
      <c r="AWU54" s="390"/>
      <c r="AWV54" s="390"/>
      <c r="AWW54" s="390"/>
      <c r="AWX54" s="390"/>
      <c r="AWY54" s="390"/>
      <c r="AWZ54" s="390"/>
      <c r="AXA54" s="390"/>
      <c r="AXB54" s="390"/>
      <c r="AXC54" s="390"/>
      <c r="AXD54" s="390"/>
      <c r="AXE54" s="390"/>
      <c r="AXF54" s="390"/>
      <c r="AXG54" s="390"/>
      <c r="AXH54" s="390"/>
      <c r="AXI54" s="390"/>
      <c r="AXJ54" s="390"/>
      <c r="AXK54" s="390"/>
      <c r="AXL54" s="390"/>
      <c r="AXM54" s="390"/>
      <c r="AXN54" s="390"/>
      <c r="AXO54" s="390"/>
      <c r="AXP54" s="390"/>
      <c r="AXQ54" s="390"/>
      <c r="AXR54" s="390"/>
      <c r="AXS54" s="390"/>
      <c r="AXT54" s="390"/>
      <c r="AXU54" s="390"/>
      <c r="AXV54" s="390"/>
      <c r="AXW54" s="390"/>
      <c r="AXX54" s="390"/>
      <c r="AXY54" s="390"/>
      <c r="AXZ54" s="390"/>
      <c r="AYA54" s="390"/>
      <c r="AYB54" s="390"/>
      <c r="AYC54" s="390"/>
      <c r="AYD54" s="390"/>
      <c r="AYE54" s="390"/>
      <c r="AYF54" s="390"/>
      <c r="AYG54" s="390"/>
      <c r="AYH54" s="390"/>
      <c r="AYI54" s="390"/>
      <c r="AYJ54" s="390"/>
      <c r="AYK54" s="390"/>
      <c r="AYL54" s="390"/>
      <c r="AYM54" s="390"/>
      <c r="AYN54" s="390"/>
      <c r="AYO54" s="390"/>
      <c r="AYP54" s="390"/>
      <c r="AYQ54" s="390"/>
      <c r="AYR54" s="390"/>
      <c r="AYS54" s="390"/>
      <c r="AYT54" s="390"/>
      <c r="AYU54" s="390"/>
      <c r="AYV54" s="390"/>
      <c r="AYW54" s="390"/>
      <c r="AYX54" s="390"/>
      <c r="AYY54" s="390"/>
      <c r="AYZ54" s="390"/>
      <c r="AZA54" s="390"/>
      <c r="AZB54" s="390"/>
      <c r="AZC54" s="390"/>
      <c r="AZD54" s="390"/>
      <c r="AZE54" s="390"/>
      <c r="AZF54" s="390"/>
      <c r="AZG54" s="390"/>
      <c r="AZH54" s="390"/>
      <c r="AZI54" s="390"/>
      <c r="AZJ54" s="390"/>
      <c r="AZK54" s="390"/>
      <c r="AZL54" s="390"/>
      <c r="AZM54" s="390"/>
      <c r="AZN54" s="390"/>
      <c r="AZO54" s="390"/>
      <c r="AZP54" s="390"/>
      <c r="AZQ54" s="390"/>
      <c r="AZR54" s="390"/>
      <c r="AZS54" s="390"/>
      <c r="AZT54" s="390"/>
      <c r="AZU54" s="390"/>
      <c r="AZV54" s="390"/>
      <c r="AZW54" s="390"/>
      <c r="AZX54" s="390"/>
      <c r="AZY54" s="390"/>
      <c r="AZZ54" s="390"/>
      <c r="BAA54" s="390"/>
      <c r="BAB54" s="390"/>
      <c r="BAC54" s="390"/>
      <c r="BAD54" s="390"/>
      <c r="BAE54" s="390"/>
      <c r="BAF54" s="390"/>
      <c r="BAG54" s="390"/>
      <c r="BAH54" s="390"/>
      <c r="BAI54" s="390"/>
      <c r="BAJ54" s="390"/>
      <c r="BAK54" s="390"/>
      <c r="BAL54" s="390"/>
      <c r="BAM54" s="390"/>
      <c r="BAN54" s="390"/>
      <c r="BAO54" s="390"/>
      <c r="BAP54" s="390"/>
      <c r="BAQ54" s="390"/>
      <c r="BAR54" s="390"/>
      <c r="BAS54" s="390"/>
      <c r="BAT54" s="390"/>
      <c r="BAU54" s="390"/>
      <c r="BAV54" s="390"/>
      <c r="BAW54" s="390"/>
      <c r="BAX54" s="390"/>
      <c r="BAY54" s="390"/>
      <c r="BAZ54" s="390"/>
      <c r="BBA54" s="390"/>
      <c r="BBB54" s="390"/>
      <c r="BBC54" s="390"/>
      <c r="BBD54" s="390"/>
      <c r="BBE54" s="390"/>
      <c r="BBF54" s="390"/>
      <c r="BBG54" s="390"/>
      <c r="BBH54" s="390"/>
      <c r="BBI54" s="390"/>
      <c r="BBJ54" s="390"/>
      <c r="BBK54" s="390"/>
      <c r="BBL54" s="390"/>
      <c r="BBM54" s="390"/>
      <c r="BBN54" s="390"/>
      <c r="BBO54" s="390"/>
      <c r="BBP54" s="390"/>
      <c r="BBQ54" s="390"/>
      <c r="BBR54" s="390"/>
      <c r="BBS54" s="390"/>
      <c r="BBT54" s="390"/>
      <c r="BBU54" s="390"/>
      <c r="BBV54" s="390"/>
      <c r="BBW54" s="390"/>
      <c r="BBX54" s="390"/>
      <c r="BBY54" s="390"/>
      <c r="BBZ54" s="390"/>
      <c r="BCA54" s="390"/>
      <c r="BCB54" s="390"/>
      <c r="BCC54" s="390"/>
      <c r="BCD54" s="390"/>
      <c r="BCE54" s="390"/>
      <c r="BCF54" s="390"/>
      <c r="BCG54" s="390"/>
      <c r="BCH54" s="390"/>
      <c r="BCI54" s="390"/>
      <c r="BCJ54" s="390"/>
      <c r="BCK54" s="390"/>
      <c r="BCL54" s="390"/>
      <c r="BCM54" s="390"/>
      <c r="BCN54" s="390"/>
      <c r="BCO54" s="390"/>
      <c r="BCP54" s="390"/>
      <c r="BCQ54" s="390"/>
      <c r="BCR54" s="390"/>
      <c r="BCS54" s="390"/>
      <c r="BCT54" s="390"/>
      <c r="BCU54" s="390"/>
      <c r="BCV54" s="390"/>
      <c r="BCW54" s="390"/>
      <c r="BCX54" s="390"/>
      <c r="BCY54" s="390"/>
      <c r="BCZ54" s="390"/>
      <c r="BDA54" s="390"/>
      <c r="BDB54" s="390"/>
      <c r="BDC54" s="390"/>
      <c r="BDD54" s="390"/>
      <c r="BDE54" s="390"/>
      <c r="BDF54" s="390"/>
      <c r="BDG54" s="390"/>
      <c r="BDH54" s="390"/>
      <c r="BDI54" s="390"/>
      <c r="BDJ54" s="390"/>
      <c r="BDK54" s="390"/>
      <c r="BDL54" s="390"/>
      <c r="BDM54" s="390"/>
      <c r="BDN54" s="390"/>
      <c r="BDO54" s="390"/>
      <c r="BDP54" s="390"/>
      <c r="BDQ54" s="390"/>
      <c r="BDR54" s="390"/>
      <c r="BDS54" s="390"/>
      <c r="BDT54" s="390"/>
      <c r="BDU54" s="390"/>
      <c r="BDV54" s="390"/>
      <c r="BDW54" s="390"/>
      <c r="BDX54" s="390"/>
      <c r="BDY54" s="390"/>
      <c r="BDZ54" s="390"/>
      <c r="BEA54" s="390"/>
      <c r="BEB54" s="390"/>
      <c r="BEC54" s="390"/>
      <c r="BED54" s="390"/>
      <c r="BEE54" s="390"/>
      <c r="BEF54" s="390"/>
      <c r="BEG54" s="390"/>
      <c r="BEH54" s="390"/>
      <c r="BEI54" s="390"/>
      <c r="BEJ54" s="390"/>
      <c r="BEK54" s="390"/>
      <c r="BEL54" s="390"/>
      <c r="BEM54" s="390"/>
      <c r="BEN54" s="390"/>
      <c r="BEO54" s="390"/>
      <c r="BEP54" s="390"/>
      <c r="BEQ54" s="390"/>
      <c r="BER54" s="390"/>
      <c r="BES54" s="390"/>
      <c r="BET54" s="390"/>
      <c r="BEU54" s="390"/>
      <c r="BEV54" s="390"/>
      <c r="BEW54" s="390"/>
      <c r="BEX54" s="390"/>
      <c r="BEY54" s="390"/>
      <c r="BEZ54" s="390"/>
      <c r="BFA54" s="390"/>
      <c r="BFB54" s="390"/>
      <c r="BFC54" s="390"/>
      <c r="BFD54" s="390"/>
      <c r="BFE54" s="390"/>
      <c r="BFF54" s="390"/>
      <c r="BFG54" s="390"/>
      <c r="BFH54" s="390"/>
      <c r="BFI54" s="390"/>
      <c r="BFJ54" s="390"/>
      <c r="BFK54" s="390"/>
      <c r="BFL54" s="390"/>
      <c r="BFM54" s="390"/>
      <c r="BFN54" s="390"/>
      <c r="BFO54" s="390"/>
      <c r="BFP54" s="390"/>
      <c r="BFQ54" s="390"/>
      <c r="BFR54" s="390"/>
      <c r="BFS54" s="390"/>
      <c r="BFT54" s="390"/>
      <c r="BFU54" s="390"/>
      <c r="BFV54" s="390"/>
      <c r="BFW54" s="390"/>
      <c r="BFX54" s="390"/>
      <c r="BFY54" s="390"/>
      <c r="BFZ54" s="390"/>
      <c r="BGA54" s="390"/>
      <c r="BGB54" s="390"/>
      <c r="BGC54" s="390"/>
      <c r="BGD54" s="390"/>
      <c r="BGE54" s="390"/>
      <c r="BGF54" s="390"/>
      <c r="BGG54" s="390"/>
      <c r="BGH54" s="390"/>
      <c r="BGI54" s="390"/>
      <c r="BGJ54" s="390"/>
      <c r="BGK54" s="390"/>
      <c r="BGL54" s="390"/>
      <c r="BGM54" s="390"/>
      <c r="BGN54" s="390"/>
      <c r="BGO54" s="390"/>
      <c r="BGP54" s="390"/>
      <c r="BGQ54" s="390"/>
      <c r="BGR54" s="390"/>
      <c r="BGS54" s="390"/>
      <c r="BGT54" s="390"/>
      <c r="BGU54" s="390"/>
      <c r="BGV54" s="390"/>
      <c r="BGW54" s="390"/>
      <c r="BGX54" s="390"/>
      <c r="BGY54" s="390"/>
      <c r="BGZ54" s="390"/>
      <c r="BHA54" s="390"/>
      <c r="BHB54" s="390"/>
      <c r="BHC54" s="390"/>
      <c r="BHD54" s="390"/>
      <c r="BHE54" s="390"/>
      <c r="BHF54" s="390"/>
      <c r="BHG54" s="390"/>
      <c r="BHH54" s="390"/>
      <c r="BHI54" s="390"/>
      <c r="BHJ54" s="390"/>
      <c r="BHK54" s="390"/>
      <c r="BHL54" s="390"/>
      <c r="BHM54" s="390"/>
      <c r="BHN54" s="390"/>
      <c r="BHO54" s="390"/>
      <c r="BHP54" s="390"/>
      <c r="BHQ54" s="390"/>
      <c r="BHR54" s="390"/>
      <c r="BHS54" s="390"/>
      <c r="BHT54" s="390"/>
      <c r="BHU54" s="390"/>
      <c r="BHV54" s="390"/>
      <c r="BHW54" s="390"/>
      <c r="BHX54" s="390"/>
      <c r="BHY54" s="390"/>
      <c r="BHZ54" s="390"/>
      <c r="BIA54" s="390"/>
      <c r="BIB54" s="390"/>
      <c r="BIC54" s="390"/>
      <c r="BID54" s="390"/>
      <c r="BIE54" s="390"/>
      <c r="BIF54" s="390"/>
      <c r="BIG54" s="390"/>
      <c r="BIH54" s="390"/>
      <c r="BII54" s="390"/>
      <c r="BIJ54" s="390"/>
      <c r="BIK54" s="390"/>
      <c r="BIL54" s="390"/>
      <c r="BIM54" s="390"/>
      <c r="BIN54" s="390"/>
      <c r="BIO54" s="390"/>
      <c r="BIP54" s="390"/>
      <c r="BIQ54" s="390"/>
      <c r="BIR54" s="390"/>
      <c r="BIS54" s="390"/>
      <c r="BIT54" s="390"/>
      <c r="BIU54" s="390"/>
      <c r="BIV54" s="390"/>
      <c r="BIW54" s="390"/>
      <c r="BIX54" s="390"/>
      <c r="BIY54" s="390"/>
      <c r="BIZ54" s="390"/>
      <c r="BJA54" s="390"/>
      <c r="BJB54" s="390"/>
      <c r="BJC54" s="390"/>
      <c r="BJD54" s="390"/>
      <c r="BJE54" s="390"/>
      <c r="BJF54" s="390"/>
      <c r="BJG54" s="390"/>
      <c r="BJH54" s="390"/>
      <c r="BJI54" s="390"/>
      <c r="BJJ54" s="390"/>
      <c r="BJK54" s="390"/>
      <c r="BJL54" s="390"/>
      <c r="BJM54" s="390"/>
      <c r="BJN54" s="390"/>
      <c r="BJO54" s="390"/>
      <c r="BJP54" s="390"/>
      <c r="BJQ54" s="390"/>
      <c r="BJR54" s="390"/>
      <c r="BJS54" s="390"/>
      <c r="BJT54" s="390"/>
      <c r="BJU54" s="390"/>
      <c r="BJV54" s="390"/>
      <c r="BJW54" s="390"/>
      <c r="BJX54" s="390"/>
      <c r="BJY54" s="390"/>
      <c r="BJZ54" s="390"/>
      <c r="BKA54" s="390"/>
      <c r="BKB54" s="390"/>
      <c r="BKC54" s="390"/>
      <c r="BKD54" s="390"/>
      <c r="BKE54" s="390"/>
      <c r="BKF54" s="390"/>
      <c r="BKG54" s="390"/>
      <c r="BKH54" s="390"/>
      <c r="BKI54" s="390"/>
      <c r="BKJ54" s="390"/>
      <c r="BKK54" s="390"/>
      <c r="BKL54" s="390"/>
      <c r="BKM54" s="390"/>
      <c r="BKN54" s="390"/>
      <c r="BKO54" s="390"/>
      <c r="BKP54" s="390"/>
      <c r="BKQ54" s="390"/>
      <c r="BKR54" s="390"/>
      <c r="BKS54" s="390"/>
      <c r="BKT54" s="390"/>
      <c r="BKU54" s="390"/>
      <c r="BKV54" s="390"/>
      <c r="BKW54" s="390"/>
      <c r="BKX54" s="390"/>
      <c r="BKY54" s="390"/>
      <c r="BKZ54" s="390"/>
      <c r="BLA54" s="390"/>
      <c r="BLB54" s="390"/>
      <c r="BLC54" s="390"/>
      <c r="BLD54" s="390"/>
      <c r="BLE54" s="390"/>
      <c r="BLF54" s="390"/>
      <c r="BLG54" s="390"/>
      <c r="BLH54" s="390"/>
      <c r="BLI54" s="390"/>
      <c r="BLJ54" s="390"/>
      <c r="BLK54" s="390"/>
      <c r="BLL54" s="390"/>
      <c r="BLM54" s="390"/>
      <c r="BLN54" s="390"/>
      <c r="BLO54" s="390"/>
      <c r="BLP54" s="390"/>
      <c r="BLQ54" s="390"/>
      <c r="BLR54" s="390"/>
      <c r="BLS54" s="390"/>
      <c r="BLT54" s="390"/>
      <c r="BLU54" s="390"/>
      <c r="BLV54" s="390"/>
      <c r="BLW54" s="390"/>
      <c r="BLX54" s="390"/>
      <c r="BLY54" s="390"/>
      <c r="BLZ54" s="390"/>
      <c r="BMA54" s="390"/>
      <c r="BMB54" s="390"/>
      <c r="BMC54" s="390"/>
      <c r="BMD54" s="390"/>
      <c r="BME54" s="390"/>
      <c r="BMF54" s="390"/>
      <c r="BMG54" s="390"/>
      <c r="BMH54" s="390"/>
      <c r="BMI54" s="390"/>
      <c r="BMJ54" s="390"/>
      <c r="BMK54" s="390"/>
      <c r="BML54" s="390"/>
      <c r="BMM54" s="390"/>
      <c r="BMN54" s="390"/>
      <c r="BMO54" s="390"/>
      <c r="BMP54" s="390"/>
      <c r="BMQ54" s="390"/>
      <c r="BMR54" s="390"/>
      <c r="BMS54" s="390"/>
      <c r="BMT54" s="390"/>
      <c r="BMU54" s="390"/>
      <c r="BMV54" s="390"/>
      <c r="BMW54" s="390"/>
      <c r="BMX54" s="390"/>
      <c r="BMY54" s="390"/>
      <c r="BMZ54" s="390"/>
      <c r="BNA54" s="390"/>
      <c r="BNB54" s="390"/>
      <c r="BNC54" s="390"/>
      <c r="BND54" s="390"/>
      <c r="BNE54" s="390"/>
      <c r="BNF54" s="390"/>
      <c r="BNG54" s="390"/>
      <c r="BNH54" s="390"/>
      <c r="BNI54" s="390"/>
      <c r="BNJ54" s="390"/>
      <c r="BNK54" s="390"/>
      <c r="BNL54" s="390"/>
      <c r="BNM54" s="390"/>
      <c r="BNN54" s="390"/>
      <c r="BNO54" s="390"/>
      <c r="BNP54" s="390"/>
      <c r="BNQ54" s="390"/>
      <c r="BNR54" s="390"/>
      <c r="BNS54" s="390"/>
      <c r="BNT54" s="390"/>
      <c r="BNU54" s="390"/>
      <c r="BNV54" s="390"/>
      <c r="BNW54" s="390"/>
      <c r="BNX54" s="390"/>
      <c r="BNY54" s="390"/>
      <c r="BNZ54" s="390"/>
      <c r="BOA54" s="390"/>
      <c r="BOB54" s="390"/>
      <c r="BOC54" s="390"/>
      <c r="BOD54" s="390"/>
      <c r="BOE54" s="390"/>
      <c r="BOF54" s="390"/>
      <c r="BOG54" s="390"/>
      <c r="BOH54" s="390"/>
      <c r="BOI54" s="390"/>
      <c r="BOJ54" s="390"/>
      <c r="BOK54" s="390"/>
      <c r="BOL54" s="390"/>
      <c r="BOM54" s="390"/>
      <c r="BON54" s="390"/>
      <c r="BOO54" s="390"/>
      <c r="BOP54" s="390"/>
      <c r="BOQ54" s="390"/>
      <c r="BOR54" s="390"/>
      <c r="BOS54" s="390"/>
      <c r="BOT54" s="390"/>
      <c r="BOU54" s="390"/>
      <c r="BOV54" s="390"/>
      <c r="BOW54" s="390"/>
      <c r="BOX54" s="390"/>
      <c r="BOY54" s="390"/>
      <c r="BOZ54" s="390"/>
      <c r="BPA54" s="390"/>
      <c r="BPB54" s="390"/>
      <c r="BPC54" s="390"/>
      <c r="BPD54" s="390"/>
      <c r="BPE54" s="390"/>
      <c r="BPF54" s="390"/>
      <c r="BPG54" s="390"/>
      <c r="BPH54" s="390"/>
      <c r="BPI54" s="390"/>
      <c r="BPJ54" s="390"/>
      <c r="BPK54" s="390"/>
      <c r="BPL54" s="390"/>
      <c r="BPM54" s="390"/>
      <c r="BPN54" s="390"/>
      <c r="BPO54" s="390"/>
      <c r="BPP54" s="390"/>
      <c r="BPQ54" s="390"/>
      <c r="BPR54" s="390"/>
      <c r="BPS54" s="390"/>
      <c r="BPT54" s="390"/>
      <c r="BPU54" s="390"/>
      <c r="BPV54" s="390"/>
      <c r="BPW54" s="390"/>
      <c r="BPX54" s="390"/>
      <c r="BPY54" s="390"/>
      <c r="BPZ54" s="390"/>
      <c r="BQA54" s="390"/>
      <c r="BQB54" s="390"/>
      <c r="BQC54" s="390"/>
      <c r="BQD54" s="390"/>
      <c r="BQE54" s="390"/>
      <c r="BQF54" s="390"/>
      <c r="BQG54" s="390"/>
      <c r="BQH54" s="390"/>
      <c r="BQI54" s="390"/>
      <c r="BQJ54" s="390"/>
      <c r="BQK54" s="390"/>
      <c r="BQL54" s="390"/>
      <c r="BQM54" s="390"/>
      <c r="BQN54" s="390"/>
      <c r="BQO54" s="390"/>
      <c r="BQP54" s="390"/>
      <c r="BQQ54" s="390"/>
      <c r="BQR54" s="390"/>
      <c r="BQS54" s="390"/>
      <c r="BQT54" s="390"/>
      <c r="BQU54" s="390"/>
      <c r="BQV54" s="390"/>
      <c r="BQW54" s="390"/>
      <c r="BQX54" s="390"/>
      <c r="BQY54" s="390"/>
      <c r="BQZ54" s="390"/>
      <c r="BRA54" s="390"/>
      <c r="BRB54" s="390"/>
      <c r="BRC54" s="390"/>
      <c r="BRD54" s="390"/>
      <c r="BRE54" s="390"/>
      <c r="BRF54" s="390"/>
      <c r="BRG54" s="390"/>
      <c r="BRH54" s="390"/>
      <c r="BRI54" s="390"/>
      <c r="BRJ54" s="390"/>
      <c r="BRK54" s="390"/>
      <c r="BRL54" s="390"/>
      <c r="BRM54" s="390"/>
      <c r="BRN54" s="390"/>
      <c r="BRO54" s="390"/>
      <c r="BRP54" s="390"/>
      <c r="BRQ54" s="390"/>
      <c r="BRR54" s="390"/>
      <c r="BRS54" s="390"/>
      <c r="BRT54" s="390"/>
      <c r="BRU54" s="390"/>
      <c r="BRV54" s="390"/>
      <c r="BRW54" s="390"/>
      <c r="BRX54" s="390"/>
      <c r="BRY54" s="390"/>
      <c r="BRZ54" s="390"/>
      <c r="BSA54" s="390"/>
      <c r="BSB54" s="390"/>
      <c r="BSC54" s="390"/>
      <c r="BSD54" s="390"/>
      <c r="BSE54" s="390"/>
      <c r="BSF54" s="390"/>
      <c r="BSG54" s="390"/>
      <c r="BSH54" s="390"/>
      <c r="BSI54" s="390"/>
      <c r="BSJ54" s="390"/>
      <c r="BSK54" s="390"/>
      <c r="BSL54" s="390"/>
      <c r="BSM54" s="390"/>
      <c r="BSN54" s="390"/>
      <c r="BSO54" s="390"/>
      <c r="BSP54" s="390"/>
      <c r="BSQ54" s="390"/>
      <c r="BSR54" s="390"/>
      <c r="BSS54" s="390"/>
      <c r="BST54" s="390"/>
      <c r="BSU54" s="390"/>
      <c r="BSV54" s="390"/>
      <c r="BSW54" s="390"/>
      <c r="BSX54" s="390"/>
      <c r="BSY54" s="390"/>
      <c r="BSZ54" s="390"/>
      <c r="BTA54" s="390"/>
      <c r="BTB54" s="390"/>
      <c r="BTC54" s="390"/>
      <c r="BTD54" s="390"/>
      <c r="BTE54" s="390"/>
      <c r="BTF54" s="390"/>
      <c r="BTG54" s="390"/>
      <c r="BTH54" s="390"/>
      <c r="BTI54" s="390"/>
      <c r="BTJ54" s="390"/>
      <c r="BTK54" s="390"/>
      <c r="BTL54" s="390"/>
      <c r="BTM54" s="390"/>
      <c r="BTN54" s="390"/>
      <c r="BTO54" s="390"/>
      <c r="BTP54" s="390"/>
      <c r="BTQ54" s="390"/>
      <c r="BTR54" s="390"/>
      <c r="BTS54" s="390"/>
      <c r="BTT54" s="390"/>
      <c r="BTU54" s="390"/>
      <c r="BTV54" s="390"/>
      <c r="BTW54" s="390"/>
      <c r="BTX54" s="390"/>
      <c r="BTY54" s="390"/>
      <c r="BTZ54" s="390"/>
      <c r="BUA54" s="390"/>
      <c r="BUB54" s="390"/>
      <c r="BUC54" s="390"/>
      <c r="BUD54" s="390"/>
      <c r="BUE54" s="390"/>
      <c r="BUF54" s="390"/>
      <c r="BUG54" s="390"/>
      <c r="BUH54" s="390"/>
      <c r="BUI54" s="390"/>
      <c r="BUJ54" s="390"/>
      <c r="BUK54" s="390"/>
      <c r="BUL54" s="390"/>
      <c r="BUM54" s="390"/>
      <c r="BUN54" s="390"/>
      <c r="BUO54" s="390"/>
      <c r="BUP54" s="390"/>
      <c r="BUQ54" s="390"/>
      <c r="BUR54" s="390"/>
      <c r="BUS54" s="390"/>
      <c r="BUT54" s="390"/>
      <c r="BUU54" s="390"/>
      <c r="BUV54" s="390"/>
      <c r="BUW54" s="390"/>
      <c r="BUX54" s="390"/>
      <c r="BUY54" s="390"/>
      <c r="BUZ54" s="390"/>
      <c r="BVA54" s="390"/>
      <c r="BVB54" s="390"/>
      <c r="BVC54" s="390"/>
      <c r="BVD54" s="390"/>
      <c r="BVE54" s="390"/>
      <c r="BVF54" s="390"/>
      <c r="BVG54" s="390"/>
      <c r="BVH54" s="390"/>
      <c r="BVI54" s="390"/>
      <c r="BVJ54" s="390"/>
      <c r="BVK54" s="390"/>
      <c r="BVL54" s="390"/>
      <c r="BVM54" s="390"/>
      <c r="BVN54" s="390"/>
      <c r="BVO54" s="390"/>
      <c r="BVP54" s="390"/>
      <c r="BVQ54" s="390"/>
      <c r="BVR54" s="390"/>
      <c r="BVS54" s="390"/>
      <c r="BVT54" s="390"/>
      <c r="BVU54" s="390"/>
      <c r="BVV54" s="390"/>
      <c r="BVW54" s="390"/>
      <c r="BVX54" s="390"/>
      <c r="BVY54" s="390"/>
      <c r="BVZ54" s="390"/>
      <c r="BWA54" s="390"/>
      <c r="BWB54" s="390"/>
      <c r="BWC54" s="390"/>
      <c r="BWD54" s="390"/>
      <c r="BWE54" s="390"/>
      <c r="BWF54" s="390"/>
      <c r="BWG54" s="390"/>
      <c r="BWH54" s="390"/>
      <c r="BWI54" s="390"/>
      <c r="BWJ54" s="390"/>
      <c r="BWK54" s="390"/>
      <c r="BWL54" s="390"/>
      <c r="BWM54" s="390"/>
      <c r="BWN54" s="390"/>
      <c r="BWO54" s="390"/>
      <c r="BWP54" s="390"/>
      <c r="BWQ54" s="390"/>
      <c r="BWR54" s="390"/>
      <c r="BWS54" s="390"/>
      <c r="BWT54" s="390"/>
      <c r="BWU54" s="390"/>
      <c r="BWV54" s="390"/>
      <c r="BWW54" s="390"/>
      <c r="BWX54" s="390"/>
      <c r="BWY54" s="390"/>
      <c r="BWZ54" s="390"/>
      <c r="BXA54" s="390"/>
      <c r="BXB54" s="390"/>
      <c r="BXC54" s="390"/>
      <c r="BXD54" s="390"/>
      <c r="BXE54" s="390"/>
      <c r="BXF54" s="390"/>
      <c r="BXG54" s="390"/>
      <c r="BXH54" s="390"/>
      <c r="BXI54" s="390"/>
      <c r="BXJ54" s="390"/>
      <c r="BXK54" s="390"/>
      <c r="BXL54" s="390"/>
      <c r="BXM54" s="390"/>
      <c r="BXN54" s="390"/>
      <c r="BXO54" s="390"/>
      <c r="BXP54" s="390"/>
      <c r="BXQ54" s="390"/>
      <c r="BXR54" s="390"/>
      <c r="BXS54" s="390"/>
      <c r="BXT54" s="390"/>
      <c r="BXU54" s="390"/>
      <c r="BXV54" s="390"/>
      <c r="BXW54" s="390"/>
      <c r="BXX54" s="390"/>
      <c r="BXY54" s="390"/>
      <c r="BXZ54" s="390"/>
      <c r="BYA54" s="390"/>
      <c r="BYB54" s="390"/>
      <c r="BYC54" s="390"/>
      <c r="BYD54" s="390"/>
      <c r="BYE54" s="390"/>
      <c r="BYF54" s="390"/>
      <c r="BYG54" s="390"/>
      <c r="BYH54" s="390"/>
      <c r="BYI54" s="390"/>
      <c r="BYJ54" s="390"/>
      <c r="BYK54" s="390"/>
      <c r="BYL54" s="390"/>
      <c r="BYM54" s="390"/>
      <c r="BYN54" s="390"/>
      <c r="BYO54" s="390"/>
      <c r="BYP54" s="390"/>
      <c r="BYQ54" s="390"/>
      <c r="BYR54" s="390"/>
      <c r="BYS54" s="390"/>
      <c r="BYT54" s="390"/>
      <c r="BYU54" s="390"/>
      <c r="BYV54" s="390"/>
      <c r="BYW54" s="390"/>
      <c r="BYX54" s="390"/>
      <c r="BYY54" s="390"/>
      <c r="BYZ54" s="390"/>
      <c r="BZA54" s="390"/>
      <c r="BZB54" s="390"/>
      <c r="BZC54" s="390"/>
      <c r="BZD54" s="390"/>
      <c r="BZE54" s="390"/>
      <c r="BZF54" s="390"/>
      <c r="BZG54" s="390"/>
      <c r="BZH54" s="390"/>
      <c r="BZI54" s="390"/>
      <c r="BZJ54" s="390"/>
      <c r="BZK54" s="390"/>
      <c r="BZL54" s="390"/>
      <c r="BZM54" s="390"/>
      <c r="BZN54" s="390"/>
      <c r="BZO54" s="390"/>
      <c r="BZP54" s="390"/>
      <c r="BZQ54" s="390"/>
      <c r="BZR54" s="390"/>
      <c r="BZS54" s="390"/>
      <c r="BZT54" s="390"/>
      <c r="BZU54" s="390"/>
      <c r="BZV54" s="390"/>
      <c r="BZW54" s="390"/>
      <c r="BZX54" s="390"/>
      <c r="BZY54" s="390"/>
      <c r="BZZ54" s="390"/>
      <c r="CAA54" s="390"/>
      <c r="CAB54" s="390"/>
      <c r="CAC54" s="390"/>
      <c r="CAD54" s="390"/>
      <c r="CAE54" s="390"/>
      <c r="CAF54" s="390"/>
      <c r="CAG54" s="390"/>
      <c r="CAH54" s="390"/>
      <c r="CAI54" s="390"/>
      <c r="CAJ54" s="390"/>
      <c r="CAK54" s="390"/>
      <c r="CAL54" s="390"/>
      <c r="CAM54" s="390"/>
      <c r="CAN54" s="390"/>
      <c r="CAO54" s="390"/>
      <c r="CAP54" s="390"/>
      <c r="CAQ54" s="390"/>
      <c r="CAR54" s="390"/>
      <c r="CAS54" s="390"/>
      <c r="CAT54" s="390"/>
      <c r="CAU54" s="390"/>
      <c r="CAV54" s="390"/>
      <c r="CAW54" s="390"/>
      <c r="CAX54" s="390"/>
      <c r="CAY54" s="390"/>
      <c r="CAZ54" s="390"/>
      <c r="CBA54" s="390"/>
      <c r="CBB54" s="390"/>
      <c r="CBC54" s="390"/>
      <c r="CBD54" s="390"/>
      <c r="CBE54" s="390"/>
      <c r="CBF54" s="390"/>
      <c r="CBG54" s="390"/>
      <c r="CBH54" s="390"/>
      <c r="CBI54" s="390"/>
      <c r="CBJ54" s="390"/>
      <c r="CBK54" s="390"/>
      <c r="CBL54" s="390"/>
      <c r="CBM54" s="390"/>
      <c r="CBN54" s="390"/>
      <c r="CBO54" s="390"/>
      <c r="CBP54" s="390"/>
      <c r="CBQ54" s="390"/>
      <c r="CBR54" s="390"/>
      <c r="CBS54" s="390"/>
      <c r="CBT54" s="390"/>
      <c r="CBU54" s="390"/>
      <c r="CBV54" s="390"/>
      <c r="CBW54" s="390"/>
      <c r="CBX54" s="390"/>
      <c r="CBY54" s="390"/>
      <c r="CBZ54" s="390"/>
      <c r="CCA54" s="390"/>
      <c r="CCB54" s="390"/>
      <c r="CCC54" s="390"/>
      <c r="CCD54" s="390"/>
      <c r="CCE54" s="390"/>
      <c r="CCF54" s="390"/>
      <c r="CCG54" s="390"/>
      <c r="CCH54" s="390"/>
      <c r="CCI54" s="390"/>
      <c r="CCJ54" s="390"/>
      <c r="CCK54" s="390"/>
      <c r="CCL54" s="390"/>
      <c r="CCM54" s="390"/>
      <c r="CCN54" s="390"/>
      <c r="CCO54" s="390"/>
      <c r="CCP54" s="390"/>
      <c r="CCQ54" s="390"/>
      <c r="CCR54" s="390"/>
      <c r="CCS54" s="390"/>
      <c r="CCT54" s="390"/>
      <c r="CCU54" s="390"/>
      <c r="CCV54" s="390"/>
      <c r="CCW54" s="390"/>
      <c r="CCX54" s="390"/>
      <c r="CCY54" s="390"/>
      <c r="CCZ54" s="390"/>
      <c r="CDA54" s="390"/>
      <c r="CDB54" s="390"/>
      <c r="CDC54" s="390"/>
      <c r="CDD54" s="390"/>
      <c r="CDE54" s="390"/>
      <c r="CDF54" s="390"/>
      <c r="CDG54" s="390"/>
      <c r="CDH54" s="390"/>
      <c r="CDI54" s="390"/>
      <c r="CDJ54" s="390"/>
      <c r="CDK54" s="390"/>
      <c r="CDL54" s="390"/>
      <c r="CDM54" s="390"/>
      <c r="CDN54" s="390"/>
      <c r="CDO54" s="390"/>
      <c r="CDP54" s="390"/>
      <c r="CDQ54" s="390"/>
      <c r="CDR54" s="390"/>
      <c r="CDS54" s="390"/>
      <c r="CDT54" s="390"/>
      <c r="CDU54" s="390"/>
      <c r="CDV54" s="390"/>
      <c r="CDW54" s="390"/>
      <c r="CDX54" s="390"/>
      <c r="CDY54" s="390"/>
      <c r="CDZ54" s="390"/>
      <c r="CEA54" s="390"/>
      <c r="CEB54" s="390"/>
      <c r="CEC54" s="390"/>
      <c r="CED54" s="390"/>
      <c r="CEE54" s="390"/>
      <c r="CEF54" s="390"/>
      <c r="CEG54" s="390"/>
      <c r="CEH54" s="390"/>
      <c r="CEI54" s="390"/>
      <c r="CEJ54" s="390"/>
      <c r="CEK54" s="390"/>
      <c r="CEL54" s="390"/>
      <c r="CEM54" s="390"/>
      <c r="CEN54" s="390"/>
      <c r="CEO54" s="390"/>
      <c r="CEP54" s="390"/>
      <c r="CEQ54" s="390"/>
      <c r="CER54" s="390"/>
      <c r="CES54" s="390"/>
      <c r="CET54" s="390"/>
      <c r="CEU54" s="390"/>
      <c r="CEV54" s="390"/>
      <c r="CEW54" s="390"/>
      <c r="CEX54" s="390"/>
      <c r="CEY54" s="390"/>
      <c r="CEZ54" s="390"/>
      <c r="CFA54" s="390"/>
      <c r="CFB54" s="390"/>
      <c r="CFC54" s="390"/>
      <c r="CFD54" s="390"/>
      <c r="CFE54" s="390"/>
      <c r="CFF54" s="390"/>
      <c r="CFG54" s="390"/>
      <c r="CFH54" s="390"/>
      <c r="CFI54" s="390"/>
      <c r="CFJ54" s="390"/>
      <c r="CFK54" s="390"/>
      <c r="CFL54" s="390"/>
      <c r="CFM54" s="390"/>
      <c r="CFN54" s="390"/>
      <c r="CFO54" s="390"/>
      <c r="CFP54" s="390"/>
      <c r="CFQ54" s="390"/>
      <c r="CFR54" s="390"/>
      <c r="CFS54" s="390"/>
      <c r="CFT54" s="390"/>
      <c r="CFU54" s="390"/>
      <c r="CFV54" s="390"/>
      <c r="CFW54" s="390"/>
      <c r="CFX54" s="390"/>
      <c r="CFY54" s="390"/>
      <c r="CFZ54" s="390"/>
      <c r="CGA54" s="390"/>
      <c r="CGB54" s="390"/>
      <c r="CGC54" s="390"/>
      <c r="CGD54" s="390"/>
      <c r="CGE54" s="390"/>
      <c r="CGF54" s="390"/>
      <c r="CGG54" s="390"/>
      <c r="CGH54" s="390"/>
      <c r="CGI54" s="390"/>
      <c r="CGJ54" s="390"/>
      <c r="CGK54" s="390"/>
      <c r="CGL54" s="390"/>
      <c r="CGM54" s="390"/>
      <c r="CGN54" s="390"/>
      <c r="CGO54" s="390"/>
      <c r="CGP54" s="390"/>
      <c r="CGQ54" s="390"/>
      <c r="CGR54" s="390"/>
      <c r="CGS54" s="390"/>
      <c r="CGT54" s="390"/>
      <c r="CGU54" s="390"/>
      <c r="CGV54" s="390"/>
      <c r="CGW54" s="390"/>
      <c r="CGX54" s="390"/>
      <c r="CGY54" s="390"/>
      <c r="CGZ54" s="390"/>
      <c r="CHA54" s="390"/>
      <c r="CHB54" s="390"/>
      <c r="CHC54" s="390"/>
      <c r="CHD54" s="390"/>
      <c r="CHE54" s="390"/>
      <c r="CHF54" s="390"/>
      <c r="CHG54" s="390"/>
      <c r="CHH54" s="390"/>
      <c r="CHI54" s="390"/>
      <c r="CHJ54" s="390"/>
      <c r="CHK54" s="390"/>
      <c r="CHL54" s="390"/>
      <c r="CHM54" s="390"/>
      <c r="CHN54" s="390"/>
      <c r="CHO54" s="390"/>
      <c r="CHP54" s="390"/>
      <c r="CHQ54" s="390"/>
      <c r="CHR54" s="390"/>
      <c r="CHS54" s="390"/>
      <c r="CHT54" s="390"/>
      <c r="CHU54" s="390"/>
      <c r="CHV54" s="390"/>
      <c r="CHW54" s="390"/>
      <c r="CHX54" s="390"/>
      <c r="CHY54" s="390"/>
      <c r="CHZ54" s="390"/>
      <c r="CIA54" s="390"/>
      <c r="CIB54" s="390"/>
      <c r="CIC54" s="390"/>
      <c r="CID54" s="390"/>
      <c r="CIE54" s="390"/>
      <c r="CIF54" s="390"/>
      <c r="CIG54" s="390"/>
      <c r="CIH54" s="390"/>
      <c r="CII54" s="390"/>
      <c r="CIJ54" s="390"/>
      <c r="CIK54" s="390"/>
      <c r="CIL54" s="390"/>
      <c r="CIM54" s="390"/>
      <c r="CIN54" s="390"/>
      <c r="CIO54" s="390"/>
      <c r="CIP54" s="390"/>
      <c r="CIQ54" s="390"/>
      <c r="CIR54" s="390"/>
      <c r="CIS54" s="390"/>
      <c r="CIT54" s="390"/>
      <c r="CIU54" s="390"/>
      <c r="CIV54" s="390"/>
      <c r="CIW54" s="390"/>
      <c r="CIX54" s="390"/>
      <c r="CIY54" s="390"/>
      <c r="CIZ54" s="390"/>
      <c r="CJA54" s="390"/>
      <c r="CJB54" s="390"/>
      <c r="CJC54" s="390"/>
      <c r="CJD54" s="390"/>
      <c r="CJE54" s="390"/>
      <c r="CJF54" s="390"/>
      <c r="CJG54" s="390"/>
      <c r="CJH54" s="390"/>
      <c r="CJI54" s="390"/>
      <c r="CJJ54" s="390"/>
      <c r="CJK54" s="390"/>
      <c r="CJL54" s="390"/>
      <c r="CJM54" s="390"/>
      <c r="CJN54" s="390"/>
      <c r="CJO54" s="390"/>
      <c r="CJP54" s="390"/>
      <c r="CJQ54" s="390"/>
      <c r="CJR54" s="390"/>
      <c r="CJS54" s="390"/>
      <c r="CJT54" s="390"/>
      <c r="CJU54" s="390"/>
      <c r="CJV54" s="390"/>
      <c r="CJW54" s="390"/>
      <c r="CJX54" s="390"/>
      <c r="CJY54" s="390"/>
      <c r="CJZ54" s="390"/>
      <c r="CKA54" s="390"/>
      <c r="CKB54" s="390"/>
      <c r="CKC54" s="390"/>
      <c r="CKD54" s="390"/>
      <c r="CKE54" s="390"/>
      <c r="CKF54" s="390"/>
      <c r="CKG54" s="390"/>
      <c r="CKH54" s="390"/>
      <c r="CKI54" s="390"/>
      <c r="CKJ54" s="390"/>
      <c r="CKK54" s="390"/>
      <c r="CKL54" s="390"/>
      <c r="CKM54" s="390"/>
      <c r="CKN54" s="390"/>
      <c r="CKO54" s="390"/>
      <c r="CKP54" s="390"/>
      <c r="CKQ54" s="390"/>
      <c r="CKR54" s="390"/>
      <c r="CKS54" s="390"/>
      <c r="CKT54" s="390"/>
      <c r="CKU54" s="390"/>
      <c r="CKV54" s="390"/>
      <c r="CKW54" s="390"/>
      <c r="CKX54" s="390"/>
      <c r="CKY54" s="390"/>
      <c r="CKZ54" s="390"/>
      <c r="CLA54" s="390"/>
      <c r="CLB54" s="390"/>
      <c r="CLC54" s="390"/>
      <c r="CLD54" s="390"/>
      <c r="CLE54" s="390"/>
      <c r="CLF54" s="390"/>
      <c r="CLG54" s="390"/>
      <c r="CLH54" s="390"/>
      <c r="CLI54" s="390"/>
      <c r="CLJ54" s="390"/>
      <c r="CLK54" s="390"/>
      <c r="CLL54" s="390"/>
      <c r="CLM54" s="390"/>
      <c r="CLN54" s="390"/>
      <c r="CLO54" s="390"/>
      <c r="CLP54" s="390"/>
      <c r="CLQ54" s="390"/>
      <c r="CLR54" s="390"/>
      <c r="CLS54" s="390"/>
      <c r="CLT54" s="390"/>
      <c r="CLU54" s="390"/>
      <c r="CLV54" s="390"/>
      <c r="CLW54" s="390"/>
      <c r="CLX54" s="390"/>
      <c r="CLY54" s="390"/>
      <c r="CLZ54" s="390"/>
      <c r="CMA54" s="390"/>
      <c r="CMB54" s="390"/>
      <c r="CMC54" s="390"/>
      <c r="CMD54" s="390"/>
      <c r="CME54" s="390"/>
      <c r="CMF54" s="390"/>
      <c r="CMG54" s="390"/>
      <c r="CMH54" s="390"/>
      <c r="CMI54" s="390"/>
      <c r="CMJ54" s="390"/>
      <c r="CMK54" s="390"/>
      <c r="CML54" s="390"/>
      <c r="CMM54" s="390"/>
      <c r="CMN54" s="390"/>
      <c r="CMO54" s="390"/>
      <c r="CMP54" s="390"/>
      <c r="CMQ54" s="390"/>
      <c r="CMR54" s="390"/>
      <c r="CMS54" s="390"/>
      <c r="CMT54" s="390"/>
      <c r="CMU54" s="390"/>
      <c r="CMV54" s="390"/>
      <c r="CMW54" s="390"/>
      <c r="CMX54" s="390"/>
      <c r="CMY54" s="390"/>
      <c r="CMZ54" s="390"/>
      <c r="CNA54" s="390"/>
      <c r="CNB54" s="390"/>
      <c r="CNC54" s="390"/>
      <c r="CND54" s="390"/>
      <c r="CNE54" s="390"/>
      <c r="CNF54" s="390"/>
      <c r="CNG54" s="390"/>
      <c r="CNH54" s="390"/>
      <c r="CNI54" s="390"/>
      <c r="CNJ54" s="390"/>
      <c r="CNK54" s="390"/>
      <c r="CNL54" s="390"/>
      <c r="CNM54" s="390"/>
      <c r="CNN54" s="390"/>
      <c r="CNO54" s="390"/>
      <c r="CNP54" s="390"/>
      <c r="CNQ54" s="390"/>
      <c r="CNR54" s="390"/>
      <c r="CNS54" s="390"/>
      <c r="CNT54" s="390"/>
      <c r="CNU54" s="390"/>
      <c r="CNV54" s="390"/>
      <c r="CNW54" s="390"/>
      <c r="CNX54" s="390"/>
      <c r="CNY54" s="390"/>
      <c r="CNZ54" s="390"/>
      <c r="COA54" s="390"/>
      <c r="COB54" s="390"/>
      <c r="COC54" s="390"/>
      <c r="COD54" s="390"/>
      <c r="COE54" s="390"/>
      <c r="COF54" s="390"/>
      <c r="COG54" s="390"/>
      <c r="COH54" s="390"/>
      <c r="COI54" s="390"/>
      <c r="COJ54" s="390"/>
      <c r="COK54" s="390"/>
      <c r="COL54" s="390"/>
      <c r="COM54" s="390"/>
      <c r="CON54" s="390"/>
      <c r="COO54" s="390"/>
      <c r="COP54" s="390"/>
      <c r="COQ54" s="390"/>
      <c r="COR54" s="390"/>
      <c r="COS54" s="390"/>
      <c r="COT54" s="390"/>
      <c r="COU54" s="390"/>
      <c r="COV54" s="390"/>
      <c r="COW54" s="390"/>
      <c r="COX54" s="390"/>
      <c r="COY54" s="390"/>
      <c r="COZ54" s="390"/>
      <c r="CPA54" s="390"/>
      <c r="CPB54" s="390"/>
      <c r="CPC54" s="390"/>
      <c r="CPD54" s="390"/>
      <c r="CPE54" s="390"/>
      <c r="CPF54" s="390"/>
      <c r="CPG54" s="390"/>
      <c r="CPH54" s="390"/>
      <c r="CPI54" s="390"/>
      <c r="CPJ54" s="390"/>
      <c r="CPK54" s="390"/>
      <c r="CPL54" s="390"/>
      <c r="CPM54" s="390"/>
      <c r="CPN54" s="390"/>
      <c r="CPO54" s="390"/>
      <c r="CPP54" s="390"/>
      <c r="CPQ54" s="390"/>
      <c r="CPR54" s="390"/>
      <c r="CPS54" s="390"/>
      <c r="CPT54" s="390"/>
      <c r="CPU54" s="390"/>
      <c r="CPV54" s="390"/>
      <c r="CPW54" s="390"/>
      <c r="CPX54" s="390"/>
      <c r="CPY54" s="390"/>
      <c r="CPZ54" s="390"/>
      <c r="CQA54" s="390"/>
      <c r="CQB54" s="390"/>
      <c r="CQC54" s="390"/>
      <c r="CQD54" s="390"/>
      <c r="CQE54" s="390"/>
      <c r="CQF54" s="390"/>
      <c r="CQG54" s="390"/>
      <c r="CQH54" s="390"/>
      <c r="CQI54" s="390"/>
      <c r="CQJ54" s="390"/>
      <c r="CQK54" s="390"/>
      <c r="CQL54" s="390"/>
      <c r="CQM54" s="390"/>
      <c r="CQN54" s="390"/>
      <c r="CQO54" s="390"/>
      <c r="CQP54" s="390"/>
      <c r="CQQ54" s="390"/>
      <c r="CQR54" s="390"/>
      <c r="CQS54" s="390"/>
      <c r="CQT54" s="390"/>
      <c r="CQU54" s="390"/>
      <c r="CQV54" s="390"/>
      <c r="CQW54" s="390"/>
      <c r="CQX54" s="390"/>
      <c r="CQY54" s="390"/>
      <c r="CQZ54" s="390"/>
      <c r="CRA54" s="390"/>
      <c r="CRB54" s="390"/>
      <c r="CRC54" s="390"/>
      <c r="CRD54" s="390"/>
      <c r="CRE54" s="390"/>
      <c r="CRF54" s="390"/>
      <c r="CRG54" s="390"/>
      <c r="CRH54" s="390"/>
      <c r="CRI54" s="390"/>
      <c r="CRJ54" s="390"/>
      <c r="CRK54" s="390"/>
      <c r="CRL54" s="390"/>
      <c r="CRM54" s="390"/>
      <c r="CRN54" s="390"/>
      <c r="CRO54" s="390"/>
      <c r="CRP54" s="390"/>
      <c r="CRQ54" s="390"/>
      <c r="CRR54" s="390"/>
      <c r="CRS54" s="390"/>
      <c r="CRT54" s="390"/>
      <c r="CRU54" s="390"/>
      <c r="CRV54" s="390"/>
      <c r="CRW54" s="390"/>
      <c r="CRX54" s="390"/>
      <c r="CRY54" s="390"/>
      <c r="CRZ54" s="390"/>
      <c r="CSA54" s="390"/>
      <c r="CSB54" s="390"/>
      <c r="CSC54" s="390"/>
      <c r="CSD54" s="390"/>
      <c r="CSE54" s="390"/>
      <c r="CSF54" s="390"/>
      <c r="CSG54" s="390"/>
      <c r="CSH54" s="390"/>
      <c r="CSI54" s="390"/>
      <c r="CSJ54" s="390"/>
      <c r="CSK54" s="390"/>
      <c r="CSL54" s="390"/>
      <c r="CSM54" s="390"/>
      <c r="CSN54" s="390"/>
      <c r="CSO54" s="390"/>
      <c r="CSP54" s="390"/>
      <c r="CSQ54" s="390"/>
      <c r="CSR54" s="390"/>
      <c r="CSS54" s="390"/>
      <c r="CST54" s="390"/>
      <c r="CSU54" s="390"/>
      <c r="CSV54" s="390"/>
      <c r="CSW54" s="390"/>
      <c r="CSX54" s="390"/>
      <c r="CSY54" s="390"/>
      <c r="CSZ54" s="390"/>
      <c r="CTA54" s="390"/>
      <c r="CTB54" s="390"/>
      <c r="CTC54" s="390"/>
      <c r="CTD54" s="390"/>
      <c r="CTE54" s="390"/>
      <c r="CTF54" s="390"/>
      <c r="CTG54" s="390"/>
      <c r="CTH54" s="390"/>
      <c r="CTI54" s="390"/>
      <c r="CTJ54" s="390"/>
      <c r="CTK54" s="390"/>
      <c r="CTL54" s="390"/>
      <c r="CTM54" s="390"/>
      <c r="CTN54" s="390"/>
      <c r="CTO54" s="390"/>
      <c r="CTP54" s="390"/>
      <c r="CTQ54" s="390"/>
      <c r="CTR54" s="390"/>
      <c r="CTS54" s="390"/>
      <c r="CTT54" s="390"/>
      <c r="CTU54" s="390"/>
      <c r="CTV54" s="390"/>
      <c r="CTW54" s="390"/>
      <c r="CTX54" s="390"/>
      <c r="CTY54" s="390"/>
      <c r="CTZ54" s="390"/>
      <c r="CUA54" s="390"/>
      <c r="CUB54" s="390"/>
      <c r="CUC54" s="390"/>
      <c r="CUD54" s="390"/>
      <c r="CUE54" s="390"/>
      <c r="CUF54" s="390"/>
      <c r="CUG54" s="390"/>
      <c r="CUH54" s="390"/>
      <c r="CUI54" s="390"/>
      <c r="CUJ54" s="390"/>
      <c r="CUK54" s="390"/>
      <c r="CUL54" s="390"/>
      <c r="CUM54" s="390"/>
      <c r="CUN54" s="390"/>
      <c r="CUO54" s="390"/>
      <c r="CUP54" s="390"/>
      <c r="CUQ54" s="390"/>
      <c r="CUR54" s="390"/>
      <c r="CUS54" s="390"/>
      <c r="CUT54" s="390"/>
      <c r="CUU54" s="390"/>
      <c r="CUV54" s="390"/>
      <c r="CUW54" s="390"/>
      <c r="CUX54" s="390"/>
      <c r="CUY54" s="390"/>
      <c r="CUZ54" s="390"/>
      <c r="CVA54" s="390"/>
      <c r="CVB54" s="390"/>
      <c r="CVC54" s="390"/>
      <c r="CVD54" s="390"/>
      <c r="CVE54" s="390"/>
      <c r="CVF54" s="390"/>
      <c r="CVG54" s="390"/>
      <c r="CVH54" s="390"/>
      <c r="CVI54" s="390"/>
      <c r="CVJ54" s="390"/>
      <c r="CVK54" s="390"/>
      <c r="CVL54" s="390"/>
      <c r="CVM54" s="390"/>
      <c r="CVN54" s="390"/>
      <c r="CVO54" s="390"/>
      <c r="CVP54" s="390"/>
      <c r="CVQ54" s="390"/>
      <c r="CVR54" s="390"/>
      <c r="CVS54" s="390"/>
      <c r="CVT54" s="390"/>
      <c r="CVU54" s="390"/>
      <c r="CVV54" s="390"/>
      <c r="CVW54" s="390"/>
      <c r="CVX54" s="390"/>
      <c r="CVY54" s="390"/>
      <c r="CVZ54" s="390"/>
      <c r="CWA54" s="390"/>
      <c r="CWB54" s="390"/>
      <c r="CWC54" s="390"/>
      <c r="CWD54" s="390"/>
      <c r="CWE54" s="390"/>
      <c r="CWF54" s="390"/>
      <c r="CWG54" s="390"/>
      <c r="CWH54" s="390"/>
      <c r="CWI54" s="390"/>
      <c r="CWJ54" s="390"/>
      <c r="CWK54" s="390"/>
      <c r="CWL54" s="390"/>
      <c r="CWM54" s="390"/>
      <c r="CWN54" s="390"/>
      <c r="CWO54" s="390"/>
      <c r="CWP54" s="390"/>
      <c r="CWQ54" s="390"/>
      <c r="CWR54" s="390"/>
      <c r="CWS54" s="390"/>
      <c r="CWT54" s="390"/>
      <c r="CWU54" s="390"/>
      <c r="CWV54" s="390"/>
      <c r="CWW54" s="390"/>
      <c r="CWX54" s="390"/>
      <c r="CWY54" s="390"/>
      <c r="CWZ54" s="390"/>
      <c r="CXA54" s="390"/>
      <c r="CXB54" s="390"/>
      <c r="CXC54" s="390"/>
      <c r="CXD54" s="390"/>
      <c r="CXE54" s="390"/>
      <c r="CXF54" s="390"/>
      <c r="CXG54" s="390"/>
      <c r="CXH54" s="390"/>
      <c r="CXI54" s="390"/>
      <c r="CXJ54" s="390"/>
      <c r="CXK54" s="390"/>
      <c r="CXL54" s="390"/>
      <c r="CXM54" s="390"/>
      <c r="CXN54" s="390"/>
      <c r="CXO54" s="390"/>
      <c r="CXP54" s="390"/>
      <c r="CXQ54" s="390"/>
      <c r="CXR54" s="390"/>
      <c r="CXS54" s="390"/>
      <c r="CXT54" s="390"/>
      <c r="CXU54" s="390"/>
      <c r="CXV54" s="390"/>
      <c r="CXW54" s="390"/>
      <c r="CXX54" s="390"/>
      <c r="CXY54" s="390"/>
      <c r="CXZ54" s="390"/>
      <c r="CYA54" s="390"/>
      <c r="CYB54" s="390"/>
      <c r="CYC54" s="390"/>
      <c r="CYD54" s="390"/>
      <c r="CYE54" s="390"/>
      <c r="CYF54" s="390"/>
      <c r="CYG54" s="390"/>
      <c r="CYH54" s="390"/>
      <c r="CYI54" s="390"/>
      <c r="CYJ54" s="390"/>
      <c r="CYK54" s="390"/>
      <c r="CYL54" s="390"/>
      <c r="CYM54" s="390"/>
      <c r="CYN54" s="390"/>
      <c r="CYO54" s="390"/>
      <c r="CYP54" s="390"/>
      <c r="CYQ54" s="390"/>
      <c r="CYR54" s="390"/>
      <c r="CYS54" s="390"/>
      <c r="CYT54" s="390"/>
      <c r="CYU54" s="390"/>
      <c r="CYV54" s="390"/>
      <c r="CYW54" s="390"/>
      <c r="CYX54" s="390"/>
      <c r="CYY54" s="390"/>
      <c r="CYZ54" s="390"/>
      <c r="CZA54" s="390"/>
      <c r="CZB54" s="390"/>
      <c r="CZC54" s="390"/>
      <c r="CZD54" s="390"/>
      <c r="CZE54" s="390"/>
      <c r="CZF54" s="390"/>
      <c r="CZG54" s="390"/>
      <c r="CZH54" s="390"/>
      <c r="CZI54" s="390"/>
      <c r="CZJ54" s="390"/>
      <c r="CZK54" s="390"/>
      <c r="CZL54" s="390"/>
      <c r="CZM54" s="390"/>
      <c r="CZN54" s="390"/>
      <c r="CZO54" s="390"/>
      <c r="CZP54" s="390"/>
      <c r="CZQ54" s="390"/>
      <c r="CZR54" s="390"/>
      <c r="CZS54" s="390"/>
      <c r="CZT54" s="390"/>
      <c r="CZU54" s="390"/>
      <c r="CZV54" s="390"/>
      <c r="CZW54" s="390"/>
      <c r="CZX54" s="390"/>
      <c r="CZY54" s="390"/>
      <c r="CZZ54" s="390"/>
      <c r="DAA54" s="390"/>
      <c r="DAB54" s="390"/>
      <c r="DAC54" s="390"/>
      <c r="DAD54" s="390"/>
      <c r="DAE54" s="390"/>
      <c r="DAF54" s="390"/>
      <c r="DAG54" s="390"/>
      <c r="DAH54" s="390"/>
      <c r="DAI54" s="390"/>
      <c r="DAJ54" s="390"/>
      <c r="DAK54" s="390"/>
      <c r="DAL54" s="390"/>
      <c r="DAM54" s="390"/>
      <c r="DAN54" s="390"/>
      <c r="DAO54" s="390"/>
      <c r="DAP54" s="390"/>
      <c r="DAQ54" s="390"/>
      <c r="DAR54" s="390"/>
      <c r="DAS54" s="390"/>
      <c r="DAT54" s="390"/>
      <c r="DAU54" s="390"/>
      <c r="DAV54" s="390"/>
      <c r="DAW54" s="390"/>
      <c r="DAX54" s="390"/>
      <c r="DAY54" s="390"/>
      <c r="DAZ54" s="390"/>
      <c r="DBA54" s="390"/>
      <c r="DBB54" s="390"/>
      <c r="DBC54" s="390"/>
      <c r="DBD54" s="390"/>
      <c r="DBE54" s="390"/>
      <c r="DBF54" s="390"/>
      <c r="DBG54" s="390"/>
      <c r="DBH54" s="390"/>
      <c r="DBI54" s="390"/>
      <c r="DBJ54" s="390"/>
      <c r="DBK54" s="390"/>
      <c r="DBL54" s="390"/>
      <c r="DBM54" s="390"/>
      <c r="DBN54" s="390"/>
      <c r="DBO54" s="390"/>
      <c r="DBP54" s="390"/>
      <c r="DBQ54" s="390"/>
      <c r="DBR54" s="390"/>
      <c r="DBS54" s="390"/>
      <c r="DBT54" s="390"/>
      <c r="DBU54" s="390"/>
      <c r="DBV54" s="390"/>
      <c r="DBW54" s="390"/>
      <c r="DBX54" s="390"/>
      <c r="DBY54" s="390"/>
      <c r="DBZ54" s="390"/>
      <c r="DCA54" s="390"/>
      <c r="DCB54" s="390"/>
      <c r="DCC54" s="390"/>
      <c r="DCD54" s="390"/>
      <c r="DCE54" s="390"/>
      <c r="DCF54" s="390"/>
      <c r="DCG54" s="390"/>
      <c r="DCH54" s="390"/>
      <c r="DCI54" s="390"/>
      <c r="DCJ54" s="390"/>
      <c r="DCK54" s="390"/>
      <c r="DCL54" s="390"/>
      <c r="DCM54" s="390"/>
      <c r="DCN54" s="390"/>
      <c r="DCO54" s="390"/>
      <c r="DCP54" s="390"/>
      <c r="DCQ54" s="390"/>
      <c r="DCR54" s="390"/>
      <c r="DCS54" s="390"/>
      <c r="DCT54" s="390"/>
      <c r="DCU54" s="390"/>
      <c r="DCV54" s="390"/>
      <c r="DCW54" s="390"/>
      <c r="DCX54" s="390"/>
      <c r="DCY54" s="390"/>
      <c r="DCZ54" s="390"/>
      <c r="DDA54" s="390"/>
      <c r="DDB54" s="390"/>
      <c r="DDC54" s="390"/>
      <c r="DDD54" s="390"/>
      <c r="DDE54" s="390"/>
      <c r="DDF54" s="390"/>
      <c r="DDG54" s="390"/>
      <c r="DDH54" s="390"/>
      <c r="DDI54" s="390"/>
      <c r="DDJ54" s="390"/>
      <c r="DDK54" s="390"/>
      <c r="DDL54" s="390"/>
      <c r="DDM54" s="390"/>
      <c r="DDN54" s="390"/>
      <c r="DDO54" s="390"/>
      <c r="DDP54" s="390"/>
      <c r="DDQ54" s="390"/>
      <c r="DDR54" s="390"/>
      <c r="DDS54" s="390"/>
      <c r="DDT54" s="390"/>
      <c r="DDU54" s="390"/>
      <c r="DDV54" s="390"/>
      <c r="DDW54" s="390"/>
      <c r="DDX54" s="390"/>
      <c r="DDY54" s="390"/>
      <c r="DDZ54" s="390"/>
      <c r="DEA54" s="390"/>
      <c r="DEB54" s="390"/>
      <c r="DEC54" s="390"/>
      <c r="DED54" s="390"/>
      <c r="DEE54" s="390"/>
      <c r="DEF54" s="390"/>
      <c r="DEG54" s="390"/>
      <c r="DEH54" s="390"/>
      <c r="DEI54" s="390"/>
      <c r="DEJ54" s="390"/>
      <c r="DEK54" s="390"/>
      <c r="DEL54" s="390"/>
      <c r="DEM54" s="390"/>
      <c r="DEN54" s="390"/>
      <c r="DEO54" s="390"/>
      <c r="DEP54" s="390"/>
      <c r="DEQ54" s="390"/>
      <c r="DER54" s="390"/>
      <c r="DES54" s="390"/>
      <c r="DET54" s="390"/>
      <c r="DEU54" s="390"/>
      <c r="DEV54" s="390"/>
      <c r="DEW54" s="390"/>
      <c r="DEX54" s="390"/>
      <c r="DEY54" s="390"/>
      <c r="DEZ54" s="390"/>
      <c r="DFA54" s="390"/>
      <c r="DFB54" s="390"/>
      <c r="DFC54" s="390"/>
      <c r="DFD54" s="390"/>
      <c r="DFE54" s="390"/>
      <c r="DFF54" s="390"/>
      <c r="DFG54" s="390"/>
      <c r="DFH54" s="390"/>
      <c r="DFI54" s="390"/>
      <c r="DFJ54" s="390"/>
      <c r="DFK54" s="390"/>
      <c r="DFL54" s="390"/>
      <c r="DFM54" s="390"/>
      <c r="DFN54" s="390"/>
      <c r="DFO54" s="390"/>
      <c r="DFP54" s="390"/>
      <c r="DFQ54" s="390"/>
      <c r="DFR54" s="390"/>
      <c r="DFS54" s="390"/>
      <c r="DFT54" s="390"/>
      <c r="DFU54" s="390"/>
      <c r="DFV54" s="390"/>
      <c r="DFW54" s="390"/>
      <c r="DFX54" s="390"/>
      <c r="DFY54" s="390"/>
      <c r="DFZ54" s="390"/>
      <c r="DGA54" s="390"/>
      <c r="DGB54" s="390"/>
      <c r="DGC54" s="390"/>
      <c r="DGD54" s="390"/>
      <c r="DGE54" s="390"/>
      <c r="DGF54" s="390"/>
      <c r="DGG54" s="390"/>
      <c r="DGH54" s="390"/>
      <c r="DGI54" s="390"/>
      <c r="DGJ54" s="390"/>
      <c r="DGK54" s="390"/>
      <c r="DGL54" s="390"/>
      <c r="DGM54" s="390"/>
      <c r="DGN54" s="390"/>
      <c r="DGO54" s="390"/>
      <c r="DGP54" s="390"/>
      <c r="DGQ54" s="390"/>
      <c r="DGR54" s="390"/>
      <c r="DGS54" s="390"/>
      <c r="DGT54" s="390"/>
      <c r="DGU54" s="390"/>
      <c r="DGV54" s="390"/>
      <c r="DGW54" s="390"/>
      <c r="DGX54" s="390"/>
      <c r="DGY54" s="390"/>
      <c r="DGZ54" s="390"/>
      <c r="DHA54" s="390"/>
      <c r="DHB54" s="390"/>
      <c r="DHC54" s="390"/>
      <c r="DHD54" s="390"/>
      <c r="DHE54" s="390"/>
      <c r="DHF54" s="390"/>
      <c r="DHG54" s="390"/>
      <c r="DHH54" s="390"/>
      <c r="DHI54" s="390"/>
      <c r="DHJ54" s="390"/>
      <c r="DHK54" s="390"/>
      <c r="DHL54" s="390"/>
      <c r="DHM54" s="390"/>
      <c r="DHN54" s="390"/>
      <c r="DHO54" s="390"/>
      <c r="DHP54" s="390"/>
      <c r="DHQ54" s="390"/>
      <c r="DHR54" s="390"/>
      <c r="DHS54" s="390"/>
      <c r="DHT54" s="390"/>
      <c r="DHU54" s="390"/>
      <c r="DHV54" s="390"/>
      <c r="DHW54" s="390"/>
      <c r="DHX54" s="390"/>
      <c r="DHY54" s="390"/>
      <c r="DHZ54" s="390"/>
      <c r="DIA54" s="390"/>
      <c r="DIB54" s="390"/>
      <c r="DIC54" s="390"/>
      <c r="DID54" s="390"/>
      <c r="DIE54" s="390"/>
      <c r="DIF54" s="390"/>
      <c r="DIG54" s="390"/>
      <c r="DIH54" s="390"/>
      <c r="DII54" s="390"/>
      <c r="DIJ54" s="390"/>
      <c r="DIK54" s="390"/>
      <c r="DIL54" s="390"/>
      <c r="DIM54" s="390"/>
      <c r="DIN54" s="390"/>
      <c r="DIO54" s="390"/>
      <c r="DIP54" s="390"/>
      <c r="DIQ54" s="390"/>
      <c r="DIR54" s="390"/>
      <c r="DIS54" s="390"/>
      <c r="DIT54" s="390"/>
      <c r="DIU54" s="390"/>
      <c r="DIV54" s="390"/>
      <c r="DIW54" s="390"/>
      <c r="DIX54" s="390"/>
      <c r="DIY54" s="390"/>
      <c r="DIZ54" s="390"/>
      <c r="DJA54" s="390"/>
      <c r="DJB54" s="390"/>
      <c r="DJC54" s="390"/>
      <c r="DJD54" s="390"/>
      <c r="DJE54" s="390"/>
      <c r="DJF54" s="390"/>
      <c r="DJG54" s="390"/>
      <c r="DJH54" s="390"/>
      <c r="DJI54" s="390"/>
      <c r="DJJ54" s="390"/>
      <c r="DJK54" s="390"/>
      <c r="DJL54" s="390"/>
      <c r="DJM54" s="390"/>
      <c r="DJN54" s="390"/>
      <c r="DJO54" s="390"/>
      <c r="DJP54" s="390"/>
      <c r="DJQ54" s="390"/>
      <c r="DJR54" s="390"/>
      <c r="DJS54" s="390"/>
      <c r="DJT54" s="390"/>
      <c r="DJU54" s="390"/>
      <c r="DJV54" s="390"/>
      <c r="DJW54" s="390"/>
      <c r="DJX54" s="390"/>
      <c r="DJY54" s="390"/>
      <c r="DJZ54" s="390"/>
      <c r="DKA54" s="390"/>
      <c r="DKB54" s="390"/>
      <c r="DKC54" s="390"/>
      <c r="DKD54" s="390"/>
      <c r="DKE54" s="390"/>
      <c r="DKF54" s="390"/>
      <c r="DKG54" s="390"/>
      <c r="DKH54" s="390"/>
      <c r="DKI54" s="390"/>
      <c r="DKJ54" s="390"/>
      <c r="DKK54" s="390"/>
      <c r="DKL54" s="390"/>
      <c r="DKM54" s="390"/>
      <c r="DKN54" s="390"/>
      <c r="DKO54" s="390"/>
      <c r="DKP54" s="390"/>
      <c r="DKQ54" s="390"/>
      <c r="DKR54" s="390"/>
      <c r="DKS54" s="390"/>
      <c r="DKT54" s="390"/>
      <c r="DKU54" s="390"/>
      <c r="DKV54" s="390"/>
      <c r="DKW54" s="390"/>
      <c r="DKX54" s="390"/>
      <c r="DKY54" s="390"/>
      <c r="DKZ54" s="390"/>
      <c r="DLA54" s="390"/>
      <c r="DLB54" s="390"/>
      <c r="DLC54" s="390"/>
      <c r="DLD54" s="390"/>
      <c r="DLE54" s="390"/>
      <c r="DLF54" s="390"/>
      <c r="DLG54" s="390"/>
      <c r="DLH54" s="390"/>
      <c r="DLI54" s="390"/>
      <c r="DLJ54" s="390"/>
      <c r="DLK54" s="390"/>
      <c r="DLL54" s="390"/>
      <c r="DLM54" s="390"/>
      <c r="DLN54" s="390"/>
      <c r="DLO54" s="390"/>
      <c r="DLP54" s="390"/>
      <c r="DLQ54" s="390"/>
      <c r="DLR54" s="390"/>
      <c r="DLS54" s="390"/>
      <c r="DLT54" s="390"/>
      <c r="DLU54" s="390"/>
      <c r="DLV54" s="390"/>
      <c r="DLW54" s="390"/>
      <c r="DLX54" s="390"/>
      <c r="DLY54" s="390"/>
      <c r="DLZ54" s="390"/>
      <c r="DMA54" s="390"/>
      <c r="DMB54" s="390"/>
      <c r="DMC54" s="390"/>
      <c r="DMD54" s="390"/>
      <c r="DME54" s="390"/>
      <c r="DMF54" s="390"/>
      <c r="DMG54" s="390"/>
      <c r="DMH54" s="390"/>
      <c r="DMI54" s="390"/>
      <c r="DMJ54" s="390"/>
      <c r="DMK54" s="390"/>
      <c r="DML54" s="390"/>
      <c r="DMM54" s="390"/>
      <c r="DMN54" s="390"/>
      <c r="DMO54" s="390"/>
      <c r="DMP54" s="390"/>
      <c r="DMQ54" s="390"/>
      <c r="DMR54" s="390"/>
      <c r="DMS54" s="390"/>
      <c r="DMT54" s="390"/>
      <c r="DMU54" s="390"/>
      <c r="DMV54" s="390"/>
      <c r="DMW54" s="390"/>
      <c r="DMX54" s="390"/>
      <c r="DMY54" s="390"/>
      <c r="DMZ54" s="390"/>
      <c r="DNA54" s="390"/>
      <c r="DNB54" s="390"/>
      <c r="DNC54" s="390"/>
      <c r="DND54" s="390"/>
      <c r="DNE54" s="390"/>
      <c r="DNF54" s="390"/>
      <c r="DNG54" s="390"/>
      <c r="DNH54" s="390"/>
      <c r="DNI54" s="390"/>
      <c r="DNJ54" s="390"/>
      <c r="DNK54" s="390"/>
      <c r="DNL54" s="390"/>
      <c r="DNM54" s="390"/>
      <c r="DNN54" s="390"/>
      <c r="DNO54" s="390"/>
      <c r="DNP54" s="390"/>
      <c r="DNQ54" s="390"/>
      <c r="DNR54" s="390"/>
      <c r="DNS54" s="390"/>
      <c r="DNT54" s="390"/>
      <c r="DNU54" s="390"/>
      <c r="DNV54" s="390"/>
      <c r="DNW54" s="390"/>
      <c r="DNX54" s="390"/>
      <c r="DNY54" s="390"/>
      <c r="DNZ54" s="390"/>
      <c r="DOA54" s="390"/>
      <c r="DOB54" s="390"/>
      <c r="DOC54" s="390"/>
      <c r="DOD54" s="390"/>
      <c r="DOE54" s="390"/>
      <c r="DOF54" s="390"/>
      <c r="DOG54" s="390"/>
      <c r="DOH54" s="390"/>
      <c r="DOI54" s="390"/>
      <c r="DOJ54" s="390"/>
      <c r="DOK54" s="390"/>
      <c r="DOL54" s="390"/>
      <c r="DOM54" s="390"/>
      <c r="DON54" s="390"/>
      <c r="DOO54" s="390"/>
      <c r="DOP54" s="390"/>
      <c r="DOQ54" s="390"/>
      <c r="DOR54" s="390"/>
      <c r="DOS54" s="390"/>
      <c r="DOT54" s="390"/>
      <c r="DOU54" s="390"/>
      <c r="DOV54" s="390"/>
      <c r="DOW54" s="390"/>
      <c r="DOX54" s="390"/>
      <c r="DOY54" s="390"/>
      <c r="DOZ54" s="390"/>
      <c r="DPA54" s="390"/>
      <c r="DPB54" s="390"/>
      <c r="DPC54" s="390"/>
      <c r="DPD54" s="390"/>
      <c r="DPE54" s="390"/>
      <c r="DPF54" s="390"/>
      <c r="DPG54" s="390"/>
      <c r="DPH54" s="390"/>
      <c r="DPI54" s="390"/>
      <c r="DPJ54" s="390"/>
      <c r="DPK54" s="390"/>
      <c r="DPL54" s="390"/>
      <c r="DPM54" s="390"/>
      <c r="DPN54" s="390"/>
      <c r="DPO54" s="390"/>
      <c r="DPP54" s="390"/>
      <c r="DPQ54" s="390"/>
      <c r="DPR54" s="390"/>
      <c r="DPS54" s="390"/>
      <c r="DPT54" s="390"/>
      <c r="DPU54" s="390"/>
      <c r="DPV54" s="390"/>
      <c r="DPW54" s="390"/>
      <c r="DPX54" s="390"/>
      <c r="DPY54" s="390"/>
      <c r="DPZ54" s="390"/>
      <c r="DQA54" s="390"/>
      <c r="DQB54" s="390"/>
      <c r="DQC54" s="390"/>
      <c r="DQD54" s="390"/>
      <c r="DQE54" s="390"/>
      <c r="DQF54" s="390"/>
      <c r="DQG54" s="390"/>
      <c r="DQH54" s="390"/>
      <c r="DQI54" s="390"/>
      <c r="DQJ54" s="390"/>
      <c r="DQK54" s="390"/>
      <c r="DQL54" s="390"/>
      <c r="DQM54" s="390"/>
      <c r="DQN54" s="390"/>
      <c r="DQO54" s="390"/>
      <c r="DQP54" s="390"/>
      <c r="DQQ54" s="390"/>
      <c r="DQR54" s="390"/>
      <c r="DQS54" s="390"/>
      <c r="DQT54" s="390"/>
      <c r="DQU54" s="390"/>
      <c r="DQV54" s="390"/>
      <c r="DQW54" s="390"/>
      <c r="DQX54" s="390"/>
      <c r="DQY54" s="390"/>
      <c r="DQZ54" s="390"/>
      <c r="DRA54" s="390"/>
      <c r="DRB54" s="390"/>
      <c r="DRC54" s="390"/>
      <c r="DRD54" s="390"/>
      <c r="DRE54" s="390"/>
      <c r="DRF54" s="390"/>
      <c r="DRG54" s="390"/>
      <c r="DRH54" s="390"/>
      <c r="DRI54" s="390"/>
      <c r="DRJ54" s="390"/>
      <c r="DRK54" s="390"/>
      <c r="DRL54" s="390"/>
      <c r="DRM54" s="390"/>
      <c r="DRN54" s="390"/>
      <c r="DRO54" s="390"/>
      <c r="DRP54" s="390"/>
      <c r="DRQ54" s="390"/>
      <c r="DRR54" s="390"/>
      <c r="DRS54" s="390"/>
      <c r="DRT54" s="390"/>
      <c r="DRU54" s="390"/>
      <c r="DRV54" s="390"/>
      <c r="DRW54" s="390"/>
      <c r="DRX54" s="390"/>
      <c r="DRY54" s="390"/>
      <c r="DRZ54" s="390"/>
      <c r="DSA54" s="390"/>
      <c r="DSB54" s="390"/>
      <c r="DSC54" s="390"/>
      <c r="DSD54" s="390"/>
      <c r="DSE54" s="390"/>
      <c r="DSF54" s="390"/>
      <c r="DSG54" s="390"/>
      <c r="DSH54" s="390"/>
      <c r="DSI54" s="390"/>
      <c r="DSJ54" s="390"/>
      <c r="DSK54" s="390"/>
      <c r="DSL54" s="390"/>
      <c r="DSM54" s="390"/>
      <c r="DSN54" s="390"/>
      <c r="DSO54" s="390"/>
      <c r="DSP54" s="390"/>
      <c r="DSQ54" s="390"/>
      <c r="DSR54" s="390"/>
      <c r="DSS54" s="390"/>
      <c r="DST54" s="390"/>
      <c r="DSU54" s="390"/>
      <c r="DSV54" s="390"/>
      <c r="DSW54" s="390"/>
      <c r="DSX54" s="390"/>
      <c r="DSY54" s="390"/>
      <c r="DSZ54" s="390"/>
      <c r="DTA54" s="390"/>
      <c r="DTB54" s="390"/>
      <c r="DTC54" s="390"/>
      <c r="DTD54" s="390"/>
      <c r="DTE54" s="390"/>
      <c r="DTF54" s="390"/>
      <c r="DTG54" s="390"/>
      <c r="DTH54" s="390"/>
      <c r="DTI54" s="390"/>
      <c r="DTJ54" s="390"/>
      <c r="DTK54" s="390"/>
      <c r="DTL54" s="390"/>
      <c r="DTM54" s="390"/>
      <c r="DTN54" s="390"/>
      <c r="DTO54" s="390"/>
      <c r="DTP54" s="390"/>
      <c r="DTQ54" s="390"/>
      <c r="DTR54" s="390"/>
      <c r="DTS54" s="390"/>
      <c r="DTT54" s="390"/>
      <c r="DTU54" s="390"/>
      <c r="DTV54" s="390"/>
      <c r="DTW54" s="390"/>
      <c r="DTX54" s="390"/>
      <c r="DTY54" s="390"/>
      <c r="DTZ54" s="390"/>
      <c r="DUA54" s="390"/>
      <c r="DUB54" s="390"/>
      <c r="DUC54" s="390"/>
      <c r="DUD54" s="390"/>
      <c r="DUE54" s="390"/>
      <c r="DUF54" s="390"/>
      <c r="DUG54" s="390"/>
      <c r="DUH54" s="390"/>
      <c r="DUI54" s="390"/>
      <c r="DUJ54" s="390"/>
      <c r="DUK54" s="390"/>
      <c r="DUL54" s="390"/>
      <c r="DUM54" s="390"/>
      <c r="DUN54" s="390"/>
      <c r="DUO54" s="390"/>
      <c r="DUP54" s="390"/>
      <c r="DUQ54" s="390"/>
      <c r="DUR54" s="390"/>
      <c r="DUS54" s="390"/>
      <c r="DUT54" s="390"/>
      <c r="DUU54" s="390"/>
      <c r="DUV54" s="390"/>
      <c r="DUW54" s="390"/>
      <c r="DUX54" s="390"/>
      <c r="DUY54" s="390"/>
      <c r="DUZ54" s="390"/>
      <c r="DVA54" s="390"/>
      <c r="DVB54" s="390"/>
      <c r="DVC54" s="390"/>
      <c r="DVD54" s="390"/>
      <c r="DVE54" s="390"/>
      <c r="DVF54" s="390"/>
      <c r="DVG54" s="390"/>
      <c r="DVH54" s="390"/>
      <c r="DVI54" s="390"/>
      <c r="DVJ54" s="390"/>
      <c r="DVK54" s="390"/>
      <c r="DVL54" s="390"/>
      <c r="DVM54" s="390"/>
      <c r="DVN54" s="390"/>
      <c r="DVO54" s="390"/>
      <c r="DVP54" s="390"/>
      <c r="DVQ54" s="390"/>
      <c r="DVR54" s="390"/>
      <c r="DVS54" s="390"/>
      <c r="DVT54" s="390"/>
      <c r="DVU54" s="390"/>
      <c r="DVV54" s="390"/>
      <c r="DVW54" s="390"/>
      <c r="DVX54" s="390"/>
      <c r="DVY54" s="390"/>
      <c r="DVZ54" s="390"/>
      <c r="DWA54" s="390"/>
      <c r="DWB54" s="390"/>
      <c r="DWC54" s="390"/>
      <c r="DWD54" s="390"/>
      <c r="DWE54" s="390"/>
      <c r="DWF54" s="390"/>
      <c r="DWG54" s="390"/>
      <c r="DWH54" s="390"/>
      <c r="DWI54" s="390"/>
      <c r="DWJ54" s="390"/>
      <c r="DWK54" s="390"/>
      <c r="DWL54" s="390"/>
      <c r="DWM54" s="390"/>
      <c r="DWN54" s="390"/>
      <c r="DWO54" s="390"/>
      <c r="DWP54" s="390"/>
      <c r="DWQ54" s="390"/>
      <c r="DWR54" s="390"/>
      <c r="DWS54" s="390"/>
      <c r="DWT54" s="390"/>
      <c r="DWU54" s="390"/>
      <c r="DWV54" s="390"/>
      <c r="DWW54" s="390"/>
      <c r="DWX54" s="390"/>
      <c r="DWY54" s="390"/>
      <c r="DWZ54" s="390"/>
      <c r="DXA54" s="390"/>
      <c r="DXB54" s="390"/>
      <c r="DXC54" s="390"/>
      <c r="DXD54" s="390"/>
      <c r="DXE54" s="390"/>
      <c r="DXF54" s="390"/>
      <c r="DXG54" s="390"/>
      <c r="DXH54" s="390"/>
      <c r="DXI54" s="390"/>
      <c r="DXJ54" s="390"/>
      <c r="DXK54" s="390"/>
      <c r="DXL54" s="390"/>
      <c r="DXM54" s="390"/>
      <c r="DXN54" s="390"/>
      <c r="DXO54" s="390"/>
      <c r="DXP54" s="390"/>
      <c r="DXQ54" s="390"/>
      <c r="DXR54" s="390"/>
      <c r="DXS54" s="390"/>
      <c r="DXT54" s="390"/>
      <c r="DXU54" s="390"/>
      <c r="DXV54" s="390"/>
      <c r="DXW54" s="390"/>
      <c r="DXX54" s="390"/>
      <c r="DXY54" s="390"/>
      <c r="DXZ54" s="390"/>
      <c r="DYA54" s="390"/>
      <c r="DYB54" s="390"/>
      <c r="DYC54" s="390"/>
      <c r="DYD54" s="390"/>
      <c r="DYE54" s="390"/>
      <c r="DYF54" s="390"/>
      <c r="DYG54" s="390"/>
      <c r="DYH54" s="390"/>
      <c r="DYI54" s="390"/>
      <c r="DYJ54" s="390"/>
      <c r="DYK54" s="390"/>
      <c r="DYL54" s="390"/>
      <c r="DYM54" s="390"/>
      <c r="DYN54" s="390"/>
      <c r="DYO54" s="390"/>
      <c r="DYP54" s="390"/>
      <c r="DYQ54" s="390"/>
      <c r="DYR54" s="390"/>
      <c r="DYS54" s="390"/>
      <c r="DYT54" s="390"/>
      <c r="DYU54" s="390"/>
      <c r="DYV54" s="390"/>
      <c r="DYW54" s="390"/>
      <c r="DYX54" s="390"/>
      <c r="DYY54" s="390"/>
      <c r="DYZ54" s="390"/>
      <c r="DZA54" s="390"/>
      <c r="DZB54" s="390"/>
      <c r="DZC54" s="390"/>
      <c r="DZD54" s="390"/>
      <c r="DZE54" s="390"/>
      <c r="DZF54" s="390"/>
      <c r="DZG54" s="390"/>
      <c r="DZH54" s="390"/>
      <c r="DZI54" s="390"/>
      <c r="DZJ54" s="390"/>
      <c r="DZK54" s="390"/>
      <c r="DZL54" s="390"/>
      <c r="DZM54" s="390"/>
      <c r="DZN54" s="390"/>
      <c r="DZO54" s="390"/>
      <c r="DZP54" s="390"/>
      <c r="DZQ54" s="390"/>
      <c r="DZR54" s="390"/>
      <c r="DZS54" s="390"/>
      <c r="DZT54" s="390"/>
      <c r="DZU54" s="390"/>
      <c r="DZV54" s="390"/>
      <c r="DZW54" s="390"/>
      <c r="DZX54" s="390"/>
      <c r="DZY54" s="390"/>
      <c r="DZZ54" s="390"/>
      <c r="EAA54" s="390"/>
      <c r="EAB54" s="390"/>
      <c r="EAC54" s="390"/>
      <c r="EAD54" s="390"/>
      <c r="EAE54" s="390"/>
      <c r="EAF54" s="390"/>
      <c r="EAG54" s="390"/>
      <c r="EAH54" s="390"/>
      <c r="EAI54" s="390"/>
      <c r="EAJ54" s="390"/>
      <c r="EAK54" s="390"/>
      <c r="EAL54" s="390"/>
      <c r="EAM54" s="390"/>
      <c r="EAN54" s="390"/>
      <c r="EAO54" s="390"/>
      <c r="EAP54" s="390"/>
      <c r="EAQ54" s="390"/>
      <c r="EAR54" s="390"/>
      <c r="EAS54" s="390"/>
      <c r="EAT54" s="390"/>
      <c r="EAU54" s="390"/>
      <c r="EAV54" s="390"/>
      <c r="EAW54" s="390"/>
      <c r="EAX54" s="390"/>
      <c r="EAY54" s="390"/>
      <c r="EAZ54" s="390"/>
      <c r="EBA54" s="390"/>
      <c r="EBB54" s="390"/>
      <c r="EBC54" s="390"/>
      <c r="EBD54" s="390"/>
      <c r="EBE54" s="390"/>
      <c r="EBF54" s="390"/>
      <c r="EBG54" s="390"/>
      <c r="EBH54" s="390"/>
      <c r="EBI54" s="390"/>
      <c r="EBJ54" s="390"/>
      <c r="EBK54" s="390"/>
      <c r="EBL54" s="390"/>
      <c r="EBM54" s="390"/>
      <c r="EBN54" s="390"/>
      <c r="EBO54" s="390"/>
      <c r="EBP54" s="390"/>
      <c r="EBQ54" s="390"/>
      <c r="EBR54" s="390"/>
      <c r="EBS54" s="390"/>
      <c r="EBT54" s="390"/>
      <c r="EBU54" s="390"/>
      <c r="EBV54" s="390"/>
      <c r="EBW54" s="390"/>
      <c r="EBX54" s="390"/>
      <c r="EBY54" s="390"/>
      <c r="EBZ54" s="390"/>
      <c r="ECA54" s="390"/>
      <c r="ECB54" s="390"/>
      <c r="ECC54" s="390"/>
      <c r="ECD54" s="390"/>
      <c r="ECE54" s="390"/>
      <c r="ECF54" s="390"/>
      <c r="ECG54" s="390"/>
      <c r="ECH54" s="390"/>
      <c r="ECI54" s="390"/>
      <c r="ECJ54" s="390"/>
      <c r="ECK54" s="390"/>
      <c r="ECL54" s="390"/>
      <c r="ECM54" s="390"/>
      <c r="ECN54" s="390"/>
      <c r="ECO54" s="390"/>
      <c r="ECP54" s="390"/>
      <c r="ECQ54" s="390"/>
      <c r="ECR54" s="390"/>
      <c r="ECS54" s="390"/>
      <c r="ECT54" s="390"/>
      <c r="ECU54" s="390"/>
      <c r="ECV54" s="390"/>
      <c r="ECW54" s="390"/>
      <c r="ECX54" s="390"/>
      <c r="ECY54" s="390"/>
      <c r="ECZ54" s="390"/>
      <c r="EDA54" s="390"/>
      <c r="EDB54" s="390"/>
      <c r="EDC54" s="390"/>
      <c r="EDD54" s="390"/>
      <c r="EDE54" s="390"/>
      <c r="EDF54" s="390"/>
      <c r="EDG54" s="390"/>
      <c r="EDH54" s="390"/>
      <c r="EDI54" s="390"/>
      <c r="EDJ54" s="390"/>
      <c r="EDK54" s="390"/>
      <c r="EDL54" s="390"/>
      <c r="EDM54" s="390"/>
      <c r="EDN54" s="390"/>
      <c r="EDO54" s="390"/>
      <c r="EDP54" s="390"/>
      <c r="EDQ54" s="390"/>
      <c r="EDR54" s="390"/>
      <c r="EDS54" s="390"/>
      <c r="EDT54" s="390"/>
      <c r="EDU54" s="390"/>
      <c r="EDV54" s="390"/>
      <c r="EDW54" s="390"/>
      <c r="EDX54" s="390"/>
      <c r="EDY54" s="390"/>
      <c r="EDZ54" s="390"/>
      <c r="EEA54" s="390"/>
      <c r="EEB54" s="390"/>
      <c r="EEC54" s="390"/>
      <c r="EED54" s="390"/>
      <c r="EEE54" s="390"/>
      <c r="EEF54" s="390"/>
      <c r="EEG54" s="390"/>
      <c r="EEH54" s="390"/>
      <c r="EEI54" s="390"/>
      <c r="EEJ54" s="390"/>
      <c r="EEK54" s="390"/>
      <c r="EEL54" s="390"/>
      <c r="EEM54" s="390"/>
      <c r="EEN54" s="390"/>
      <c r="EEO54" s="390"/>
      <c r="EEP54" s="390"/>
      <c r="EEQ54" s="390"/>
      <c r="EER54" s="390"/>
      <c r="EES54" s="390"/>
      <c r="EET54" s="390"/>
      <c r="EEU54" s="390"/>
      <c r="EEV54" s="390"/>
      <c r="EEW54" s="390"/>
      <c r="EEX54" s="390"/>
      <c r="EEY54" s="390"/>
      <c r="EEZ54" s="390"/>
      <c r="EFA54" s="390"/>
      <c r="EFB54" s="390"/>
      <c r="EFC54" s="390"/>
      <c r="EFD54" s="390"/>
      <c r="EFE54" s="390"/>
      <c r="EFF54" s="390"/>
      <c r="EFG54" s="390"/>
      <c r="EFH54" s="390"/>
      <c r="EFI54" s="390"/>
      <c r="EFJ54" s="390"/>
      <c r="EFK54" s="390"/>
      <c r="EFL54" s="390"/>
      <c r="EFM54" s="390"/>
      <c r="EFN54" s="390"/>
      <c r="EFO54" s="390"/>
      <c r="EFP54" s="390"/>
      <c r="EFQ54" s="390"/>
      <c r="EFR54" s="390"/>
      <c r="EFS54" s="390"/>
      <c r="EFT54" s="390"/>
      <c r="EFU54" s="390"/>
      <c r="EFV54" s="390"/>
      <c r="EFW54" s="390"/>
      <c r="EFX54" s="390"/>
      <c r="EFY54" s="390"/>
      <c r="EFZ54" s="390"/>
      <c r="EGA54" s="390"/>
      <c r="EGB54" s="390"/>
      <c r="EGC54" s="390"/>
      <c r="EGD54" s="390"/>
      <c r="EGE54" s="390"/>
      <c r="EGF54" s="390"/>
      <c r="EGG54" s="390"/>
      <c r="EGH54" s="390"/>
      <c r="EGI54" s="390"/>
      <c r="EGJ54" s="390"/>
      <c r="EGK54" s="390"/>
      <c r="EGL54" s="390"/>
      <c r="EGM54" s="390"/>
      <c r="EGN54" s="390"/>
      <c r="EGO54" s="390"/>
      <c r="EGP54" s="390"/>
      <c r="EGQ54" s="390"/>
      <c r="EGR54" s="390"/>
      <c r="EGS54" s="390"/>
      <c r="EGT54" s="390"/>
      <c r="EGU54" s="390"/>
      <c r="EGV54" s="390"/>
      <c r="EGW54" s="390"/>
      <c r="EGX54" s="390"/>
      <c r="EGY54" s="390"/>
      <c r="EGZ54" s="390"/>
      <c r="EHA54" s="390"/>
      <c r="EHB54" s="390"/>
      <c r="EHC54" s="390"/>
      <c r="EHD54" s="390"/>
      <c r="EHE54" s="390"/>
      <c r="EHF54" s="390"/>
      <c r="EHG54" s="390"/>
      <c r="EHH54" s="390"/>
      <c r="EHI54" s="390"/>
      <c r="EHJ54" s="390"/>
      <c r="EHK54" s="390"/>
      <c r="EHL54" s="390"/>
      <c r="EHM54" s="390"/>
      <c r="EHN54" s="390"/>
      <c r="EHO54" s="390"/>
      <c r="EHP54" s="390"/>
      <c r="EHQ54" s="390"/>
      <c r="EHR54" s="390"/>
      <c r="EHS54" s="390"/>
      <c r="EHT54" s="390"/>
      <c r="EHU54" s="390"/>
      <c r="EHV54" s="390"/>
      <c r="EHW54" s="390"/>
      <c r="EHX54" s="390"/>
      <c r="EHY54" s="390"/>
      <c r="EHZ54" s="390"/>
      <c r="EIA54" s="390"/>
      <c r="EIB54" s="390"/>
      <c r="EIC54" s="390"/>
      <c r="EID54" s="390"/>
      <c r="EIE54" s="390"/>
      <c r="EIF54" s="390"/>
      <c r="EIG54" s="390"/>
      <c r="EIH54" s="390"/>
      <c r="EII54" s="390"/>
      <c r="EIJ54" s="390"/>
      <c r="EIK54" s="390"/>
      <c r="EIL54" s="390"/>
      <c r="EIM54" s="390"/>
      <c r="EIN54" s="390"/>
      <c r="EIO54" s="390"/>
      <c r="EIP54" s="390"/>
      <c r="EIQ54" s="390"/>
      <c r="EIR54" s="390"/>
      <c r="EIS54" s="390"/>
      <c r="EIT54" s="390"/>
      <c r="EIU54" s="390"/>
      <c r="EIV54" s="390"/>
      <c r="EIW54" s="390"/>
      <c r="EIX54" s="390"/>
      <c r="EIY54" s="390"/>
      <c r="EIZ54" s="390"/>
      <c r="EJA54" s="390"/>
      <c r="EJB54" s="390"/>
      <c r="EJC54" s="390"/>
      <c r="EJD54" s="390"/>
      <c r="EJE54" s="390"/>
      <c r="EJF54" s="390"/>
      <c r="EJG54" s="390"/>
      <c r="EJH54" s="390"/>
      <c r="EJI54" s="390"/>
      <c r="EJJ54" s="390"/>
      <c r="EJK54" s="390"/>
      <c r="EJL54" s="390"/>
      <c r="EJM54" s="390"/>
      <c r="EJN54" s="390"/>
      <c r="EJO54" s="390"/>
      <c r="EJP54" s="390"/>
      <c r="EJQ54" s="390"/>
      <c r="EJR54" s="390"/>
      <c r="EJS54" s="390"/>
      <c r="EJT54" s="390"/>
      <c r="EJU54" s="390"/>
      <c r="EJV54" s="390"/>
      <c r="EJW54" s="390"/>
      <c r="EJX54" s="390"/>
      <c r="EJY54" s="390"/>
      <c r="EJZ54" s="390"/>
      <c r="EKA54" s="390"/>
      <c r="EKB54" s="390"/>
      <c r="EKC54" s="390"/>
      <c r="EKD54" s="390"/>
      <c r="EKE54" s="390"/>
      <c r="EKF54" s="390"/>
      <c r="EKG54" s="390"/>
      <c r="EKH54" s="390"/>
      <c r="EKI54" s="390"/>
      <c r="EKJ54" s="390"/>
      <c r="EKK54" s="390"/>
      <c r="EKL54" s="390"/>
      <c r="EKM54" s="390"/>
      <c r="EKN54" s="390"/>
      <c r="EKO54" s="390"/>
      <c r="EKP54" s="390"/>
      <c r="EKQ54" s="390"/>
      <c r="EKR54" s="390"/>
      <c r="EKS54" s="390"/>
      <c r="EKT54" s="390"/>
      <c r="EKU54" s="390"/>
      <c r="EKV54" s="390"/>
      <c r="EKW54" s="390"/>
      <c r="EKX54" s="390"/>
      <c r="EKY54" s="390"/>
      <c r="EKZ54" s="390"/>
      <c r="ELA54" s="390"/>
      <c r="ELB54" s="390"/>
      <c r="ELC54" s="390"/>
      <c r="ELD54" s="390"/>
      <c r="ELE54" s="390"/>
      <c r="ELF54" s="390"/>
      <c r="ELG54" s="390"/>
      <c r="ELH54" s="390"/>
      <c r="ELI54" s="390"/>
      <c r="ELJ54" s="390"/>
      <c r="ELK54" s="390"/>
      <c r="ELL54" s="390"/>
      <c r="ELM54" s="390"/>
      <c r="ELN54" s="390"/>
      <c r="ELO54" s="390"/>
      <c r="ELP54" s="390"/>
      <c r="ELQ54" s="390"/>
      <c r="ELR54" s="390"/>
      <c r="ELS54" s="390"/>
      <c r="ELT54" s="390"/>
      <c r="ELU54" s="390"/>
      <c r="ELV54" s="390"/>
      <c r="ELW54" s="390"/>
      <c r="ELX54" s="390"/>
      <c r="ELY54" s="390"/>
      <c r="ELZ54" s="390"/>
      <c r="EMA54" s="390"/>
      <c r="EMB54" s="390"/>
      <c r="EMC54" s="390"/>
      <c r="EMD54" s="390"/>
      <c r="EME54" s="390"/>
      <c r="EMF54" s="390"/>
      <c r="EMG54" s="390"/>
      <c r="EMH54" s="390"/>
      <c r="EMI54" s="390"/>
      <c r="EMJ54" s="390"/>
      <c r="EMK54" s="390"/>
      <c r="EML54" s="390"/>
      <c r="EMM54" s="390"/>
      <c r="EMN54" s="390"/>
      <c r="EMO54" s="390"/>
      <c r="EMP54" s="390"/>
      <c r="EMQ54" s="390"/>
      <c r="EMR54" s="390"/>
      <c r="EMS54" s="390"/>
      <c r="EMT54" s="390"/>
      <c r="EMU54" s="390"/>
      <c r="EMV54" s="390"/>
      <c r="EMW54" s="390"/>
      <c r="EMX54" s="390"/>
      <c r="EMY54" s="390"/>
      <c r="EMZ54" s="390"/>
      <c r="ENA54" s="390"/>
      <c r="ENB54" s="390"/>
      <c r="ENC54" s="390"/>
      <c r="END54" s="390"/>
      <c r="ENE54" s="390"/>
      <c r="ENF54" s="390"/>
      <c r="ENG54" s="390"/>
      <c r="ENH54" s="390"/>
      <c r="ENI54" s="390"/>
      <c r="ENJ54" s="390"/>
      <c r="ENK54" s="390"/>
      <c r="ENL54" s="390"/>
      <c r="ENM54" s="390"/>
      <c r="ENN54" s="390"/>
      <c r="ENO54" s="390"/>
      <c r="ENP54" s="390"/>
      <c r="ENQ54" s="390"/>
      <c r="ENR54" s="390"/>
      <c r="ENS54" s="390"/>
      <c r="ENT54" s="390"/>
      <c r="ENU54" s="390"/>
      <c r="ENV54" s="390"/>
      <c r="ENW54" s="390"/>
      <c r="ENX54" s="390"/>
      <c r="ENY54" s="390"/>
      <c r="ENZ54" s="390"/>
      <c r="EOA54" s="390"/>
      <c r="EOB54" s="390"/>
      <c r="EOC54" s="390"/>
      <c r="EOD54" s="390"/>
      <c r="EOE54" s="390"/>
      <c r="EOF54" s="390"/>
      <c r="EOG54" s="390"/>
      <c r="EOH54" s="390"/>
      <c r="EOI54" s="390"/>
      <c r="EOJ54" s="390"/>
      <c r="EOK54" s="390"/>
      <c r="EOL54" s="390"/>
      <c r="EOM54" s="390"/>
      <c r="EON54" s="390"/>
      <c r="EOO54" s="390"/>
      <c r="EOP54" s="390"/>
      <c r="EOQ54" s="390"/>
      <c r="EOR54" s="390"/>
      <c r="EOS54" s="390"/>
      <c r="EOT54" s="390"/>
      <c r="EOU54" s="390"/>
      <c r="EOV54" s="390"/>
      <c r="EOW54" s="390"/>
      <c r="EOX54" s="390"/>
      <c r="EOY54" s="390"/>
      <c r="EOZ54" s="390"/>
      <c r="EPA54" s="390"/>
      <c r="EPB54" s="390"/>
      <c r="EPC54" s="390"/>
      <c r="EPD54" s="390"/>
      <c r="EPE54" s="390"/>
      <c r="EPF54" s="390"/>
      <c r="EPG54" s="390"/>
      <c r="EPH54" s="390"/>
      <c r="EPI54" s="390"/>
      <c r="EPJ54" s="390"/>
      <c r="EPK54" s="390"/>
      <c r="EPL54" s="390"/>
      <c r="EPM54" s="390"/>
      <c r="EPN54" s="390"/>
      <c r="EPO54" s="390"/>
      <c r="EPP54" s="390"/>
      <c r="EPQ54" s="390"/>
      <c r="EPR54" s="390"/>
      <c r="EPS54" s="390"/>
      <c r="EPT54" s="390"/>
      <c r="EPU54" s="390"/>
      <c r="EPV54" s="390"/>
      <c r="EPW54" s="390"/>
      <c r="EPX54" s="390"/>
      <c r="EPY54" s="390"/>
      <c r="EPZ54" s="390"/>
      <c r="EQA54" s="390"/>
      <c r="EQB54" s="390"/>
      <c r="EQC54" s="390"/>
      <c r="EQD54" s="390"/>
      <c r="EQE54" s="390"/>
      <c r="EQF54" s="390"/>
      <c r="EQG54" s="390"/>
      <c r="EQH54" s="390"/>
      <c r="EQI54" s="390"/>
      <c r="EQJ54" s="390"/>
      <c r="EQK54" s="390"/>
      <c r="EQL54" s="390"/>
      <c r="EQM54" s="390"/>
      <c r="EQN54" s="390"/>
      <c r="EQO54" s="390"/>
      <c r="EQP54" s="390"/>
      <c r="EQQ54" s="390"/>
      <c r="EQR54" s="390"/>
      <c r="EQS54" s="390"/>
      <c r="EQT54" s="390"/>
      <c r="EQU54" s="390"/>
      <c r="EQV54" s="390"/>
      <c r="EQW54" s="390"/>
      <c r="EQX54" s="390"/>
      <c r="EQY54" s="390"/>
      <c r="EQZ54" s="390"/>
      <c r="ERA54" s="390"/>
      <c r="ERB54" s="390"/>
      <c r="ERC54" s="390"/>
      <c r="ERD54" s="390"/>
      <c r="ERE54" s="390"/>
      <c r="ERF54" s="390"/>
      <c r="ERG54" s="390"/>
      <c r="ERH54" s="390"/>
      <c r="ERI54" s="390"/>
      <c r="ERJ54" s="390"/>
      <c r="ERK54" s="390"/>
      <c r="ERL54" s="390"/>
      <c r="ERM54" s="390"/>
      <c r="ERN54" s="390"/>
      <c r="ERO54" s="390"/>
      <c r="ERP54" s="390"/>
      <c r="ERQ54" s="390"/>
      <c r="ERR54" s="390"/>
      <c r="ERS54" s="390"/>
      <c r="ERT54" s="390"/>
      <c r="ERU54" s="390"/>
      <c r="ERV54" s="390"/>
      <c r="ERW54" s="390"/>
      <c r="ERX54" s="390"/>
      <c r="ERY54" s="390"/>
      <c r="ERZ54" s="390"/>
      <c r="ESA54" s="390"/>
      <c r="ESB54" s="390"/>
      <c r="ESC54" s="390"/>
      <c r="ESD54" s="390"/>
      <c r="ESE54" s="390"/>
      <c r="ESF54" s="390"/>
      <c r="ESG54" s="390"/>
      <c r="ESH54" s="390"/>
      <c r="ESI54" s="390"/>
      <c r="ESJ54" s="390"/>
      <c r="ESK54" s="390"/>
      <c r="ESL54" s="390"/>
      <c r="ESM54" s="390"/>
      <c r="ESN54" s="390"/>
      <c r="ESO54" s="390"/>
      <c r="ESP54" s="390"/>
      <c r="ESQ54" s="390"/>
      <c r="ESR54" s="390"/>
      <c r="ESS54" s="390"/>
      <c r="EST54" s="390"/>
      <c r="ESU54" s="390"/>
      <c r="ESV54" s="390"/>
      <c r="ESW54" s="390"/>
      <c r="ESX54" s="390"/>
      <c r="ESY54" s="390"/>
      <c r="ESZ54" s="390"/>
      <c r="ETA54" s="390"/>
      <c r="ETB54" s="390"/>
      <c r="ETC54" s="390"/>
      <c r="ETD54" s="390"/>
      <c r="ETE54" s="390"/>
      <c r="ETF54" s="390"/>
      <c r="ETG54" s="390"/>
      <c r="ETH54" s="390"/>
      <c r="ETI54" s="390"/>
      <c r="ETJ54" s="390"/>
      <c r="ETK54" s="390"/>
      <c r="ETL54" s="390"/>
      <c r="ETM54" s="390"/>
      <c r="ETN54" s="390"/>
      <c r="ETO54" s="390"/>
      <c r="ETP54" s="390"/>
      <c r="ETQ54" s="390"/>
      <c r="ETR54" s="390"/>
      <c r="ETS54" s="390"/>
      <c r="ETT54" s="390"/>
      <c r="ETU54" s="390"/>
      <c r="ETV54" s="390"/>
      <c r="ETW54" s="390"/>
      <c r="ETX54" s="390"/>
      <c r="ETY54" s="390"/>
      <c r="ETZ54" s="390"/>
      <c r="EUA54" s="390"/>
      <c r="EUB54" s="390"/>
      <c r="EUC54" s="390"/>
      <c r="EUD54" s="390"/>
      <c r="EUE54" s="390"/>
      <c r="EUF54" s="390"/>
      <c r="EUG54" s="390"/>
      <c r="EUH54" s="390"/>
      <c r="EUI54" s="390"/>
      <c r="EUJ54" s="390"/>
      <c r="EUK54" s="390"/>
      <c r="EUL54" s="390"/>
      <c r="EUM54" s="390"/>
      <c r="EUN54" s="390"/>
      <c r="EUO54" s="390"/>
      <c r="EUP54" s="390"/>
      <c r="EUQ54" s="390"/>
      <c r="EUR54" s="390"/>
      <c r="EUS54" s="390"/>
      <c r="EUT54" s="390"/>
      <c r="EUU54" s="390"/>
      <c r="EUV54" s="390"/>
      <c r="EUW54" s="390"/>
      <c r="EUX54" s="390"/>
      <c r="EUY54" s="390"/>
      <c r="EUZ54" s="390"/>
      <c r="EVA54" s="390"/>
      <c r="EVB54" s="390"/>
      <c r="EVC54" s="390"/>
      <c r="EVD54" s="390"/>
      <c r="EVE54" s="390"/>
      <c r="EVF54" s="390"/>
      <c r="EVG54" s="390"/>
      <c r="EVH54" s="390"/>
      <c r="EVI54" s="390"/>
      <c r="EVJ54" s="390"/>
      <c r="EVK54" s="390"/>
      <c r="EVL54" s="390"/>
      <c r="EVM54" s="390"/>
      <c r="EVN54" s="390"/>
      <c r="EVO54" s="390"/>
      <c r="EVP54" s="390"/>
      <c r="EVQ54" s="390"/>
      <c r="EVR54" s="390"/>
      <c r="EVS54" s="390"/>
      <c r="EVT54" s="390"/>
      <c r="EVU54" s="390"/>
      <c r="EVV54" s="390"/>
      <c r="EVW54" s="390"/>
      <c r="EVX54" s="390"/>
      <c r="EVY54" s="390"/>
      <c r="EVZ54" s="390"/>
      <c r="EWA54" s="390"/>
      <c r="EWB54" s="390"/>
      <c r="EWC54" s="390"/>
      <c r="EWD54" s="390"/>
      <c r="EWE54" s="390"/>
      <c r="EWF54" s="390"/>
      <c r="EWG54" s="390"/>
      <c r="EWH54" s="390"/>
      <c r="EWI54" s="390"/>
      <c r="EWJ54" s="390"/>
      <c r="EWK54" s="390"/>
      <c r="EWL54" s="390"/>
      <c r="EWM54" s="390"/>
      <c r="EWN54" s="390"/>
      <c r="EWO54" s="390"/>
      <c r="EWP54" s="390"/>
      <c r="EWQ54" s="390"/>
      <c r="EWR54" s="390"/>
      <c r="EWS54" s="390"/>
      <c r="EWT54" s="390"/>
      <c r="EWU54" s="390"/>
      <c r="EWV54" s="390"/>
      <c r="EWW54" s="390"/>
      <c r="EWX54" s="390"/>
      <c r="EWY54" s="390"/>
      <c r="EWZ54" s="390"/>
      <c r="EXA54" s="390"/>
      <c r="EXB54" s="390"/>
      <c r="EXC54" s="390"/>
      <c r="EXD54" s="390"/>
      <c r="EXE54" s="390"/>
      <c r="EXF54" s="390"/>
      <c r="EXG54" s="390"/>
      <c r="EXH54" s="390"/>
      <c r="EXI54" s="390"/>
      <c r="EXJ54" s="390"/>
      <c r="EXK54" s="390"/>
      <c r="EXL54" s="390"/>
      <c r="EXM54" s="390"/>
      <c r="EXN54" s="390"/>
      <c r="EXO54" s="390"/>
      <c r="EXP54" s="390"/>
      <c r="EXQ54" s="390"/>
      <c r="EXR54" s="390"/>
      <c r="EXS54" s="390"/>
      <c r="EXT54" s="390"/>
      <c r="EXU54" s="390"/>
      <c r="EXV54" s="390"/>
      <c r="EXW54" s="390"/>
      <c r="EXX54" s="390"/>
      <c r="EXY54" s="390"/>
      <c r="EXZ54" s="390"/>
      <c r="EYA54" s="390"/>
      <c r="EYB54" s="390"/>
      <c r="EYC54" s="390"/>
      <c r="EYD54" s="390"/>
      <c r="EYE54" s="390"/>
      <c r="EYF54" s="390"/>
      <c r="EYG54" s="390"/>
      <c r="EYH54" s="390"/>
      <c r="EYI54" s="390"/>
      <c r="EYJ54" s="390"/>
      <c r="EYK54" s="390"/>
      <c r="EYL54" s="390"/>
      <c r="EYM54" s="390"/>
      <c r="EYN54" s="390"/>
      <c r="EYO54" s="390"/>
      <c r="EYP54" s="390"/>
      <c r="EYQ54" s="390"/>
      <c r="EYR54" s="390"/>
      <c r="EYS54" s="390"/>
      <c r="EYT54" s="390"/>
      <c r="EYU54" s="390"/>
      <c r="EYV54" s="390"/>
      <c r="EYW54" s="390"/>
      <c r="EYX54" s="390"/>
      <c r="EYY54" s="390"/>
      <c r="EYZ54" s="390"/>
      <c r="EZA54" s="390"/>
      <c r="EZB54" s="390"/>
      <c r="EZC54" s="390"/>
      <c r="EZD54" s="390"/>
      <c r="EZE54" s="390"/>
      <c r="EZF54" s="390"/>
      <c r="EZG54" s="390"/>
      <c r="EZH54" s="390"/>
      <c r="EZI54" s="390"/>
      <c r="EZJ54" s="390"/>
      <c r="EZK54" s="390"/>
      <c r="EZL54" s="390"/>
      <c r="EZM54" s="390"/>
      <c r="EZN54" s="390"/>
      <c r="EZO54" s="390"/>
      <c r="EZP54" s="390"/>
      <c r="EZQ54" s="390"/>
      <c r="EZR54" s="390"/>
      <c r="EZS54" s="390"/>
      <c r="EZT54" s="390"/>
      <c r="EZU54" s="390"/>
      <c r="EZV54" s="390"/>
      <c r="EZW54" s="390"/>
      <c r="EZX54" s="390"/>
      <c r="EZY54" s="390"/>
      <c r="EZZ54" s="390"/>
      <c r="FAA54" s="390"/>
      <c r="FAB54" s="390"/>
      <c r="FAC54" s="390"/>
      <c r="FAD54" s="390"/>
      <c r="FAE54" s="390"/>
      <c r="FAF54" s="390"/>
      <c r="FAG54" s="390"/>
      <c r="FAH54" s="390"/>
      <c r="FAI54" s="390"/>
      <c r="FAJ54" s="390"/>
      <c r="FAK54" s="390"/>
      <c r="FAL54" s="390"/>
      <c r="FAM54" s="390"/>
      <c r="FAN54" s="390"/>
      <c r="FAO54" s="390"/>
      <c r="FAP54" s="390"/>
      <c r="FAQ54" s="390"/>
      <c r="FAR54" s="390"/>
      <c r="FAS54" s="390"/>
      <c r="FAT54" s="390"/>
      <c r="FAU54" s="390"/>
      <c r="FAV54" s="390"/>
      <c r="FAW54" s="390"/>
      <c r="FAX54" s="390"/>
      <c r="FAY54" s="390"/>
      <c r="FAZ54" s="390"/>
      <c r="FBA54" s="390"/>
      <c r="FBB54" s="390"/>
      <c r="FBC54" s="390"/>
      <c r="FBD54" s="390"/>
      <c r="FBE54" s="390"/>
      <c r="FBF54" s="390"/>
      <c r="FBG54" s="390"/>
      <c r="FBH54" s="390"/>
      <c r="FBI54" s="390"/>
      <c r="FBJ54" s="390"/>
      <c r="FBK54" s="390"/>
      <c r="FBL54" s="390"/>
      <c r="FBM54" s="390"/>
      <c r="FBN54" s="390"/>
      <c r="FBO54" s="390"/>
      <c r="FBP54" s="390"/>
      <c r="FBQ54" s="390"/>
      <c r="FBR54" s="390"/>
      <c r="FBS54" s="390"/>
      <c r="FBT54" s="390"/>
      <c r="FBU54" s="390"/>
      <c r="FBV54" s="390"/>
      <c r="FBW54" s="390"/>
      <c r="FBX54" s="390"/>
      <c r="FBY54" s="390"/>
      <c r="FBZ54" s="390"/>
      <c r="FCA54" s="390"/>
      <c r="FCB54" s="390"/>
      <c r="FCC54" s="390"/>
      <c r="FCD54" s="390"/>
      <c r="FCE54" s="390"/>
      <c r="FCF54" s="390"/>
      <c r="FCG54" s="390"/>
      <c r="FCH54" s="390"/>
      <c r="FCI54" s="390"/>
      <c r="FCJ54" s="390"/>
      <c r="FCK54" s="390"/>
      <c r="FCL54" s="390"/>
      <c r="FCM54" s="390"/>
      <c r="FCN54" s="390"/>
      <c r="FCO54" s="390"/>
      <c r="FCP54" s="390"/>
      <c r="FCQ54" s="390"/>
      <c r="FCR54" s="390"/>
      <c r="FCS54" s="390"/>
      <c r="FCT54" s="390"/>
      <c r="FCU54" s="390"/>
      <c r="FCV54" s="390"/>
      <c r="FCW54" s="390"/>
      <c r="FCX54" s="390"/>
      <c r="FCY54" s="390"/>
      <c r="FCZ54" s="390"/>
      <c r="FDA54" s="390"/>
      <c r="FDB54" s="390"/>
      <c r="FDC54" s="390"/>
      <c r="FDD54" s="390"/>
      <c r="FDE54" s="390"/>
      <c r="FDF54" s="390"/>
      <c r="FDG54" s="390"/>
      <c r="FDH54" s="390"/>
      <c r="FDI54" s="390"/>
      <c r="FDJ54" s="390"/>
      <c r="FDK54" s="390"/>
      <c r="FDL54" s="390"/>
      <c r="FDM54" s="390"/>
      <c r="FDN54" s="390"/>
      <c r="FDO54" s="390"/>
      <c r="FDP54" s="390"/>
      <c r="FDQ54" s="390"/>
      <c r="FDR54" s="390"/>
      <c r="FDS54" s="390"/>
      <c r="FDT54" s="390"/>
      <c r="FDU54" s="390"/>
      <c r="FDV54" s="390"/>
      <c r="FDW54" s="390"/>
      <c r="FDX54" s="390"/>
      <c r="FDY54" s="390"/>
      <c r="FDZ54" s="390"/>
      <c r="FEA54" s="390"/>
      <c r="FEB54" s="390"/>
      <c r="FEC54" s="390"/>
      <c r="FED54" s="390"/>
      <c r="FEE54" s="390"/>
      <c r="FEF54" s="390"/>
      <c r="FEG54" s="390"/>
      <c r="FEH54" s="390"/>
      <c r="FEI54" s="390"/>
      <c r="FEJ54" s="390"/>
      <c r="FEK54" s="390"/>
      <c r="FEL54" s="390"/>
      <c r="FEM54" s="390"/>
      <c r="FEN54" s="390"/>
      <c r="FEO54" s="390"/>
      <c r="FEP54" s="390"/>
      <c r="FEQ54" s="390"/>
      <c r="FER54" s="390"/>
      <c r="FES54" s="390"/>
      <c r="FET54" s="390"/>
      <c r="FEU54" s="390"/>
      <c r="FEV54" s="390"/>
      <c r="FEW54" s="390"/>
      <c r="FEX54" s="390"/>
      <c r="FEY54" s="390"/>
      <c r="FEZ54" s="390"/>
      <c r="FFA54" s="390"/>
      <c r="FFB54" s="390"/>
      <c r="FFC54" s="390"/>
      <c r="FFD54" s="390"/>
      <c r="FFE54" s="390"/>
      <c r="FFF54" s="390"/>
      <c r="FFG54" s="390"/>
      <c r="FFH54" s="390"/>
      <c r="FFI54" s="390"/>
      <c r="FFJ54" s="390"/>
      <c r="FFK54" s="390"/>
      <c r="FFL54" s="390"/>
      <c r="FFM54" s="390"/>
      <c r="FFN54" s="390"/>
      <c r="FFO54" s="390"/>
      <c r="FFP54" s="390"/>
      <c r="FFQ54" s="390"/>
      <c r="FFR54" s="390"/>
      <c r="FFS54" s="390"/>
      <c r="FFT54" s="390"/>
      <c r="FFU54" s="390"/>
      <c r="FFV54" s="390"/>
      <c r="FFW54" s="390"/>
      <c r="FFX54" s="390"/>
      <c r="FFY54" s="390"/>
      <c r="FFZ54" s="390"/>
      <c r="FGA54" s="390"/>
      <c r="FGB54" s="390"/>
      <c r="FGC54" s="390"/>
      <c r="FGD54" s="390"/>
      <c r="FGE54" s="390"/>
      <c r="FGF54" s="390"/>
      <c r="FGG54" s="390"/>
      <c r="FGH54" s="390"/>
      <c r="FGI54" s="390"/>
      <c r="FGJ54" s="390"/>
      <c r="FGK54" s="390"/>
      <c r="FGL54" s="390"/>
      <c r="FGM54" s="390"/>
      <c r="FGN54" s="390"/>
      <c r="FGO54" s="390"/>
      <c r="FGP54" s="390"/>
      <c r="FGQ54" s="390"/>
      <c r="FGR54" s="390"/>
      <c r="FGS54" s="390"/>
      <c r="FGT54" s="390"/>
      <c r="FGU54" s="390"/>
      <c r="FGV54" s="390"/>
      <c r="FGW54" s="390"/>
      <c r="FGX54" s="390"/>
      <c r="FGY54" s="390"/>
      <c r="FGZ54" s="390"/>
      <c r="FHA54" s="390"/>
      <c r="FHB54" s="390"/>
      <c r="FHC54" s="390"/>
      <c r="FHD54" s="390"/>
      <c r="FHE54" s="390"/>
      <c r="FHF54" s="390"/>
      <c r="FHG54" s="390"/>
      <c r="FHH54" s="390"/>
      <c r="FHI54" s="390"/>
      <c r="FHJ54" s="390"/>
      <c r="FHK54" s="390"/>
      <c r="FHL54" s="390"/>
      <c r="FHM54" s="390"/>
      <c r="FHN54" s="390"/>
      <c r="FHO54" s="390"/>
      <c r="FHP54" s="390"/>
      <c r="FHQ54" s="390"/>
      <c r="FHR54" s="390"/>
      <c r="FHS54" s="390"/>
      <c r="FHT54" s="390"/>
      <c r="FHU54" s="390"/>
      <c r="FHV54" s="390"/>
      <c r="FHW54" s="390"/>
      <c r="FHX54" s="390"/>
      <c r="FHY54" s="390"/>
      <c r="FHZ54" s="390"/>
      <c r="FIA54" s="390"/>
      <c r="FIB54" s="390"/>
      <c r="FIC54" s="390"/>
      <c r="FID54" s="390"/>
      <c r="FIE54" s="390"/>
      <c r="FIF54" s="390"/>
      <c r="FIG54" s="390"/>
      <c r="FIH54" s="390"/>
      <c r="FII54" s="390"/>
      <c r="FIJ54" s="390"/>
      <c r="FIK54" s="390"/>
      <c r="FIL54" s="390"/>
      <c r="FIM54" s="390"/>
      <c r="FIN54" s="390"/>
      <c r="FIO54" s="390"/>
      <c r="FIP54" s="390"/>
      <c r="FIQ54" s="390"/>
      <c r="FIR54" s="390"/>
      <c r="FIS54" s="390"/>
      <c r="FIT54" s="390"/>
      <c r="FIU54" s="390"/>
      <c r="FIV54" s="390"/>
      <c r="FIW54" s="390"/>
      <c r="FIX54" s="390"/>
      <c r="FIY54" s="390"/>
      <c r="FIZ54" s="390"/>
      <c r="FJA54" s="390"/>
      <c r="FJB54" s="390"/>
      <c r="FJC54" s="390"/>
      <c r="FJD54" s="390"/>
      <c r="FJE54" s="390"/>
      <c r="FJF54" s="390"/>
      <c r="FJG54" s="390"/>
      <c r="FJH54" s="390"/>
      <c r="FJI54" s="390"/>
      <c r="FJJ54" s="390"/>
      <c r="FJK54" s="390"/>
      <c r="FJL54" s="390"/>
      <c r="FJM54" s="390"/>
      <c r="FJN54" s="390"/>
      <c r="FJO54" s="390"/>
      <c r="FJP54" s="390"/>
      <c r="FJQ54" s="390"/>
      <c r="FJR54" s="390"/>
      <c r="FJS54" s="390"/>
      <c r="FJT54" s="390"/>
      <c r="FJU54" s="390"/>
      <c r="FJV54" s="390"/>
      <c r="FJW54" s="390"/>
      <c r="FJX54" s="390"/>
      <c r="FJY54" s="390"/>
      <c r="FJZ54" s="390"/>
      <c r="FKA54" s="390"/>
      <c r="FKB54" s="390"/>
      <c r="FKC54" s="390"/>
      <c r="FKD54" s="390"/>
      <c r="FKE54" s="390"/>
      <c r="FKF54" s="390"/>
      <c r="FKG54" s="390"/>
      <c r="FKH54" s="390"/>
      <c r="FKI54" s="390"/>
      <c r="FKJ54" s="390"/>
      <c r="FKK54" s="390"/>
      <c r="FKL54" s="390"/>
      <c r="FKM54" s="390"/>
      <c r="FKN54" s="390"/>
      <c r="FKO54" s="390"/>
      <c r="FKP54" s="390"/>
      <c r="FKQ54" s="390"/>
      <c r="FKR54" s="390"/>
      <c r="FKS54" s="390"/>
      <c r="FKT54" s="390"/>
      <c r="FKU54" s="390"/>
      <c r="FKV54" s="390"/>
      <c r="FKW54" s="390"/>
      <c r="FKX54" s="390"/>
      <c r="FKY54" s="390"/>
      <c r="FKZ54" s="390"/>
      <c r="FLA54" s="390"/>
      <c r="FLB54" s="390"/>
      <c r="FLC54" s="390"/>
      <c r="FLD54" s="390"/>
      <c r="FLE54" s="390"/>
      <c r="FLF54" s="390"/>
      <c r="FLG54" s="390"/>
      <c r="FLH54" s="390"/>
      <c r="FLI54" s="390"/>
      <c r="FLJ54" s="390"/>
      <c r="FLK54" s="390"/>
      <c r="FLL54" s="390"/>
      <c r="FLM54" s="390"/>
      <c r="FLN54" s="390"/>
      <c r="FLO54" s="390"/>
      <c r="FLP54" s="390"/>
      <c r="FLQ54" s="390"/>
      <c r="FLR54" s="390"/>
      <c r="FLS54" s="390"/>
      <c r="FLT54" s="390"/>
      <c r="FLU54" s="390"/>
      <c r="FLV54" s="390"/>
      <c r="FLW54" s="390"/>
      <c r="FLX54" s="390"/>
      <c r="FLY54" s="390"/>
      <c r="FLZ54" s="390"/>
      <c r="FMA54" s="390"/>
      <c r="FMB54" s="390"/>
      <c r="FMC54" s="390"/>
      <c r="FMD54" s="390"/>
      <c r="FME54" s="390"/>
      <c r="FMF54" s="390"/>
      <c r="FMG54" s="390"/>
      <c r="FMH54" s="390"/>
      <c r="FMI54" s="390"/>
      <c r="FMJ54" s="390"/>
      <c r="FMK54" s="390"/>
      <c r="FML54" s="390"/>
      <c r="FMM54" s="390"/>
      <c r="FMN54" s="390"/>
      <c r="FMO54" s="390"/>
      <c r="FMP54" s="390"/>
      <c r="FMQ54" s="390"/>
      <c r="FMR54" s="390"/>
      <c r="FMS54" s="390"/>
      <c r="FMT54" s="390"/>
      <c r="FMU54" s="390"/>
      <c r="FMV54" s="390"/>
      <c r="FMW54" s="390"/>
      <c r="FMX54" s="390"/>
      <c r="FMY54" s="390"/>
      <c r="FMZ54" s="390"/>
      <c r="FNA54" s="390"/>
      <c r="FNB54" s="390"/>
      <c r="FNC54" s="390"/>
      <c r="FND54" s="390"/>
      <c r="FNE54" s="390"/>
      <c r="FNF54" s="390"/>
      <c r="FNG54" s="390"/>
      <c r="FNH54" s="390"/>
      <c r="FNI54" s="390"/>
      <c r="FNJ54" s="390"/>
      <c r="FNK54" s="390"/>
      <c r="FNL54" s="390"/>
      <c r="FNM54" s="390"/>
      <c r="FNN54" s="390"/>
      <c r="FNO54" s="390"/>
      <c r="FNP54" s="390"/>
      <c r="FNQ54" s="390"/>
      <c r="FNR54" s="390"/>
      <c r="FNS54" s="390"/>
      <c r="FNT54" s="390"/>
      <c r="FNU54" s="390"/>
      <c r="FNV54" s="390"/>
      <c r="FNW54" s="390"/>
      <c r="FNX54" s="390"/>
      <c r="FNY54" s="390"/>
      <c r="FNZ54" s="390"/>
      <c r="FOA54" s="390"/>
      <c r="FOB54" s="390"/>
      <c r="FOC54" s="390"/>
      <c r="FOD54" s="390"/>
      <c r="FOE54" s="390"/>
      <c r="FOF54" s="390"/>
      <c r="FOG54" s="390"/>
      <c r="FOH54" s="390"/>
      <c r="FOI54" s="390"/>
      <c r="FOJ54" s="390"/>
      <c r="FOK54" s="390"/>
      <c r="FOL54" s="390"/>
      <c r="FOM54" s="390"/>
      <c r="FON54" s="390"/>
      <c r="FOO54" s="390"/>
      <c r="FOP54" s="390"/>
      <c r="FOQ54" s="390"/>
      <c r="FOR54" s="390"/>
      <c r="FOS54" s="390"/>
      <c r="FOT54" s="390"/>
      <c r="FOU54" s="390"/>
      <c r="FOV54" s="390"/>
      <c r="FOW54" s="390"/>
      <c r="FOX54" s="390"/>
      <c r="FOY54" s="390"/>
      <c r="FOZ54" s="390"/>
      <c r="FPA54" s="390"/>
      <c r="FPB54" s="390"/>
      <c r="FPC54" s="390"/>
      <c r="FPD54" s="390"/>
      <c r="FPE54" s="390"/>
      <c r="FPF54" s="390"/>
      <c r="FPG54" s="390"/>
      <c r="FPH54" s="390"/>
      <c r="FPI54" s="390"/>
      <c r="FPJ54" s="390"/>
      <c r="FPK54" s="390"/>
      <c r="FPL54" s="390"/>
      <c r="FPM54" s="390"/>
      <c r="FPN54" s="390"/>
      <c r="FPO54" s="390"/>
      <c r="FPP54" s="390"/>
      <c r="FPQ54" s="390"/>
      <c r="FPR54" s="390"/>
      <c r="FPS54" s="390"/>
      <c r="FPT54" s="390"/>
      <c r="FPU54" s="390"/>
      <c r="FPV54" s="390"/>
      <c r="FPW54" s="390"/>
      <c r="FPX54" s="390"/>
      <c r="FPY54" s="390"/>
      <c r="FPZ54" s="390"/>
      <c r="FQA54" s="390"/>
      <c r="FQB54" s="390"/>
      <c r="FQC54" s="390"/>
      <c r="FQD54" s="390"/>
      <c r="FQE54" s="390"/>
      <c r="FQF54" s="390"/>
      <c r="FQG54" s="390"/>
      <c r="FQH54" s="390"/>
      <c r="FQI54" s="390"/>
      <c r="FQJ54" s="390"/>
      <c r="FQK54" s="390"/>
      <c r="FQL54" s="390"/>
      <c r="FQM54" s="390"/>
      <c r="FQN54" s="390"/>
      <c r="FQO54" s="390"/>
      <c r="FQP54" s="390"/>
      <c r="FQQ54" s="390"/>
      <c r="FQR54" s="390"/>
      <c r="FQS54" s="390"/>
      <c r="FQT54" s="390"/>
      <c r="FQU54" s="390"/>
      <c r="FQV54" s="390"/>
      <c r="FQW54" s="390"/>
      <c r="FQX54" s="390"/>
      <c r="FQY54" s="390"/>
      <c r="FQZ54" s="390"/>
      <c r="FRA54" s="390"/>
      <c r="FRB54" s="390"/>
      <c r="FRC54" s="390"/>
      <c r="FRD54" s="390"/>
      <c r="FRE54" s="390"/>
      <c r="FRF54" s="390"/>
      <c r="FRG54" s="390"/>
      <c r="FRH54" s="390"/>
      <c r="FRI54" s="390"/>
      <c r="FRJ54" s="390"/>
      <c r="FRK54" s="390"/>
      <c r="FRL54" s="390"/>
      <c r="FRM54" s="390"/>
      <c r="FRN54" s="390"/>
      <c r="FRO54" s="390"/>
      <c r="FRP54" s="390"/>
      <c r="FRQ54" s="390"/>
      <c r="FRR54" s="390"/>
      <c r="FRS54" s="390"/>
      <c r="FRT54" s="390"/>
      <c r="FRU54" s="390"/>
      <c r="FRV54" s="390"/>
      <c r="FRW54" s="390"/>
      <c r="FRX54" s="390"/>
      <c r="FRY54" s="390"/>
      <c r="FRZ54" s="390"/>
      <c r="FSA54" s="390"/>
      <c r="FSB54" s="390"/>
      <c r="FSC54" s="390"/>
      <c r="FSD54" s="390"/>
      <c r="FSE54" s="390"/>
      <c r="FSF54" s="390"/>
      <c r="FSG54" s="390"/>
      <c r="FSH54" s="390"/>
      <c r="FSI54" s="390"/>
      <c r="FSJ54" s="390"/>
      <c r="FSK54" s="390"/>
      <c r="FSL54" s="390"/>
      <c r="FSM54" s="390"/>
      <c r="FSN54" s="390"/>
      <c r="FSO54" s="390"/>
      <c r="FSP54" s="390"/>
      <c r="FSQ54" s="390"/>
      <c r="FSR54" s="390"/>
      <c r="FSS54" s="390"/>
      <c r="FST54" s="390"/>
      <c r="FSU54" s="390"/>
      <c r="FSV54" s="390"/>
      <c r="FSW54" s="390"/>
      <c r="FSX54" s="390"/>
      <c r="FSY54" s="390"/>
      <c r="FSZ54" s="390"/>
      <c r="FTA54" s="390"/>
      <c r="FTB54" s="390"/>
      <c r="FTC54" s="390"/>
      <c r="FTD54" s="390"/>
      <c r="FTE54" s="390"/>
      <c r="FTF54" s="390"/>
      <c r="FTG54" s="390"/>
      <c r="FTH54" s="390"/>
      <c r="FTI54" s="390"/>
      <c r="FTJ54" s="390"/>
      <c r="FTK54" s="390"/>
      <c r="FTL54" s="390"/>
      <c r="FTM54" s="390"/>
      <c r="FTN54" s="390"/>
      <c r="FTO54" s="390"/>
      <c r="FTP54" s="390"/>
      <c r="FTQ54" s="390"/>
      <c r="FTR54" s="390"/>
      <c r="FTS54" s="390"/>
      <c r="FTT54" s="390"/>
      <c r="FTU54" s="390"/>
      <c r="FTV54" s="390"/>
      <c r="FTW54" s="390"/>
      <c r="FTX54" s="390"/>
      <c r="FTY54" s="390"/>
      <c r="FTZ54" s="390"/>
      <c r="FUA54" s="390"/>
      <c r="FUB54" s="390"/>
      <c r="FUC54" s="390"/>
      <c r="FUD54" s="390"/>
      <c r="FUE54" s="390"/>
      <c r="FUF54" s="390"/>
      <c r="FUG54" s="390"/>
      <c r="FUH54" s="390"/>
      <c r="FUI54" s="390"/>
      <c r="FUJ54" s="390"/>
      <c r="FUK54" s="390"/>
      <c r="FUL54" s="390"/>
      <c r="FUM54" s="390"/>
      <c r="FUN54" s="390"/>
      <c r="FUO54" s="390"/>
      <c r="FUP54" s="390"/>
      <c r="FUQ54" s="390"/>
      <c r="FUR54" s="390"/>
      <c r="FUS54" s="390"/>
      <c r="FUT54" s="390"/>
      <c r="FUU54" s="390"/>
      <c r="FUV54" s="390"/>
      <c r="FUW54" s="390"/>
      <c r="FUX54" s="390"/>
      <c r="FUY54" s="390"/>
      <c r="FUZ54" s="390"/>
      <c r="FVA54" s="390"/>
      <c r="FVB54" s="390"/>
      <c r="FVC54" s="390"/>
      <c r="FVD54" s="390"/>
      <c r="FVE54" s="390"/>
      <c r="FVF54" s="390"/>
      <c r="FVG54" s="390"/>
      <c r="FVH54" s="390"/>
      <c r="FVI54" s="390"/>
      <c r="FVJ54" s="390"/>
      <c r="FVK54" s="390"/>
      <c r="FVL54" s="390"/>
      <c r="FVM54" s="390"/>
      <c r="FVN54" s="390"/>
      <c r="FVO54" s="390"/>
      <c r="FVP54" s="390"/>
      <c r="FVQ54" s="390"/>
      <c r="FVR54" s="390"/>
      <c r="FVS54" s="390"/>
      <c r="FVT54" s="390"/>
      <c r="FVU54" s="390"/>
      <c r="FVV54" s="390"/>
      <c r="FVW54" s="390"/>
      <c r="FVX54" s="390"/>
      <c r="FVY54" s="390"/>
      <c r="FVZ54" s="390"/>
      <c r="FWA54" s="390"/>
      <c r="FWB54" s="390"/>
      <c r="FWC54" s="390"/>
      <c r="FWD54" s="390"/>
      <c r="FWE54" s="390"/>
      <c r="FWF54" s="390"/>
      <c r="FWG54" s="390"/>
      <c r="FWH54" s="390"/>
      <c r="FWI54" s="390"/>
      <c r="FWJ54" s="390"/>
      <c r="FWK54" s="390"/>
      <c r="FWL54" s="390"/>
      <c r="FWM54" s="390"/>
      <c r="FWN54" s="390"/>
      <c r="FWO54" s="390"/>
      <c r="FWP54" s="390"/>
      <c r="FWQ54" s="390"/>
      <c r="FWR54" s="390"/>
      <c r="FWS54" s="390"/>
      <c r="FWT54" s="390"/>
      <c r="FWU54" s="390"/>
      <c r="FWV54" s="390"/>
      <c r="FWW54" s="390"/>
      <c r="FWX54" s="390"/>
      <c r="FWY54" s="390"/>
      <c r="FWZ54" s="390"/>
      <c r="FXA54" s="390"/>
      <c r="FXB54" s="390"/>
      <c r="FXC54" s="390"/>
      <c r="FXD54" s="390"/>
      <c r="FXE54" s="390"/>
      <c r="FXF54" s="390"/>
      <c r="FXG54" s="390"/>
      <c r="FXH54" s="390"/>
      <c r="FXI54" s="390"/>
      <c r="FXJ54" s="390"/>
      <c r="FXK54" s="390"/>
      <c r="FXL54" s="390"/>
      <c r="FXM54" s="390"/>
      <c r="FXN54" s="390"/>
      <c r="FXO54" s="390"/>
      <c r="FXP54" s="390"/>
      <c r="FXQ54" s="390"/>
      <c r="FXR54" s="390"/>
      <c r="FXS54" s="390"/>
      <c r="FXT54" s="390"/>
      <c r="FXU54" s="390"/>
      <c r="FXV54" s="390"/>
      <c r="FXW54" s="390"/>
      <c r="FXX54" s="390"/>
      <c r="FXY54" s="390"/>
      <c r="FXZ54" s="390"/>
      <c r="FYA54" s="390"/>
      <c r="FYB54" s="390"/>
      <c r="FYC54" s="390"/>
      <c r="FYD54" s="390"/>
      <c r="FYE54" s="390"/>
      <c r="FYF54" s="390"/>
      <c r="FYG54" s="390"/>
      <c r="FYH54" s="390"/>
      <c r="FYI54" s="390"/>
      <c r="FYJ54" s="390"/>
      <c r="FYK54" s="390"/>
      <c r="FYL54" s="390"/>
      <c r="FYM54" s="390"/>
      <c r="FYN54" s="390"/>
      <c r="FYO54" s="390"/>
      <c r="FYP54" s="390"/>
      <c r="FYQ54" s="390"/>
      <c r="FYR54" s="390"/>
      <c r="FYS54" s="390"/>
      <c r="FYT54" s="390"/>
      <c r="FYU54" s="390"/>
      <c r="FYV54" s="390"/>
      <c r="FYW54" s="390"/>
      <c r="FYX54" s="390"/>
      <c r="FYY54" s="390"/>
      <c r="FYZ54" s="390"/>
      <c r="FZA54" s="390"/>
      <c r="FZB54" s="390"/>
      <c r="FZC54" s="390"/>
      <c r="FZD54" s="390"/>
      <c r="FZE54" s="390"/>
      <c r="FZF54" s="390"/>
      <c r="FZG54" s="390"/>
      <c r="FZH54" s="390"/>
      <c r="FZI54" s="390"/>
      <c r="FZJ54" s="390"/>
      <c r="FZK54" s="390"/>
      <c r="FZL54" s="390"/>
      <c r="FZM54" s="390"/>
      <c r="FZN54" s="390"/>
      <c r="FZO54" s="390"/>
      <c r="FZP54" s="390"/>
      <c r="FZQ54" s="390"/>
      <c r="FZR54" s="390"/>
      <c r="FZS54" s="390"/>
      <c r="FZT54" s="390"/>
      <c r="FZU54" s="390"/>
      <c r="FZV54" s="390"/>
      <c r="FZW54" s="390"/>
      <c r="FZX54" s="390"/>
      <c r="FZY54" s="390"/>
      <c r="FZZ54" s="390"/>
      <c r="GAA54" s="390"/>
      <c r="GAB54" s="390"/>
      <c r="GAC54" s="390"/>
      <c r="GAD54" s="390"/>
      <c r="GAE54" s="390"/>
      <c r="GAF54" s="390"/>
      <c r="GAG54" s="390"/>
      <c r="GAH54" s="390"/>
      <c r="GAI54" s="390"/>
      <c r="GAJ54" s="390"/>
      <c r="GAK54" s="390"/>
      <c r="GAL54" s="390"/>
      <c r="GAM54" s="390"/>
      <c r="GAN54" s="390"/>
      <c r="GAO54" s="390"/>
      <c r="GAP54" s="390"/>
      <c r="GAQ54" s="390"/>
      <c r="GAR54" s="390"/>
      <c r="GAS54" s="390"/>
      <c r="GAT54" s="390"/>
      <c r="GAU54" s="390"/>
      <c r="GAV54" s="390"/>
      <c r="GAW54" s="390"/>
      <c r="GAX54" s="390"/>
      <c r="GAY54" s="390"/>
      <c r="GAZ54" s="390"/>
      <c r="GBA54" s="390"/>
      <c r="GBB54" s="390"/>
      <c r="GBC54" s="390"/>
      <c r="GBD54" s="390"/>
      <c r="GBE54" s="390"/>
      <c r="GBF54" s="390"/>
      <c r="GBG54" s="390"/>
      <c r="GBH54" s="390"/>
      <c r="GBI54" s="390"/>
      <c r="GBJ54" s="390"/>
      <c r="GBK54" s="390"/>
      <c r="GBL54" s="390"/>
      <c r="GBM54" s="390"/>
      <c r="GBN54" s="390"/>
      <c r="GBO54" s="390"/>
      <c r="GBP54" s="390"/>
      <c r="GBQ54" s="390"/>
      <c r="GBR54" s="390"/>
      <c r="GBS54" s="390"/>
      <c r="GBT54" s="390"/>
      <c r="GBU54" s="390"/>
      <c r="GBV54" s="390"/>
      <c r="GBW54" s="390"/>
      <c r="GBX54" s="390"/>
      <c r="GBY54" s="390"/>
      <c r="GBZ54" s="390"/>
      <c r="GCA54" s="390"/>
      <c r="GCB54" s="390"/>
      <c r="GCC54" s="390"/>
      <c r="GCD54" s="390"/>
      <c r="GCE54" s="390"/>
      <c r="GCF54" s="390"/>
      <c r="GCG54" s="390"/>
      <c r="GCH54" s="390"/>
      <c r="GCI54" s="390"/>
      <c r="GCJ54" s="390"/>
      <c r="GCK54" s="390"/>
      <c r="GCL54" s="390"/>
      <c r="GCM54" s="390"/>
      <c r="GCN54" s="390"/>
      <c r="GCO54" s="390"/>
      <c r="GCP54" s="390"/>
      <c r="GCQ54" s="390"/>
      <c r="GCR54" s="390"/>
      <c r="GCS54" s="390"/>
      <c r="GCT54" s="390"/>
      <c r="GCU54" s="390"/>
      <c r="GCV54" s="390"/>
      <c r="GCW54" s="390"/>
      <c r="GCX54" s="390"/>
      <c r="GCY54" s="390"/>
      <c r="GCZ54" s="390"/>
      <c r="GDA54" s="390"/>
      <c r="GDB54" s="390"/>
      <c r="GDC54" s="390"/>
      <c r="GDD54" s="390"/>
      <c r="GDE54" s="390"/>
      <c r="GDF54" s="390"/>
      <c r="GDG54" s="390"/>
      <c r="GDH54" s="390"/>
      <c r="GDI54" s="390"/>
      <c r="GDJ54" s="390"/>
      <c r="GDK54" s="390"/>
      <c r="GDL54" s="390"/>
      <c r="GDM54" s="390"/>
      <c r="GDN54" s="390"/>
      <c r="GDO54" s="390"/>
      <c r="GDP54" s="390"/>
      <c r="GDQ54" s="390"/>
      <c r="GDR54" s="390"/>
      <c r="GDS54" s="390"/>
      <c r="GDT54" s="390"/>
      <c r="GDU54" s="390"/>
      <c r="GDV54" s="390"/>
      <c r="GDW54" s="390"/>
      <c r="GDX54" s="390"/>
      <c r="GDY54" s="390"/>
      <c r="GDZ54" s="390"/>
      <c r="GEA54" s="390"/>
      <c r="GEB54" s="390"/>
      <c r="GEC54" s="390"/>
      <c r="GED54" s="390"/>
      <c r="GEE54" s="390"/>
      <c r="GEF54" s="390"/>
      <c r="GEG54" s="390"/>
      <c r="GEH54" s="390"/>
      <c r="GEI54" s="390"/>
      <c r="GEJ54" s="390"/>
      <c r="GEK54" s="390"/>
      <c r="GEL54" s="390"/>
      <c r="GEM54" s="390"/>
      <c r="GEN54" s="390"/>
      <c r="GEO54" s="390"/>
      <c r="GEP54" s="390"/>
      <c r="GEQ54" s="390"/>
      <c r="GER54" s="390"/>
      <c r="GES54" s="390"/>
      <c r="GET54" s="390"/>
      <c r="GEU54" s="390"/>
      <c r="GEV54" s="390"/>
      <c r="GEW54" s="390"/>
      <c r="GEX54" s="390"/>
      <c r="GEY54" s="390"/>
      <c r="GEZ54" s="390"/>
      <c r="GFA54" s="390"/>
      <c r="GFB54" s="390"/>
      <c r="GFC54" s="390"/>
      <c r="GFD54" s="390"/>
      <c r="GFE54" s="390"/>
      <c r="GFF54" s="390"/>
      <c r="GFG54" s="390"/>
      <c r="GFH54" s="390"/>
      <c r="GFI54" s="390"/>
      <c r="GFJ54" s="390"/>
      <c r="GFK54" s="390"/>
      <c r="GFL54" s="390"/>
      <c r="GFM54" s="390"/>
      <c r="GFN54" s="390"/>
      <c r="GFO54" s="390"/>
      <c r="GFP54" s="390"/>
      <c r="GFQ54" s="390"/>
      <c r="GFR54" s="390"/>
      <c r="GFS54" s="390"/>
      <c r="GFT54" s="390"/>
      <c r="GFU54" s="390"/>
      <c r="GFV54" s="390"/>
      <c r="GFW54" s="390"/>
      <c r="GFX54" s="390"/>
      <c r="GFY54" s="390"/>
      <c r="GFZ54" s="390"/>
      <c r="GGA54" s="390"/>
      <c r="GGB54" s="390"/>
      <c r="GGC54" s="390"/>
      <c r="GGD54" s="390"/>
      <c r="GGE54" s="390"/>
      <c r="GGF54" s="390"/>
      <c r="GGG54" s="390"/>
      <c r="GGH54" s="390"/>
      <c r="GGI54" s="390"/>
      <c r="GGJ54" s="390"/>
      <c r="GGK54" s="390"/>
      <c r="GGL54" s="390"/>
      <c r="GGM54" s="390"/>
      <c r="GGN54" s="390"/>
      <c r="GGO54" s="390"/>
      <c r="GGP54" s="390"/>
      <c r="GGQ54" s="390"/>
      <c r="GGR54" s="390"/>
      <c r="GGS54" s="390"/>
      <c r="GGT54" s="390"/>
      <c r="GGU54" s="390"/>
      <c r="GGV54" s="390"/>
      <c r="GGW54" s="390"/>
      <c r="GGX54" s="390"/>
      <c r="GGY54" s="390"/>
      <c r="GGZ54" s="390"/>
      <c r="GHA54" s="390"/>
      <c r="GHB54" s="390"/>
      <c r="GHC54" s="390"/>
      <c r="GHD54" s="390"/>
      <c r="GHE54" s="390"/>
      <c r="GHF54" s="390"/>
      <c r="GHG54" s="390"/>
      <c r="GHH54" s="390"/>
      <c r="GHI54" s="390"/>
      <c r="GHJ54" s="390"/>
      <c r="GHK54" s="390"/>
      <c r="GHL54" s="390"/>
      <c r="GHM54" s="390"/>
      <c r="GHN54" s="390"/>
      <c r="GHO54" s="390"/>
      <c r="GHP54" s="390"/>
      <c r="GHQ54" s="390"/>
      <c r="GHR54" s="390"/>
      <c r="GHS54" s="390"/>
      <c r="GHT54" s="390"/>
      <c r="GHU54" s="390"/>
      <c r="GHV54" s="390"/>
      <c r="GHW54" s="390"/>
      <c r="GHX54" s="390"/>
      <c r="GHY54" s="390"/>
      <c r="GHZ54" s="390"/>
      <c r="GIA54" s="390"/>
      <c r="GIB54" s="390"/>
      <c r="GIC54" s="390"/>
      <c r="GID54" s="390"/>
      <c r="GIE54" s="390"/>
      <c r="GIF54" s="390"/>
      <c r="GIG54" s="390"/>
      <c r="GIH54" s="390"/>
      <c r="GII54" s="390"/>
      <c r="GIJ54" s="390"/>
      <c r="GIK54" s="390"/>
      <c r="GIL54" s="390"/>
      <c r="GIM54" s="390"/>
      <c r="GIN54" s="390"/>
      <c r="GIO54" s="390"/>
      <c r="GIP54" s="390"/>
      <c r="GIQ54" s="390"/>
      <c r="GIR54" s="390"/>
      <c r="GIS54" s="390"/>
      <c r="GIT54" s="390"/>
      <c r="GIU54" s="390"/>
      <c r="GIV54" s="390"/>
      <c r="GIW54" s="390"/>
      <c r="GIX54" s="390"/>
      <c r="GIY54" s="390"/>
      <c r="GIZ54" s="390"/>
      <c r="GJA54" s="390"/>
      <c r="GJB54" s="390"/>
      <c r="GJC54" s="390"/>
      <c r="GJD54" s="390"/>
      <c r="GJE54" s="390"/>
      <c r="GJF54" s="390"/>
      <c r="GJG54" s="390"/>
      <c r="GJH54" s="390"/>
      <c r="GJI54" s="390"/>
      <c r="GJJ54" s="390"/>
      <c r="GJK54" s="390"/>
      <c r="GJL54" s="390"/>
      <c r="GJM54" s="390"/>
      <c r="GJN54" s="390"/>
      <c r="GJO54" s="390"/>
      <c r="GJP54" s="390"/>
      <c r="GJQ54" s="390"/>
      <c r="GJR54" s="390"/>
      <c r="GJS54" s="390"/>
      <c r="GJT54" s="390"/>
      <c r="GJU54" s="390"/>
      <c r="GJV54" s="390"/>
      <c r="GJW54" s="390"/>
      <c r="GJX54" s="390"/>
      <c r="GJY54" s="390"/>
      <c r="GJZ54" s="390"/>
      <c r="GKA54" s="390"/>
      <c r="GKB54" s="390"/>
      <c r="GKC54" s="390"/>
      <c r="GKD54" s="390"/>
      <c r="GKE54" s="390"/>
      <c r="GKF54" s="390"/>
      <c r="GKG54" s="390"/>
      <c r="GKH54" s="390"/>
      <c r="GKI54" s="390"/>
      <c r="GKJ54" s="390"/>
      <c r="GKK54" s="390"/>
      <c r="GKL54" s="390"/>
      <c r="GKM54" s="390"/>
      <c r="GKN54" s="390"/>
      <c r="GKO54" s="390"/>
      <c r="GKP54" s="390"/>
      <c r="GKQ54" s="390"/>
      <c r="GKR54" s="390"/>
      <c r="GKS54" s="390"/>
      <c r="GKT54" s="390"/>
      <c r="GKU54" s="390"/>
      <c r="GKV54" s="390"/>
      <c r="GKW54" s="390"/>
      <c r="GKX54" s="390"/>
      <c r="GKY54" s="390"/>
      <c r="GKZ54" s="390"/>
      <c r="GLA54" s="390"/>
      <c r="GLB54" s="390"/>
      <c r="GLC54" s="390"/>
      <c r="GLD54" s="390"/>
      <c r="GLE54" s="390"/>
      <c r="GLF54" s="390"/>
      <c r="GLG54" s="390"/>
      <c r="GLH54" s="390"/>
      <c r="GLI54" s="390"/>
      <c r="GLJ54" s="390"/>
      <c r="GLK54" s="390"/>
      <c r="GLL54" s="390"/>
      <c r="GLM54" s="390"/>
      <c r="GLN54" s="390"/>
      <c r="GLO54" s="390"/>
      <c r="GLP54" s="390"/>
      <c r="GLQ54" s="390"/>
      <c r="GLR54" s="390"/>
      <c r="GLS54" s="390"/>
      <c r="GLT54" s="390"/>
      <c r="GLU54" s="390"/>
      <c r="GLV54" s="390"/>
      <c r="GLW54" s="390"/>
      <c r="GLX54" s="390"/>
      <c r="GLY54" s="390"/>
      <c r="GLZ54" s="390"/>
      <c r="GMA54" s="390"/>
      <c r="GMB54" s="390"/>
      <c r="GMC54" s="390"/>
      <c r="GMD54" s="390"/>
      <c r="GME54" s="390"/>
      <c r="GMF54" s="390"/>
      <c r="GMG54" s="390"/>
      <c r="GMH54" s="390"/>
      <c r="GMI54" s="390"/>
      <c r="GMJ54" s="390"/>
      <c r="GMK54" s="390"/>
      <c r="GML54" s="390"/>
      <c r="GMM54" s="390"/>
      <c r="GMN54" s="390"/>
      <c r="GMO54" s="390"/>
      <c r="GMP54" s="390"/>
      <c r="GMQ54" s="390"/>
      <c r="GMR54" s="390"/>
      <c r="GMS54" s="390"/>
      <c r="GMT54" s="390"/>
      <c r="GMU54" s="390"/>
      <c r="GMV54" s="390"/>
      <c r="GMW54" s="390"/>
      <c r="GMX54" s="390"/>
      <c r="GMY54" s="390"/>
      <c r="GMZ54" s="390"/>
      <c r="GNA54" s="390"/>
      <c r="GNB54" s="390"/>
      <c r="GNC54" s="390"/>
      <c r="GND54" s="390"/>
      <c r="GNE54" s="390"/>
      <c r="GNF54" s="390"/>
      <c r="GNG54" s="390"/>
      <c r="GNH54" s="390"/>
      <c r="GNI54" s="390"/>
      <c r="GNJ54" s="390"/>
      <c r="GNK54" s="390"/>
      <c r="GNL54" s="390"/>
      <c r="GNM54" s="390"/>
      <c r="GNN54" s="390"/>
      <c r="GNO54" s="390"/>
      <c r="GNP54" s="390"/>
      <c r="GNQ54" s="390"/>
      <c r="GNR54" s="390"/>
      <c r="GNS54" s="390"/>
      <c r="GNT54" s="390"/>
      <c r="GNU54" s="390"/>
      <c r="GNV54" s="390"/>
      <c r="GNW54" s="390"/>
      <c r="GNX54" s="390"/>
      <c r="GNY54" s="390"/>
      <c r="GNZ54" s="390"/>
      <c r="GOA54" s="390"/>
      <c r="GOB54" s="390"/>
      <c r="GOC54" s="390"/>
      <c r="GOD54" s="390"/>
      <c r="GOE54" s="390"/>
      <c r="GOF54" s="390"/>
      <c r="GOG54" s="390"/>
      <c r="GOH54" s="390"/>
      <c r="GOI54" s="390"/>
      <c r="GOJ54" s="390"/>
      <c r="GOK54" s="390"/>
      <c r="GOL54" s="390"/>
      <c r="GOM54" s="390"/>
      <c r="GON54" s="390"/>
      <c r="GOO54" s="390"/>
      <c r="GOP54" s="390"/>
      <c r="GOQ54" s="390"/>
      <c r="GOR54" s="390"/>
      <c r="GOS54" s="390"/>
      <c r="GOT54" s="390"/>
      <c r="GOU54" s="390"/>
      <c r="GOV54" s="390"/>
      <c r="GOW54" s="390"/>
      <c r="GOX54" s="390"/>
      <c r="GOY54" s="390"/>
      <c r="GOZ54" s="390"/>
      <c r="GPA54" s="390"/>
      <c r="GPB54" s="390"/>
      <c r="GPC54" s="390"/>
      <c r="GPD54" s="390"/>
      <c r="GPE54" s="390"/>
      <c r="GPF54" s="390"/>
      <c r="GPG54" s="390"/>
      <c r="GPH54" s="390"/>
      <c r="GPI54" s="390"/>
      <c r="GPJ54" s="390"/>
      <c r="GPK54" s="390"/>
      <c r="GPL54" s="390"/>
      <c r="GPM54" s="390"/>
      <c r="GPN54" s="390"/>
      <c r="GPO54" s="390"/>
      <c r="GPP54" s="390"/>
      <c r="GPQ54" s="390"/>
      <c r="GPR54" s="390"/>
      <c r="GPS54" s="390"/>
      <c r="GPT54" s="390"/>
      <c r="GPU54" s="390"/>
      <c r="GPV54" s="390"/>
      <c r="GPW54" s="390"/>
      <c r="GPX54" s="390"/>
      <c r="GPY54" s="390"/>
      <c r="GPZ54" s="390"/>
      <c r="GQA54" s="390"/>
      <c r="GQB54" s="390"/>
      <c r="GQC54" s="390"/>
      <c r="GQD54" s="390"/>
      <c r="GQE54" s="390"/>
      <c r="GQF54" s="390"/>
      <c r="GQG54" s="390"/>
      <c r="GQH54" s="390"/>
      <c r="GQI54" s="390"/>
      <c r="GQJ54" s="390"/>
      <c r="GQK54" s="390"/>
      <c r="GQL54" s="390"/>
      <c r="GQM54" s="390"/>
      <c r="GQN54" s="390"/>
      <c r="GQO54" s="390"/>
      <c r="GQP54" s="390"/>
      <c r="GQQ54" s="390"/>
      <c r="GQR54" s="390"/>
      <c r="GQS54" s="390"/>
      <c r="GQT54" s="390"/>
      <c r="GQU54" s="390"/>
      <c r="GQV54" s="390"/>
      <c r="GQW54" s="390"/>
      <c r="GQX54" s="390"/>
      <c r="GQY54" s="390"/>
      <c r="GQZ54" s="390"/>
      <c r="GRA54" s="390"/>
      <c r="GRB54" s="390"/>
      <c r="GRC54" s="390"/>
      <c r="GRD54" s="390"/>
      <c r="GRE54" s="390"/>
      <c r="GRF54" s="390"/>
      <c r="GRG54" s="390"/>
      <c r="GRH54" s="390"/>
      <c r="GRI54" s="390"/>
      <c r="GRJ54" s="390"/>
      <c r="GRK54" s="390"/>
      <c r="GRL54" s="390"/>
      <c r="GRM54" s="390"/>
      <c r="GRN54" s="390"/>
      <c r="GRO54" s="390"/>
      <c r="GRP54" s="390"/>
      <c r="GRQ54" s="390"/>
      <c r="GRR54" s="390"/>
      <c r="GRS54" s="390"/>
      <c r="GRT54" s="390"/>
      <c r="GRU54" s="390"/>
      <c r="GRV54" s="390"/>
      <c r="GRW54" s="390"/>
      <c r="GRX54" s="390"/>
      <c r="GRY54" s="390"/>
      <c r="GRZ54" s="390"/>
      <c r="GSA54" s="390"/>
      <c r="GSB54" s="390"/>
      <c r="GSC54" s="390"/>
      <c r="GSD54" s="390"/>
      <c r="GSE54" s="390"/>
      <c r="GSF54" s="390"/>
      <c r="GSG54" s="390"/>
      <c r="GSH54" s="390"/>
      <c r="GSI54" s="390"/>
      <c r="GSJ54" s="390"/>
      <c r="GSK54" s="390"/>
      <c r="GSL54" s="390"/>
      <c r="GSM54" s="390"/>
      <c r="GSN54" s="390"/>
      <c r="GSO54" s="390"/>
      <c r="GSP54" s="390"/>
      <c r="GSQ54" s="390"/>
      <c r="GSR54" s="390"/>
      <c r="GSS54" s="390"/>
      <c r="GST54" s="390"/>
      <c r="GSU54" s="390"/>
      <c r="GSV54" s="390"/>
      <c r="GSW54" s="390"/>
      <c r="GSX54" s="390"/>
      <c r="GSY54" s="390"/>
      <c r="GSZ54" s="390"/>
      <c r="GTA54" s="390"/>
      <c r="GTB54" s="390"/>
      <c r="GTC54" s="390"/>
      <c r="GTD54" s="390"/>
      <c r="GTE54" s="390"/>
      <c r="GTF54" s="390"/>
      <c r="GTG54" s="390"/>
      <c r="GTH54" s="390"/>
      <c r="GTI54" s="390"/>
      <c r="GTJ54" s="390"/>
      <c r="GTK54" s="390"/>
      <c r="GTL54" s="390"/>
      <c r="GTM54" s="390"/>
      <c r="GTN54" s="390"/>
      <c r="GTO54" s="390"/>
      <c r="GTP54" s="390"/>
      <c r="GTQ54" s="390"/>
      <c r="GTR54" s="390"/>
      <c r="GTS54" s="390"/>
      <c r="GTT54" s="390"/>
      <c r="GTU54" s="390"/>
      <c r="GTV54" s="390"/>
      <c r="GTW54" s="390"/>
      <c r="GTX54" s="390"/>
      <c r="GTY54" s="390"/>
      <c r="GTZ54" s="390"/>
      <c r="GUA54" s="390"/>
      <c r="GUB54" s="390"/>
      <c r="GUC54" s="390"/>
      <c r="GUD54" s="390"/>
      <c r="GUE54" s="390"/>
      <c r="GUF54" s="390"/>
      <c r="GUG54" s="390"/>
      <c r="GUH54" s="390"/>
      <c r="GUI54" s="390"/>
      <c r="GUJ54" s="390"/>
      <c r="GUK54" s="390"/>
      <c r="GUL54" s="390"/>
      <c r="GUM54" s="390"/>
      <c r="GUN54" s="390"/>
      <c r="GUO54" s="390"/>
      <c r="GUP54" s="390"/>
      <c r="GUQ54" s="390"/>
      <c r="GUR54" s="390"/>
      <c r="GUS54" s="390"/>
      <c r="GUT54" s="390"/>
      <c r="GUU54" s="390"/>
      <c r="GUV54" s="390"/>
      <c r="GUW54" s="390"/>
      <c r="GUX54" s="390"/>
      <c r="GUY54" s="390"/>
      <c r="GUZ54" s="390"/>
      <c r="GVA54" s="390"/>
      <c r="GVB54" s="390"/>
      <c r="GVC54" s="390"/>
      <c r="GVD54" s="390"/>
      <c r="GVE54" s="390"/>
      <c r="GVF54" s="390"/>
      <c r="GVG54" s="390"/>
      <c r="GVH54" s="390"/>
      <c r="GVI54" s="390"/>
      <c r="GVJ54" s="390"/>
      <c r="GVK54" s="390"/>
      <c r="GVL54" s="390"/>
      <c r="GVM54" s="390"/>
      <c r="GVN54" s="390"/>
      <c r="GVO54" s="390"/>
      <c r="GVP54" s="390"/>
      <c r="GVQ54" s="390"/>
      <c r="GVR54" s="390"/>
      <c r="GVS54" s="390"/>
      <c r="GVT54" s="390"/>
      <c r="GVU54" s="390"/>
      <c r="GVV54" s="390"/>
      <c r="GVW54" s="390"/>
      <c r="GVX54" s="390"/>
      <c r="GVY54" s="390"/>
      <c r="GVZ54" s="390"/>
      <c r="GWA54" s="390"/>
      <c r="GWB54" s="390"/>
      <c r="GWC54" s="390"/>
      <c r="GWD54" s="390"/>
      <c r="GWE54" s="390"/>
      <c r="GWF54" s="390"/>
      <c r="GWG54" s="390"/>
      <c r="GWH54" s="390"/>
      <c r="GWI54" s="390"/>
      <c r="GWJ54" s="390"/>
      <c r="GWK54" s="390"/>
      <c r="GWL54" s="390"/>
      <c r="GWM54" s="390"/>
      <c r="GWN54" s="390"/>
      <c r="GWO54" s="390"/>
      <c r="GWP54" s="390"/>
      <c r="GWQ54" s="390"/>
      <c r="GWR54" s="390"/>
      <c r="GWS54" s="390"/>
      <c r="GWT54" s="390"/>
      <c r="GWU54" s="390"/>
      <c r="GWV54" s="390"/>
      <c r="GWW54" s="390"/>
      <c r="GWX54" s="390"/>
      <c r="GWY54" s="390"/>
      <c r="GWZ54" s="390"/>
      <c r="GXA54" s="390"/>
      <c r="GXB54" s="390"/>
      <c r="GXC54" s="390"/>
      <c r="GXD54" s="390"/>
      <c r="GXE54" s="390"/>
      <c r="GXF54" s="390"/>
      <c r="GXG54" s="390"/>
      <c r="GXH54" s="390"/>
      <c r="GXI54" s="390"/>
      <c r="GXJ54" s="390"/>
      <c r="GXK54" s="390"/>
      <c r="GXL54" s="390"/>
      <c r="GXM54" s="390"/>
      <c r="GXN54" s="390"/>
      <c r="GXO54" s="390"/>
      <c r="GXP54" s="390"/>
      <c r="GXQ54" s="390"/>
      <c r="GXR54" s="390"/>
      <c r="GXS54" s="390"/>
      <c r="GXT54" s="390"/>
      <c r="GXU54" s="390"/>
      <c r="GXV54" s="390"/>
      <c r="GXW54" s="390"/>
      <c r="GXX54" s="390"/>
      <c r="GXY54" s="390"/>
      <c r="GXZ54" s="390"/>
      <c r="GYA54" s="390"/>
      <c r="GYB54" s="390"/>
      <c r="GYC54" s="390"/>
      <c r="GYD54" s="390"/>
      <c r="GYE54" s="390"/>
      <c r="GYF54" s="390"/>
      <c r="GYG54" s="390"/>
      <c r="GYH54" s="390"/>
      <c r="GYI54" s="390"/>
      <c r="GYJ54" s="390"/>
      <c r="GYK54" s="390"/>
      <c r="GYL54" s="390"/>
      <c r="GYM54" s="390"/>
      <c r="GYN54" s="390"/>
      <c r="GYO54" s="390"/>
      <c r="GYP54" s="390"/>
      <c r="GYQ54" s="390"/>
      <c r="GYR54" s="390"/>
      <c r="GYS54" s="390"/>
      <c r="GYT54" s="390"/>
      <c r="GYU54" s="390"/>
      <c r="GYV54" s="390"/>
      <c r="GYW54" s="390"/>
      <c r="GYX54" s="390"/>
      <c r="GYY54" s="390"/>
      <c r="GYZ54" s="390"/>
      <c r="GZA54" s="390"/>
      <c r="GZB54" s="390"/>
      <c r="GZC54" s="390"/>
      <c r="GZD54" s="390"/>
      <c r="GZE54" s="390"/>
      <c r="GZF54" s="390"/>
      <c r="GZG54" s="390"/>
      <c r="GZH54" s="390"/>
      <c r="GZI54" s="390"/>
      <c r="GZJ54" s="390"/>
      <c r="GZK54" s="390"/>
      <c r="GZL54" s="390"/>
      <c r="GZM54" s="390"/>
      <c r="GZN54" s="390"/>
      <c r="GZO54" s="390"/>
      <c r="GZP54" s="390"/>
      <c r="GZQ54" s="390"/>
      <c r="GZR54" s="390"/>
      <c r="GZS54" s="390"/>
      <c r="GZT54" s="390"/>
      <c r="GZU54" s="390"/>
      <c r="GZV54" s="390"/>
      <c r="GZW54" s="390"/>
      <c r="GZX54" s="390"/>
      <c r="GZY54" s="390"/>
      <c r="GZZ54" s="390"/>
      <c r="HAA54" s="390"/>
      <c r="HAB54" s="390"/>
      <c r="HAC54" s="390"/>
      <c r="HAD54" s="390"/>
      <c r="HAE54" s="390"/>
      <c r="HAF54" s="390"/>
      <c r="HAG54" s="390"/>
      <c r="HAH54" s="390"/>
      <c r="HAI54" s="390"/>
      <c r="HAJ54" s="390"/>
      <c r="HAK54" s="390"/>
      <c r="HAL54" s="390"/>
      <c r="HAM54" s="390"/>
      <c r="HAN54" s="390"/>
      <c r="HAO54" s="390"/>
      <c r="HAP54" s="390"/>
      <c r="HAQ54" s="390"/>
      <c r="HAR54" s="390"/>
      <c r="HAS54" s="390"/>
      <c r="HAT54" s="390"/>
      <c r="HAU54" s="390"/>
      <c r="HAV54" s="390"/>
      <c r="HAW54" s="390"/>
      <c r="HAX54" s="390"/>
      <c r="HAY54" s="390"/>
      <c r="HAZ54" s="390"/>
      <c r="HBA54" s="390"/>
      <c r="HBB54" s="390"/>
      <c r="HBC54" s="390"/>
      <c r="HBD54" s="390"/>
      <c r="HBE54" s="390"/>
      <c r="HBF54" s="390"/>
      <c r="HBG54" s="390"/>
      <c r="HBH54" s="390"/>
      <c r="HBI54" s="390"/>
      <c r="HBJ54" s="390"/>
      <c r="HBK54" s="390"/>
      <c r="HBL54" s="390"/>
      <c r="HBM54" s="390"/>
      <c r="HBN54" s="390"/>
      <c r="HBO54" s="390"/>
      <c r="HBP54" s="390"/>
      <c r="HBQ54" s="390"/>
      <c r="HBR54" s="390"/>
      <c r="HBS54" s="390"/>
      <c r="HBT54" s="390"/>
      <c r="HBU54" s="390"/>
      <c r="HBV54" s="390"/>
      <c r="HBW54" s="390"/>
      <c r="HBX54" s="390"/>
      <c r="HBY54" s="390"/>
      <c r="HBZ54" s="390"/>
      <c r="HCA54" s="390"/>
      <c r="HCB54" s="390"/>
      <c r="HCC54" s="390"/>
      <c r="HCD54" s="390"/>
      <c r="HCE54" s="390"/>
      <c r="HCF54" s="390"/>
      <c r="HCG54" s="390"/>
      <c r="HCH54" s="390"/>
      <c r="HCI54" s="390"/>
      <c r="HCJ54" s="390"/>
      <c r="HCK54" s="390"/>
      <c r="HCL54" s="390"/>
      <c r="HCM54" s="390"/>
      <c r="HCN54" s="390"/>
      <c r="HCO54" s="390"/>
      <c r="HCP54" s="390"/>
      <c r="HCQ54" s="390"/>
      <c r="HCR54" s="390"/>
      <c r="HCS54" s="390"/>
      <c r="HCT54" s="390"/>
      <c r="HCU54" s="390"/>
      <c r="HCV54" s="390"/>
      <c r="HCW54" s="390"/>
      <c r="HCX54" s="390"/>
      <c r="HCY54" s="390"/>
      <c r="HCZ54" s="390"/>
      <c r="HDA54" s="390"/>
      <c r="HDB54" s="390"/>
      <c r="HDC54" s="390"/>
      <c r="HDD54" s="390"/>
      <c r="HDE54" s="390"/>
      <c r="HDF54" s="390"/>
      <c r="HDG54" s="390"/>
      <c r="HDH54" s="390"/>
      <c r="HDI54" s="390"/>
      <c r="HDJ54" s="390"/>
      <c r="HDK54" s="390"/>
      <c r="HDL54" s="390"/>
      <c r="HDM54" s="390"/>
      <c r="HDN54" s="390"/>
      <c r="HDO54" s="390"/>
      <c r="HDP54" s="390"/>
      <c r="HDQ54" s="390"/>
      <c r="HDR54" s="390"/>
      <c r="HDS54" s="390"/>
      <c r="HDT54" s="390"/>
      <c r="HDU54" s="390"/>
      <c r="HDV54" s="390"/>
      <c r="HDW54" s="390"/>
      <c r="HDX54" s="390"/>
      <c r="HDY54" s="390"/>
      <c r="HDZ54" s="390"/>
      <c r="HEA54" s="390"/>
      <c r="HEB54" s="390"/>
      <c r="HEC54" s="390"/>
      <c r="HED54" s="390"/>
      <c r="HEE54" s="390"/>
      <c r="HEF54" s="390"/>
      <c r="HEG54" s="390"/>
      <c r="HEH54" s="390"/>
      <c r="HEI54" s="390"/>
      <c r="HEJ54" s="390"/>
      <c r="HEK54" s="390"/>
      <c r="HEL54" s="390"/>
      <c r="HEM54" s="390"/>
      <c r="HEN54" s="390"/>
      <c r="HEO54" s="390"/>
      <c r="HEP54" s="390"/>
      <c r="HEQ54" s="390"/>
      <c r="HER54" s="390"/>
      <c r="HES54" s="390"/>
      <c r="HET54" s="390"/>
      <c r="HEU54" s="390"/>
      <c r="HEV54" s="390"/>
      <c r="HEW54" s="390"/>
      <c r="HEX54" s="390"/>
      <c r="HEY54" s="390"/>
      <c r="HEZ54" s="390"/>
      <c r="HFA54" s="390"/>
      <c r="HFB54" s="390"/>
      <c r="HFC54" s="390"/>
      <c r="HFD54" s="390"/>
      <c r="HFE54" s="390"/>
      <c r="HFF54" s="390"/>
      <c r="HFG54" s="390"/>
      <c r="HFH54" s="390"/>
      <c r="HFI54" s="390"/>
      <c r="HFJ54" s="390"/>
      <c r="HFK54" s="390"/>
      <c r="HFL54" s="390"/>
      <c r="HFM54" s="390"/>
      <c r="HFN54" s="390"/>
      <c r="HFO54" s="390"/>
      <c r="HFP54" s="390"/>
      <c r="HFQ54" s="390"/>
      <c r="HFR54" s="390"/>
      <c r="HFS54" s="390"/>
      <c r="HFT54" s="390"/>
      <c r="HFU54" s="390"/>
      <c r="HFV54" s="390"/>
      <c r="HFW54" s="390"/>
      <c r="HFX54" s="390"/>
      <c r="HFY54" s="390"/>
      <c r="HFZ54" s="390"/>
      <c r="HGA54" s="390"/>
      <c r="HGB54" s="390"/>
      <c r="HGC54" s="390"/>
      <c r="HGD54" s="390"/>
      <c r="HGE54" s="390"/>
      <c r="HGF54" s="390"/>
      <c r="HGG54" s="390"/>
      <c r="HGH54" s="390"/>
      <c r="HGI54" s="390"/>
      <c r="HGJ54" s="390"/>
      <c r="HGK54" s="390"/>
      <c r="HGL54" s="390"/>
      <c r="HGM54" s="390"/>
      <c r="HGN54" s="390"/>
      <c r="HGO54" s="390"/>
      <c r="HGP54" s="390"/>
      <c r="HGQ54" s="390"/>
      <c r="HGR54" s="390"/>
      <c r="HGS54" s="390"/>
      <c r="HGT54" s="390"/>
      <c r="HGU54" s="390"/>
      <c r="HGV54" s="390"/>
      <c r="HGW54" s="390"/>
      <c r="HGX54" s="390"/>
      <c r="HGY54" s="390"/>
      <c r="HGZ54" s="390"/>
      <c r="HHA54" s="390"/>
      <c r="HHB54" s="390"/>
      <c r="HHC54" s="390"/>
      <c r="HHD54" s="390"/>
      <c r="HHE54" s="390"/>
      <c r="HHF54" s="390"/>
      <c r="HHG54" s="390"/>
      <c r="HHH54" s="390"/>
      <c r="HHI54" s="390"/>
      <c r="HHJ54" s="390"/>
      <c r="HHK54" s="390"/>
      <c r="HHL54" s="390"/>
      <c r="HHM54" s="390"/>
      <c r="HHN54" s="390"/>
      <c r="HHO54" s="390"/>
      <c r="HHP54" s="390"/>
      <c r="HHQ54" s="390"/>
      <c r="HHR54" s="390"/>
      <c r="HHS54" s="390"/>
      <c r="HHT54" s="390"/>
      <c r="HHU54" s="390"/>
      <c r="HHV54" s="390"/>
      <c r="HHW54" s="390"/>
      <c r="HHX54" s="390"/>
      <c r="HHY54" s="390"/>
      <c r="HHZ54" s="390"/>
      <c r="HIA54" s="390"/>
      <c r="HIB54" s="390"/>
      <c r="HIC54" s="390"/>
      <c r="HID54" s="390"/>
      <c r="HIE54" s="390"/>
      <c r="HIF54" s="390"/>
      <c r="HIG54" s="390"/>
      <c r="HIH54" s="390"/>
      <c r="HII54" s="390"/>
      <c r="HIJ54" s="390"/>
      <c r="HIK54" s="390"/>
      <c r="HIL54" s="390"/>
      <c r="HIM54" s="390"/>
      <c r="HIN54" s="390"/>
      <c r="HIO54" s="390"/>
      <c r="HIP54" s="390"/>
      <c r="HIQ54" s="390"/>
      <c r="HIR54" s="390"/>
      <c r="HIS54" s="390"/>
      <c r="HIT54" s="390"/>
      <c r="HIU54" s="390"/>
      <c r="HIV54" s="390"/>
      <c r="HIW54" s="390"/>
      <c r="HIX54" s="390"/>
      <c r="HIY54" s="390"/>
      <c r="HIZ54" s="390"/>
      <c r="HJA54" s="390"/>
      <c r="HJB54" s="390"/>
      <c r="HJC54" s="390"/>
      <c r="HJD54" s="390"/>
      <c r="HJE54" s="390"/>
      <c r="HJF54" s="390"/>
      <c r="HJG54" s="390"/>
      <c r="HJH54" s="390"/>
      <c r="HJI54" s="390"/>
      <c r="HJJ54" s="390"/>
      <c r="HJK54" s="390"/>
      <c r="HJL54" s="390"/>
      <c r="HJM54" s="390"/>
      <c r="HJN54" s="390"/>
      <c r="HJO54" s="390"/>
      <c r="HJP54" s="390"/>
      <c r="HJQ54" s="390"/>
      <c r="HJR54" s="390"/>
      <c r="HJS54" s="390"/>
      <c r="HJT54" s="390"/>
      <c r="HJU54" s="390"/>
      <c r="HJV54" s="390"/>
      <c r="HJW54" s="390"/>
      <c r="HJX54" s="390"/>
      <c r="HJY54" s="390"/>
      <c r="HJZ54" s="390"/>
      <c r="HKA54" s="390"/>
      <c r="HKB54" s="390"/>
      <c r="HKC54" s="390"/>
      <c r="HKD54" s="390"/>
      <c r="HKE54" s="390"/>
      <c r="HKF54" s="390"/>
      <c r="HKG54" s="390"/>
      <c r="HKH54" s="390"/>
      <c r="HKI54" s="390"/>
      <c r="HKJ54" s="390"/>
      <c r="HKK54" s="390"/>
      <c r="HKL54" s="390"/>
      <c r="HKM54" s="390"/>
      <c r="HKN54" s="390"/>
      <c r="HKO54" s="390"/>
      <c r="HKP54" s="390"/>
      <c r="HKQ54" s="390"/>
      <c r="HKR54" s="390"/>
      <c r="HKS54" s="390"/>
      <c r="HKT54" s="390"/>
      <c r="HKU54" s="390"/>
      <c r="HKV54" s="390"/>
      <c r="HKW54" s="390"/>
      <c r="HKX54" s="390"/>
      <c r="HKY54" s="390"/>
      <c r="HKZ54" s="390"/>
      <c r="HLA54" s="390"/>
      <c r="HLB54" s="390"/>
      <c r="HLC54" s="390"/>
      <c r="HLD54" s="390"/>
      <c r="HLE54" s="390"/>
      <c r="HLF54" s="390"/>
      <c r="HLG54" s="390"/>
      <c r="HLH54" s="390"/>
      <c r="HLI54" s="390"/>
      <c r="HLJ54" s="390"/>
      <c r="HLK54" s="390"/>
      <c r="HLL54" s="390"/>
      <c r="HLM54" s="390"/>
      <c r="HLN54" s="390"/>
      <c r="HLO54" s="390"/>
      <c r="HLP54" s="390"/>
      <c r="HLQ54" s="390"/>
      <c r="HLR54" s="390"/>
      <c r="HLS54" s="390"/>
      <c r="HLT54" s="390"/>
      <c r="HLU54" s="390"/>
      <c r="HLV54" s="390"/>
      <c r="HLW54" s="390"/>
      <c r="HLX54" s="390"/>
      <c r="HLY54" s="390"/>
      <c r="HLZ54" s="390"/>
      <c r="HMA54" s="390"/>
      <c r="HMB54" s="390"/>
      <c r="HMC54" s="390"/>
      <c r="HMD54" s="390"/>
      <c r="HME54" s="390"/>
      <c r="HMF54" s="390"/>
      <c r="HMG54" s="390"/>
      <c r="HMH54" s="390"/>
      <c r="HMI54" s="390"/>
      <c r="HMJ54" s="390"/>
      <c r="HMK54" s="390"/>
      <c r="HML54" s="390"/>
      <c r="HMM54" s="390"/>
      <c r="HMN54" s="390"/>
      <c r="HMO54" s="390"/>
      <c r="HMP54" s="390"/>
      <c r="HMQ54" s="390"/>
      <c r="HMR54" s="390"/>
      <c r="HMS54" s="390"/>
      <c r="HMT54" s="390"/>
      <c r="HMU54" s="390"/>
      <c r="HMV54" s="390"/>
      <c r="HMW54" s="390"/>
      <c r="HMX54" s="390"/>
      <c r="HMY54" s="390"/>
      <c r="HMZ54" s="390"/>
      <c r="HNA54" s="390"/>
      <c r="HNB54" s="390"/>
      <c r="HNC54" s="390"/>
      <c r="HND54" s="390"/>
      <c r="HNE54" s="390"/>
      <c r="HNF54" s="390"/>
      <c r="HNG54" s="390"/>
      <c r="HNH54" s="390"/>
      <c r="HNI54" s="390"/>
      <c r="HNJ54" s="390"/>
      <c r="HNK54" s="390"/>
      <c r="HNL54" s="390"/>
      <c r="HNM54" s="390"/>
      <c r="HNN54" s="390"/>
      <c r="HNO54" s="390"/>
      <c r="HNP54" s="390"/>
      <c r="HNQ54" s="390"/>
      <c r="HNR54" s="390"/>
      <c r="HNS54" s="390"/>
      <c r="HNT54" s="390"/>
      <c r="HNU54" s="390"/>
      <c r="HNV54" s="390"/>
      <c r="HNW54" s="390"/>
      <c r="HNX54" s="390"/>
      <c r="HNY54" s="390"/>
      <c r="HNZ54" s="390"/>
      <c r="HOA54" s="390"/>
      <c r="HOB54" s="390"/>
      <c r="HOC54" s="390"/>
      <c r="HOD54" s="390"/>
      <c r="HOE54" s="390"/>
      <c r="HOF54" s="390"/>
      <c r="HOG54" s="390"/>
      <c r="HOH54" s="390"/>
      <c r="HOI54" s="390"/>
      <c r="HOJ54" s="390"/>
      <c r="HOK54" s="390"/>
      <c r="HOL54" s="390"/>
      <c r="HOM54" s="390"/>
      <c r="HON54" s="390"/>
      <c r="HOO54" s="390"/>
      <c r="HOP54" s="390"/>
      <c r="HOQ54" s="390"/>
      <c r="HOR54" s="390"/>
      <c r="HOS54" s="390"/>
      <c r="HOT54" s="390"/>
      <c r="HOU54" s="390"/>
      <c r="HOV54" s="390"/>
      <c r="HOW54" s="390"/>
      <c r="HOX54" s="390"/>
      <c r="HOY54" s="390"/>
      <c r="HOZ54" s="390"/>
      <c r="HPA54" s="390"/>
      <c r="HPB54" s="390"/>
      <c r="HPC54" s="390"/>
      <c r="HPD54" s="390"/>
      <c r="HPE54" s="390"/>
      <c r="HPF54" s="390"/>
      <c r="HPG54" s="390"/>
      <c r="HPH54" s="390"/>
      <c r="HPI54" s="390"/>
      <c r="HPJ54" s="390"/>
      <c r="HPK54" s="390"/>
      <c r="HPL54" s="390"/>
      <c r="HPM54" s="390"/>
      <c r="HPN54" s="390"/>
      <c r="HPO54" s="390"/>
      <c r="HPP54" s="390"/>
      <c r="HPQ54" s="390"/>
      <c r="HPR54" s="390"/>
      <c r="HPS54" s="390"/>
      <c r="HPT54" s="390"/>
      <c r="HPU54" s="390"/>
      <c r="HPV54" s="390"/>
      <c r="HPW54" s="390"/>
      <c r="HPX54" s="390"/>
      <c r="HPY54" s="390"/>
      <c r="HPZ54" s="390"/>
      <c r="HQA54" s="390"/>
      <c r="HQB54" s="390"/>
      <c r="HQC54" s="390"/>
      <c r="HQD54" s="390"/>
      <c r="HQE54" s="390"/>
      <c r="HQF54" s="390"/>
      <c r="HQG54" s="390"/>
      <c r="HQH54" s="390"/>
      <c r="HQI54" s="390"/>
      <c r="HQJ54" s="390"/>
      <c r="HQK54" s="390"/>
      <c r="HQL54" s="390"/>
      <c r="HQM54" s="390"/>
      <c r="HQN54" s="390"/>
      <c r="HQO54" s="390"/>
      <c r="HQP54" s="390"/>
      <c r="HQQ54" s="390"/>
      <c r="HQR54" s="390"/>
      <c r="HQS54" s="390"/>
      <c r="HQT54" s="390"/>
      <c r="HQU54" s="390"/>
      <c r="HQV54" s="390"/>
      <c r="HQW54" s="390"/>
      <c r="HQX54" s="390"/>
      <c r="HQY54" s="390"/>
      <c r="HQZ54" s="390"/>
      <c r="HRA54" s="390"/>
      <c r="HRB54" s="390"/>
      <c r="HRC54" s="390"/>
      <c r="HRD54" s="390"/>
      <c r="HRE54" s="390"/>
      <c r="HRF54" s="390"/>
      <c r="HRG54" s="390"/>
      <c r="HRH54" s="390"/>
      <c r="HRI54" s="390"/>
      <c r="HRJ54" s="390"/>
      <c r="HRK54" s="390"/>
      <c r="HRL54" s="390"/>
      <c r="HRM54" s="390"/>
      <c r="HRN54" s="390"/>
      <c r="HRO54" s="390"/>
      <c r="HRP54" s="390"/>
      <c r="HRQ54" s="390"/>
      <c r="HRR54" s="390"/>
      <c r="HRS54" s="390"/>
      <c r="HRT54" s="390"/>
      <c r="HRU54" s="390"/>
      <c r="HRV54" s="390"/>
      <c r="HRW54" s="390"/>
      <c r="HRX54" s="390"/>
      <c r="HRY54" s="390"/>
      <c r="HRZ54" s="390"/>
      <c r="HSA54" s="390"/>
      <c r="HSB54" s="390"/>
      <c r="HSC54" s="390"/>
      <c r="HSD54" s="390"/>
      <c r="HSE54" s="390"/>
      <c r="HSF54" s="390"/>
      <c r="HSG54" s="390"/>
      <c r="HSH54" s="390"/>
      <c r="HSI54" s="390"/>
      <c r="HSJ54" s="390"/>
      <c r="HSK54" s="390"/>
      <c r="HSL54" s="390"/>
      <c r="HSM54" s="390"/>
      <c r="HSN54" s="390"/>
      <c r="HSO54" s="390"/>
      <c r="HSP54" s="390"/>
      <c r="HSQ54" s="390"/>
      <c r="HSR54" s="390"/>
      <c r="HSS54" s="390"/>
      <c r="HST54" s="390"/>
      <c r="HSU54" s="390"/>
      <c r="HSV54" s="390"/>
      <c r="HSW54" s="390"/>
      <c r="HSX54" s="390"/>
      <c r="HSY54" s="390"/>
      <c r="HSZ54" s="390"/>
      <c r="HTA54" s="390"/>
      <c r="HTB54" s="390"/>
      <c r="HTC54" s="390"/>
      <c r="HTD54" s="390"/>
      <c r="HTE54" s="390"/>
      <c r="HTF54" s="390"/>
      <c r="HTG54" s="390"/>
      <c r="HTH54" s="390"/>
      <c r="HTI54" s="390"/>
      <c r="HTJ54" s="390"/>
      <c r="HTK54" s="390"/>
      <c r="HTL54" s="390"/>
      <c r="HTM54" s="390"/>
      <c r="HTN54" s="390"/>
      <c r="HTO54" s="390"/>
      <c r="HTP54" s="390"/>
      <c r="HTQ54" s="390"/>
      <c r="HTR54" s="390"/>
      <c r="HTS54" s="390"/>
      <c r="HTT54" s="390"/>
      <c r="HTU54" s="390"/>
      <c r="HTV54" s="390"/>
      <c r="HTW54" s="390"/>
      <c r="HTX54" s="390"/>
      <c r="HTY54" s="390"/>
      <c r="HTZ54" s="390"/>
      <c r="HUA54" s="390"/>
      <c r="HUB54" s="390"/>
      <c r="HUC54" s="390"/>
      <c r="HUD54" s="390"/>
      <c r="HUE54" s="390"/>
      <c r="HUF54" s="390"/>
      <c r="HUG54" s="390"/>
      <c r="HUH54" s="390"/>
      <c r="HUI54" s="390"/>
      <c r="HUJ54" s="390"/>
      <c r="HUK54" s="390"/>
      <c r="HUL54" s="390"/>
      <c r="HUM54" s="390"/>
      <c r="HUN54" s="390"/>
      <c r="HUO54" s="390"/>
      <c r="HUP54" s="390"/>
      <c r="HUQ54" s="390"/>
      <c r="HUR54" s="390"/>
      <c r="HUS54" s="390"/>
      <c r="HUT54" s="390"/>
      <c r="HUU54" s="390"/>
      <c r="HUV54" s="390"/>
      <c r="HUW54" s="390"/>
      <c r="HUX54" s="390"/>
      <c r="HUY54" s="390"/>
      <c r="HUZ54" s="390"/>
      <c r="HVA54" s="390"/>
      <c r="HVB54" s="390"/>
      <c r="HVC54" s="390"/>
      <c r="HVD54" s="390"/>
      <c r="HVE54" s="390"/>
      <c r="HVF54" s="390"/>
      <c r="HVG54" s="390"/>
      <c r="HVH54" s="390"/>
      <c r="HVI54" s="390"/>
      <c r="HVJ54" s="390"/>
      <c r="HVK54" s="390"/>
      <c r="HVL54" s="390"/>
      <c r="HVM54" s="390"/>
      <c r="HVN54" s="390"/>
      <c r="HVO54" s="390"/>
      <c r="HVP54" s="390"/>
      <c r="HVQ54" s="390"/>
      <c r="HVR54" s="390"/>
      <c r="HVS54" s="390"/>
      <c r="HVT54" s="390"/>
      <c r="HVU54" s="390"/>
      <c r="HVV54" s="390"/>
      <c r="HVW54" s="390"/>
      <c r="HVX54" s="390"/>
      <c r="HVY54" s="390"/>
      <c r="HVZ54" s="390"/>
      <c r="HWA54" s="390"/>
      <c r="HWB54" s="390"/>
      <c r="HWC54" s="390"/>
      <c r="HWD54" s="390"/>
      <c r="HWE54" s="390"/>
      <c r="HWF54" s="390"/>
      <c r="HWG54" s="390"/>
      <c r="HWH54" s="390"/>
      <c r="HWI54" s="390"/>
      <c r="HWJ54" s="390"/>
      <c r="HWK54" s="390"/>
      <c r="HWL54" s="390"/>
      <c r="HWM54" s="390"/>
      <c r="HWN54" s="390"/>
      <c r="HWO54" s="390"/>
      <c r="HWP54" s="390"/>
      <c r="HWQ54" s="390"/>
      <c r="HWR54" s="390"/>
      <c r="HWS54" s="390"/>
      <c r="HWT54" s="390"/>
      <c r="HWU54" s="390"/>
      <c r="HWV54" s="390"/>
      <c r="HWW54" s="390"/>
      <c r="HWX54" s="390"/>
      <c r="HWY54" s="390"/>
      <c r="HWZ54" s="390"/>
      <c r="HXA54" s="390"/>
      <c r="HXB54" s="390"/>
      <c r="HXC54" s="390"/>
      <c r="HXD54" s="390"/>
      <c r="HXE54" s="390"/>
      <c r="HXF54" s="390"/>
      <c r="HXG54" s="390"/>
      <c r="HXH54" s="390"/>
      <c r="HXI54" s="390"/>
      <c r="HXJ54" s="390"/>
      <c r="HXK54" s="390"/>
      <c r="HXL54" s="390"/>
      <c r="HXM54" s="390"/>
      <c r="HXN54" s="390"/>
      <c r="HXO54" s="390"/>
      <c r="HXP54" s="390"/>
      <c r="HXQ54" s="390"/>
      <c r="HXR54" s="390"/>
      <c r="HXS54" s="390"/>
      <c r="HXT54" s="390"/>
      <c r="HXU54" s="390"/>
      <c r="HXV54" s="390"/>
      <c r="HXW54" s="390"/>
      <c r="HXX54" s="390"/>
      <c r="HXY54" s="390"/>
      <c r="HXZ54" s="390"/>
      <c r="HYA54" s="390"/>
      <c r="HYB54" s="390"/>
      <c r="HYC54" s="390"/>
      <c r="HYD54" s="390"/>
      <c r="HYE54" s="390"/>
      <c r="HYF54" s="390"/>
      <c r="HYG54" s="390"/>
      <c r="HYH54" s="390"/>
      <c r="HYI54" s="390"/>
      <c r="HYJ54" s="390"/>
      <c r="HYK54" s="390"/>
      <c r="HYL54" s="390"/>
      <c r="HYM54" s="390"/>
      <c r="HYN54" s="390"/>
      <c r="HYO54" s="390"/>
      <c r="HYP54" s="390"/>
      <c r="HYQ54" s="390"/>
      <c r="HYR54" s="390"/>
      <c r="HYS54" s="390"/>
      <c r="HYT54" s="390"/>
      <c r="HYU54" s="390"/>
      <c r="HYV54" s="390"/>
      <c r="HYW54" s="390"/>
      <c r="HYX54" s="390"/>
      <c r="HYY54" s="390"/>
      <c r="HYZ54" s="390"/>
      <c r="HZA54" s="390"/>
      <c r="HZB54" s="390"/>
      <c r="HZC54" s="390"/>
      <c r="HZD54" s="390"/>
      <c r="HZE54" s="390"/>
      <c r="HZF54" s="390"/>
      <c r="HZG54" s="390"/>
      <c r="HZH54" s="390"/>
      <c r="HZI54" s="390"/>
      <c r="HZJ54" s="390"/>
      <c r="HZK54" s="390"/>
      <c r="HZL54" s="390"/>
      <c r="HZM54" s="390"/>
      <c r="HZN54" s="390"/>
      <c r="HZO54" s="390"/>
      <c r="HZP54" s="390"/>
      <c r="HZQ54" s="390"/>
      <c r="HZR54" s="390"/>
      <c r="HZS54" s="390"/>
      <c r="HZT54" s="390"/>
      <c r="HZU54" s="390"/>
      <c r="HZV54" s="390"/>
      <c r="HZW54" s="390"/>
      <c r="HZX54" s="390"/>
      <c r="HZY54" s="390"/>
      <c r="HZZ54" s="390"/>
      <c r="IAA54" s="390"/>
      <c r="IAB54" s="390"/>
      <c r="IAC54" s="390"/>
      <c r="IAD54" s="390"/>
      <c r="IAE54" s="390"/>
      <c r="IAF54" s="390"/>
      <c r="IAG54" s="390"/>
      <c r="IAH54" s="390"/>
      <c r="IAI54" s="390"/>
      <c r="IAJ54" s="390"/>
      <c r="IAK54" s="390"/>
      <c r="IAL54" s="390"/>
      <c r="IAM54" s="390"/>
      <c r="IAN54" s="390"/>
      <c r="IAO54" s="390"/>
      <c r="IAP54" s="390"/>
      <c r="IAQ54" s="390"/>
      <c r="IAR54" s="390"/>
      <c r="IAS54" s="390"/>
      <c r="IAT54" s="390"/>
      <c r="IAU54" s="390"/>
      <c r="IAV54" s="390"/>
      <c r="IAW54" s="390"/>
      <c r="IAX54" s="390"/>
      <c r="IAY54" s="390"/>
      <c r="IAZ54" s="390"/>
      <c r="IBA54" s="390"/>
      <c r="IBB54" s="390"/>
      <c r="IBC54" s="390"/>
      <c r="IBD54" s="390"/>
      <c r="IBE54" s="390"/>
      <c r="IBF54" s="390"/>
      <c r="IBG54" s="390"/>
      <c r="IBH54" s="390"/>
      <c r="IBI54" s="390"/>
      <c r="IBJ54" s="390"/>
      <c r="IBK54" s="390"/>
      <c r="IBL54" s="390"/>
      <c r="IBM54" s="390"/>
      <c r="IBN54" s="390"/>
      <c r="IBO54" s="390"/>
      <c r="IBP54" s="390"/>
      <c r="IBQ54" s="390"/>
      <c r="IBR54" s="390"/>
      <c r="IBS54" s="390"/>
      <c r="IBT54" s="390"/>
      <c r="IBU54" s="390"/>
      <c r="IBV54" s="390"/>
      <c r="IBW54" s="390"/>
      <c r="IBX54" s="390"/>
      <c r="IBY54" s="390"/>
      <c r="IBZ54" s="390"/>
      <c r="ICA54" s="390"/>
      <c r="ICB54" s="390"/>
      <c r="ICC54" s="390"/>
      <c r="ICD54" s="390"/>
      <c r="ICE54" s="390"/>
      <c r="ICF54" s="390"/>
      <c r="ICG54" s="390"/>
      <c r="ICH54" s="390"/>
      <c r="ICI54" s="390"/>
      <c r="ICJ54" s="390"/>
      <c r="ICK54" s="390"/>
      <c r="ICL54" s="390"/>
      <c r="ICM54" s="390"/>
      <c r="ICN54" s="390"/>
      <c r="ICO54" s="390"/>
      <c r="ICP54" s="390"/>
      <c r="ICQ54" s="390"/>
      <c r="ICR54" s="390"/>
      <c r="ICS54" s="390"/>
      <c r="ICT54" s="390"/>
      <c r="ICU54" s="390"/>
      <c r="ICV54" s="390"/>
      <c r="ICW54" s="390"/>
      <c r="ICX54" s="390"/>
      <c r="ICY54" s="390"/>
      <c r="ICZ54" s="390"/>
      <c r="IDA54" s="390"/>
      <c r="IDB54" s="390"/>
      <c r="IDC54" s="390"/>
      <c r="IDD54" s="390"/>
      <c r="IDE54" s="390"/>
      <c r="IDF54" s="390"/>
      <c r="IDG54" s="390"/>
      <c r="IDH54" s="390"/>
      <c r="IDI54" s="390"/>
      <c r="IDJ54" s="390"/>
      <c r="IDK54" s="390"/>
      <c r="IDL54" s="390"/>
      <c r="IDM54" s="390"/>
      <c r="IDN54" s="390"/>
      <c r="IDO54" s="390"/>
      <c r="IDP54" s="390"/>
      <c r="IDQ54" s="390"/>
      <c r="IDR54" s="390"/>
      <c r="IDS54" s="390"/>
      <c r="IDT54" s="390"/>
      <c r="IDU54" s="390"/>
      <c r="IDV54" s="390"/>
      <c r="IDW54" s="390"/>
      <c r="IDX54" s="390"/>
      <c r="IDY54" s="390"/>
      <c r="IDZ54" s="390"/>
      <c r="IEA54" s="390"/>
      <c r="IEB54" s="390"/>
      <c r="IEC54" s="390"/>
      <c r="IED54" s="390"/>
      <c r="IEE54" s="390"/>
      <c r="IEF54" s="390"/>
      <c r="IEG54" s="390"/>
      <c r="IEH54" s="390"/>
      <c r="IEI54" s="390"/>
      <c r="IEJ54" s="390"/>
      <c r="IEK54" s="390"/>
      <c r="IEL54" s="390"/>
      <c r="IEM54" s="390"/>
      <c r="IEN54" s="390"/>
      <c r="IEO54" s="390"/>
      <c r="IEP54" s="390"/>
      <c r="IEQ54" s="390"/>
      <c r="IER54" s="390"/>
      <c r="IES54" s="390"/>
      <c r="IET54" s="390"/>
      <c r="IEU54" s="390"/>
      <c r="IEV54" s="390"/>
      <c r="IEW54" s="390"/>
      <c r="IEX54" s="390"/>
      <c r="IEY54" s="390"/>
      <c r="IEZ54" s="390"/>
      <c r="IFA54" s="390"/>
      <c r="IFB54" s="390"/>
      <c r="IFC54" s="390"/>
      <c r="IFD54" s="390"/>
      <c r="IFE54" s="390"/>
      <c r="IFF54" s="390"/>
      <c r="IFG54" s="390"/>
      <c r="IFH54" s="390"/>
      <c r="IFI54" s="390"/>
      <c r="IFJ54" s="390"/>
      <c r="IFK54" s="390"/>
      <c r="IFL54" s="390"/>
      <c r="IFM54" s="390"/>
      <c r="IFN54" s="390"/>
      <c r="IFO54" s="390"/>
      <c r="IFP54" s="390"/>
      <c r="IFQ54" s="390"/>
      <c r="IFR54" s="390"/>
      <c r="IFS54" s="390"/>
      <c r="IFT54" s="390"/>
      <c r="IFU54" s="390"/>
      <c r="IFV54" s="390"/>
      <c r="IFW54" s="390"/>
      <c r="IFX54" s="390"/>
      <c r="IFY54" s="390"/>
      <c r="IFZ54" s="390"/>
      <c r="IGA54" s="390"/>
      <c r="IGB54" s="390"/>
      <c r="IGC54" s="390"/>
      <c r="IGD54" s="390"/>
      <c r="IGE54" s="390"/>
      <c r="IGF54" s="390"/>
      <c r="IGG54" s="390"/>
      <c r="IGH54" s="390"/>
      <c r="IGI54" s="390"/>
      <c r="IGJ54" s="390"/>
      <c r="IGK54" s="390"/>
      <c r="IGL54" s="390"/>
      <c r="IGM54" s="390"/>
      <c r="IGN54" s="390"/>
      <c r="IGO54" s="390"/>
      <c r="IGP54" s="390"/>
      <c r="IGQ54" s="390"/>
      <c r="IGR54" s="390"/>
      <c r="IGS54" s="390"/>
      <c r="IGT54" s="390"/>
      <c r="IGU54" s="390"/>
      <c r="IGV54" s="390"/>
      <c r="IGW54" s="390"/>
      <c r="IGX54" s="390"/>
      <c r="IGY54" s="390"/>
      <c r="IGZ54" s="390"/>
      <c r="IHA54" s="390"/>
      <c r="IHB54" s="390"/>
      <c r="IHC54" s="390"/>
      <c r="IHD54" s="390"/>
      <c r="IHE54" s="390"/>
      <c r="IHF54" s="390"/>
      <c r="IHG54" s="390"/>
      <c r="IHH54" s="390"/>
      <c r="IHI54" s="390"/>
      <c r="IHJ54" s="390"/>
      <c r="IHK54" s="390"/>
      <c r="IHL54" s="390"/>
      <c r="IHM54" s="390"/>
      <c r="IHN54" s="390"/>
      <c r="IHO54" s="390"/>
      <c r="IHP54" s="390"/>
      <c r="IHQ54" s="390"/>
      <c r="IHR54" s="390"/>
      <c r="IHS54" s="390"/>
      <c r="IHT54" s="390"/>
      <c r="IHU54" s="390"/>
      <c r="IHV54" s="390"/>
      <c r="IHW54" s="390"/>
      <c r="IHX54" s="390"/>
      <c r="IHY54" s="390"/>
      <c r="IHZ54" s="390"/>
      <c r="IIA54" s="390"/>
      <c r="IIB54" s="390"/>
      <c r="IIC54" s="390"/>
      <c r="IID54" s="390"/>
      <c r="IIE54" s="390"/>
      <c r="IIF54" s="390"/>
      <c r="IIG54" s="390"/>
      <c r="IIH54" s="390"/>
      <c r="III54" s="390"/>
      <c r="IIJ54" s="390"/>
      <c r="IIK54" s="390"/>
      <c r="IIL54" s="390"/>
      <c r="IIM54" s="390"/>
      <c r="IIN54" s="390"/>
      <c r="IIO54" s="390"/>
      <c r="IIP54" s="390"/>
      <c r="IIQ54" s="390"/>
      <c r="IIR54" s="390"/>
      <c r="IIS54" s="390"/>
      <c r="IIT54" s="390"/>
      <c r="IIU54" s="390"/>
      <c r="IIV54" s="390"/>
      <c r="IIW54" s="390"/>
      <c r="IIX54" s="390"/>
      <c r="IIY54" s="390"/>
      <c r="IIZ54" s="390"/>
      <c r="IJA54" s="390"/>
      <c r="IJB54" s="390"/>
      <c r="IJC54" s="390"/>
      <c r="IJD54" s="390"/>
      <c r="IJE54" s="390"/>
      <c r="IJF54" s="390"/>
      <c r="IJG54" s="390"/>
      <c r="IJH54" s="390"/>
      <c r="IJI54" s="390"/>
      <c r="IJJ54" s="390"/>
      <c r="IJK54" s="390"/>
      <c r="IJL54" s="390"/>
      <c r="IJM54" s="390"/>
      <c r="IJN54" s="390"/>
      <c r="IJO54" s="390"/>
      <c r="IJP54" s="390"/>
      <c r="IJQ54" s="390"/>
      <c r="IJR54" s="390"/>
      <c r="IJS54" s="390"/>
      <c r="IJT54" s="390"/>
      <c r="IJU54" s="390"/>
      <c r="IJV54" s="390"/>
      <c r="IJW54" s="390"/>
      <c r="IJX54" s="390"/>
      <c r="IJY54" s="390"/>
      <c r="IJZ54" s="390"/>
      <c r="IKA54" s="390"/>
      <c r="IKB54" s="390"/>
      <c r="IKC54" s="390"/>
      <c r="IKD54" s="390"/>
      <c r="IKE54" s="390"/>
      <c r="IKF54" s="390"/>
      <c r="IKG54" s="390"/>
      <c r="IKH54" s="390"/>
      <c r="IKI54" s="390"/>
      <c r="IKJ54" s="390"/>
      <c r="IKK54" s="390"/>
      <c r="IKL54" s="390"/>
      <c r="IKM54" s="390"/>
      <c r="IKN54" s="390"/>
      <c r="IKO54" s="390"/>
      <c r="IKP54" s="390"/>
      <c r="IKQ54" s="390"/>
      <c r="IKR54" s="390"/>
      <c r="IKS54" s="390"/>
      <c r="IKT54" s="390"/>
      <c r="IKU54" s="390"/>
      <c r="IKV54" s="390"/>
      <c r="IKW54" s="390"/>
      <c r="IKX54" s="390"/>
      <c r="IKY54" s="390"/>
      <c r="IKZ54" s="390"/>
      <c r="ILA54" s="390"/>
      <c r="ILB54" s="390"/>
      <c r="ILC54" s="390"/>
      <c r="ILD54" s="390"/>
      <c r="ILE54" s="390"/>
      <c r="ILF54" s="390"/>
      <c r="ILG54" s="390"/>
      <c r="ILH54" s="390"/>
      <c r="ILI54" s="390"/>
      <c r="ILJ54" s="390"/>
      <c r="ILK54" s="390"/>
      <c r="ILL54" s="390"/>
      <c r="ILM54" s="390"/>
      <c r="ILN54" s="390"/>
      <c r="ILO54" s="390"/>
      <c r="ILP54" s="390"/>
      <c r="ILQ54" s="390"/>
      <c r="ILR54" s="390"/>
      <c r="ILS54" s="390"/>
      <c r="ILT54" s="390"/>
      <c r="ILU54" s="390"/>
      <c r="ILV54" s="390"/>
      <c r="ILW54" s="390"/>
      <c r="ILX54" s="390"/>
      <c r="ILY54" s="390"/>
      <c r="ILZ54" s="390"/>
      <c r="IMA54" s="390"/>
      <c r="IMB54" s="390"/>
      <c r="IMC54" s="390"/>
      <c r="IMD54" s="390"/>
      <c r="IME54" s="390"/>
      <c r="IMF54" s="390"/>
      <c r="IMG54" s="390"/>
      <c r="IMH54" s="390"/>
      <c r="IMI54" s="390"/>
      <c r="IMJ54" s="390"/>
      <c r="IMK54" s="390"/>
      <c r="IML54" s="390"/>
      <c r="IMM54" s="390"/>
      <c r="IMN54" s="390"/>
      <c r="IMO54" s="390"/>
      <c r="IMP54" s="390"/>
      <c r="IMQ54" s="390"/>
      <c r="IMR54" s="390"/>
      <c r="IMS54" s="390"/>
      <c r="IMT54" s="390"/>
      <c r="IMU54" s="390"/>
      <c r="IMV54" s="390"/>
      <c r="IMW54" s="390"/>
      <c r="IMX54" s="390"/>
      <c r="IMY54" s="390"/>
      <c r="IMZ54" s="390"/>
      <c r="INA54" s="390"/>
      <c r="INB54" s="390"/>
      <c r="INC54" s="390"/>
      <c r="IND54" s="390"/>
      <c r="INE54" s="390"/>
      <c r="INF54" s="390"/>
      <c r="ING54" s="390"/>
      <c r="INH54" s="390"/>
      <c r="INI54" s="390"/>
      <c r="INJ54" s="390"/>
      <c r="INK54" s="390"/>
      <c r="INL54" s="390"/>
      <c r="INM54" s="390"/>
      <c r="INN54" s="390"/>
      <c r="INO54" s="390"/>
      <c r="INP54" s="390"/>
      <c r="INQ54" s="390"/>
      <c r="INR54" s="390"/>
      <c r="INS54" s="390"/>
      <c r="INT54" s="390"/>
      <c r="INU54" s="390"/>
      <c r="INV54" s="390"/>
      <c r="INW54" s="390"/>
      <c r="INX54" s="390"/>
      <c r="INY54" s="390"/>
      <c r="INZ54" s="390"/>
      <c r="IOA54" s="390"/>
      <c r="IOB54" s="390"/>
      <c r="IOC54" s="390"/>
      <c r="IOD54" s="390"/>
      <c r="IOE54" s="390"/>
      <c r="IOF54" s="390"/>
      <c r="IOG54" s="390"/>
      <c r="IOH54" s="390"/>
      <c r="IOI54" s="390"/>
      <c r="IOJ54" s="390"/>
      <c r="IOK54" s="390"/>
      <c r="IOL54" s="390"/>
      <c r="IOM54" s="390"/>
      <c r="ION54" s="390"/>
      <c r="IOO54" s="390"/>
      <c r="IOP54" s="390"/>
      <c r="IOQ54" s="390"/>
      <c r="IOR54" s="390"/>
      <c r="IOS54" s="390"/>
      <c r="IOT54" s="390"/>
      <c r="IOU54" s="390"/>
      <c r="IOV54" s="390"/>
      <c r="IOW54" s="390"/>
      <c r="IOX54" s="390"/>
      <c r="IOY54" s="390"/>
      <c r="IOZ54" s="390"/>
      <c r="IPA54" s="390"/>
      <c r="IPB54" s="390"/>
      <c r="IPC54" s="390"/>
      <c r="IPD54" s="390"/>
      <c r="IPE54" s="390"/>
      <c r="IPF54" s="390"/>
      <c r="IPG54" s="390"/>
      <c r="IPH54" s="390"/>
      <c r="IPI54" s="390"/>
      <c r="IPJ54" s="390"/>
      <c r="IPK54" s="390"/>
      <c r="IPL54" s="390"/>
      <c r="IPM54" s="390"/>
      <c r="IPN54" s="390"/>
      <c r="IPO54" s="390"/>
      <c r="IPP54" s="390"/>
      <c r="IPQ54" s="390"/>
      <c r="IPR54" s="390"/>
      <c r="IPS54" s="390"/>
      <c r="IPT54" s="390"/>
      <c r="IPU54" s="390"/>
      <c r="IPV54" s="390"/>
      <c r="IPW54" s="390"/>
      <c r="IPX54" s="390"/>
      <c r="IPY54" s="390"/>
      <c r="IPZ54" s="390"/>
      <c r="IQA54" s="390"/>
      <c r="IQB54" s="390"/>
      <c r="IQC54" s="390"/>
      <c r="IQD54" s="390"/>
      <c r="IQE54" s="390"/>
      <c r="IQF54" s="390"/>
      <c r="IQG54" s="390"/>
      <c r="IQH54" s="390"/>
      <c r="IQI54" s="390"/>
      <c r="IQJ54" s="390"/>
      <c r="IQK54" s="390"/>
      <c r="IQL54" s="390"/>
      <c r="IQM54" s="390"/>
      <c r="IQN54" s="390"/>
      <c r="IQO54" s="390"/>
      <c r="IQP54" s="390"/>
      <c r="IQQ54" s="390"/>
      <c r="IQR54" s="390"/>
      <c r="IQS54" s="390"/>
      <c r="IQT54" s="390"/>
      <c r="IQU54" s="390"/>
      <c r="IQV54" s="390"/>
      <c r="IQW54" s="390"/>
      <c r="IQX54" s="390"/>
      <c r="IQY54" s="390"/>
      <c r="IQZ54" s="390"/>
      <c r="IRA54" s="390"/>
      <c r="IRB54" s="390"/>
      <c r="IRC54" s="390"/>
      <c r="IRD54" s="390"/>
      <c r="IRE54" s="390"/>
      <c r="IRF54" s="390"/>
      <c r="IRG54" s="390"/>
      <c r="IRH54" s="390"/>
      <c r="IRI54" s="390"/>
      <c r="IRJ54" s="390"/>
      <c r="IRK54" s="390"/>
      <c r="IRL54" s="390"/>
      <c r="IRM54" s="390"/>
      <c r="IRN54" s="390"/>
      <c r="IRO54" s="390"/>
      <c r="IRP54" s="390"/>
      <c r="IRQ54" s="390"/>
      <c r="IRR54" s="390"/>
      <c r="IRS54" s="390"/>
      <c r="IRT54" s="390"/>
      <c r="IRU54" s="390"/>
      <c r="IRV54" s="390"/>
      <c r="IRW54" s="390"/>
      <c r="IRX54" s="390"/>
      <c r="IRY54" s="390"/>
      <c r="IRZ54" s="390"/>
      <c r="ISA54" s="390"/>
      <c r="ISB54" s="390"/>
      <c r="ISC54" s="390"/>
      <c r="ISD54" s="390"/>
      <c r="ISE54" s="390"/>
      <c r="ISF54" s="390"/>
      <c r="ISG54" s="390"/>
      <c r="ISH54" s="390"/>
      <c r="ISI54" s="390"/>
      <c r="ISJ54" s="390"/>
      <c r="ISK54" s="390"/>
      <c r="ISL54" s="390"/>
      <c r="ISM54" s="390"/>
      <c r="ISN54" s="390"/>
      <c r="ISO54" s="390"/>
      <c r="ISP54" s="390"/>
      <c r="ISQ54" s="390"/>
      <c r="ISR54" s="390"/>
      <c r="ISS54" s="390"/>
      <c r="IST54" s="390"/>
      <c r="ISU54" s="390"/>
      <c r="ISV54" s="390"/>
      <c r="ISW54" s="390"/>
      <c r="ISX54" s="390"/>
      <c r="ISY54" s="390"/>
      <c r="ISZ54" s="390"/>
      <c r="ITA54" s="390"/>
      <c r="ITB54" s="390"/>
      <c r="ITC54" s="390"/>
      <c r="ITD54" s="390"/>
      <c r="ITE54" s="390"/>
      <c r="ITF54" s="390"/>
      <c r="ITG54" s="390"/>
      <c r="ITH54" s="390"/>
      <c r="ITI54" s="390"/>
      <c r="ITJ54" s="390"/>
      <c r="ITK54" s="390"/>
      <c r="ITL54" s="390"/>
      <c r="ITM54" s="390"/>
      <c r="ITN54" s="390"/>
      <c r="ITO54" s="390"/>
      <c r="ITP54" s="390"/>
      <c r="ITQ54" s="390"/>
      <c r="ITR54" s="390"/>
      <c r="ITS54" s="390"/>
      <c r="ITT54" s="390"/>
      <c r="ITU54" s="390"/>
      <c r="ITV54" s="390"/>
      <c r="ITW54" s="390"/>
      <c r="ITX54" s="390"/>
      <c r="ITY54" s="390"/>
      <c r="ITZ54" s="390"/>
      <c r="IUA54" s="390"/>
      <c r="IUB54" s="390"/>
      <c r="IUC54" s="390"/>
      <c r="IUD54" s="390"/>
      <c r="IUE54" s="390"/>
      <c r="IUF54" s="390"/>
      <c r="IUG54" s="390"/>
      <c r="IUH54" s="390"/>
      <c r="IUI54" s="390"/>
      <c r="IUJ54" s="390"/>
      <c r="IUK54" s="390"/>
      <c r="IUL54" s="390"/>
      <c r="IUM54" s="390"/>
      <c r="IUN54" s="390"/>
      <c r="IUO54" s="390"/>
      <c r="IUP54" s="390"/>
      <c r="IUQ54" s="390"/>
      <c r="IUR54" s="390"/>
      <c r="IUS54" s="390"/>
      <c r="IUT54" s="390"/>
      <c r="IUU54" s="390"/>
      <c r="IUV54" s="390"/>
      <c r="IUW54" s="390"/>
      <c r="IUX54" s="390"/>
      <c r="IUY54" s="390"/>
      <c r="IUZ54" s="390"/>
      <c r="IVA54" s="390"/>
      <c r="IVB54" s="390"/>
      <c r="IVC54" s="390"/>
      <c r="IVD54" s="390"/>
      <c r="IVE54" s="390"/>
      <c r="IVF54" s="390"/>
      <c r="IVG54" s="390"/>
      <c r="IVH54" s="390"/>
      <c r="IVI54" s="390"/>
      <c r="IVJ54" s="390"/>
      <c r="IVK54" s="390"/>
      <c r="IVL54" s="390"/>
      <c r="IVM54" s="390"/>
      <c r="IVN54" s="390"/>
      <c r="IVO54" s="390"/>
      <c r="IVP54" s="390"/>
      <c r="IVQ54" s="390"/>
      <c r="IVR54" s="390"/>
      <c r="IVS54" s="390"/>
      <c r="IVT54" s="390"/>
      <c r="IVU54" s="390"/>
      <c r="IVV54" s="390"/>
      <c r="IVW54" s="390"/>
      <c r="IVX54" s="390"/>
      <c r="IVY54" s="390"/>
      <c r="IVZ54" s="390"/>
      <c r="IWA54" s="390"/>
      <c r="IWB54" s="390"/>
      <c r="IWC54" s="390"/>
      <c r="IWD54" s="390"/>
      <c r="IWE54" s="390"/>
      <c r="IWF54" s="390"/>
      <c r="IWG54" s="390"/>
      <c r="IWH54" s="390"/>
      <c r="IWI54" s="390"/>
      <c r="IWJ54" s="390"/>
      <c r="IWK54" s="390"/>
      <c r="IWL54" s="390"/>
      <c r="IWM54" s="390"/>
      <c r="IWN54" s="390"/>
      <c r="IWO54" s="390"/>
      <c r="IWP54" s="390"/>
      <c r="IWQ54" s="390"/>
      <c r="IWR54" s="390"/>
      <c r="IWS54" s="390"/>
      <c r="IWT54" s="390"/>
      <c r="IWU54" s="390"/>
      <c r="IWV54" s="390"/>
      <c r="IWW54" s="390"/>
      <c r="IWX54" s="390"/>
      <c r="IWY54" s="390"/>
      <c r="IWZ54" s="390"/>
      <c r="IXA54" s="390"/>
      <c r="IXB54" s="390"/>
      <c r="IXC54" s="390"/>
      <c r="IXD54" s="390"/>
      <c r="IXE54" s="390"/>
      <c r="IXF54" s="390"/>
      <c r="IXG54" s="390"/>
      <c r="IXH54" s="390"/>
      <c r="IXI54" s="390"/>
      <c r="IXJ54" s="390"/>
      <c r="IXK54" s="390"/>
      <c r="IXL54" s="390"/>
      <c r="IXM54" s="390"/>
      <c r="IXN54" s="390"/>
      <c r="IXO54" s="390"/>
      <c r="IXP54" s="390"/>
      <c r="IXQ54" s="390"/>
      <c r="IXR54" s="390"/>
      <c r="IXS54" s="390"/>
      <c r="IXT54" s="390"/>
      <c r="IXU54" s="390"/>
      <c r="IXV54" s="390"/>
      <c r="IXW54" s="390"/>
      <c r="IXX54" s="390"/>
      <c r="IXY54" s="390"/>
      <c r="IXZ54" s="390"/>
      <c r="IYA54" s="390"/>
      <c r="IYB54" s="390"/>
      <c r="IYC54" s="390"/>
      <c r="IYD54" s="390"/>
      <c r="IYE54" s="390"/>
      <c r="IYF54" s="390"/>
      <c r="IYG54" s="390"/>
      <c r="IYH54" s="390"/>
      <c r="IYI54" s="390"/>
      <c r="IYJ54" s="390"/>
      <c r="IYK54" s="390"/>
      <c r="IYL54" s="390"/>
      <c r="IYM54" s="390"/>
      <c r="IYN54" s="390"/>
      <c r="IYO54" s="390"/>
      <c r="IYP54" s="390"/>
      <c r="IYQ54" s="390"/>
      <c r="IYR54" s="390"/>
      <c r="IYS54" s="390"/>
      <c r="IYT54" s="390"/>
      <c r="IYU54" s="390"/>
      <c r="IYV54" s="390"/>
      <c r="IYW54" s="390"/>
      <c r="IYX54" s="390"/>
      <c r="IYY54" s="390"/>
      <c r="IYZ54" s="390"/>
      <c r="IZA54" s="390"/>
      <c r="IZB54" s="390"/>
      <c r="IZC54" s="390"/>
      <c r="IZD54" s="390"/>
      <c r="IZE54" s="390"/>
      <c r="IZF54" s="390"/>
      <c r="IZG54" s="390"/>
      <c r="IZH54" s="390"/>
      <c r="IZI54" s="390"/>
      <c r="IZJ54" s="390"/>
      <c r="IZK54" s="390"/>
      <c r="IZL54" s="390"/>
      <c r="IZM54" s="390"/>
      <c r="IZN54" s="390"/>
      <c r="IZO54" s="390"/>
      <c r="IZP54" s="390"/>
      <c r="IZQ54" s="390"/>
      <c r="IZR54" s="390"/>
      <c r="IZS54" s="390"/>
      <c r="IZT54" s="390"/>
      <c r="IZU54" s="390"/>
      <c r="IZV54" s="390"/>
      <c r="IZW54" s="390"/>
      <c r="IZX54" s="390"/>
      <c r="IZY54" s="390"/>
      <c r="IZZ54" s="390"/>
      <c r="JAA54" s="390"/>
      <c r="JAB54" s="390"/>
      <c r="JAC54" s="390"/>
      <c r="JAD54" s="390"/>
      <c r="JAE54" s="390"/>
      <c r="JAF54" s="390"/>
      <c r="JAG54" s="390"/>
      <c r="JAH54" s="390"/>
      <c r="JAI54" s="390"/>
      <c r="JAJ54" s="390"/>
      <c r="JAK54" s="390"/>
      <c r="JAL54" s="390"/>
      <c r="JAM54" s="390"/>
      <c r="JAN54" s="390"/>
      <c r="JAO54" s="390"/>
      <c r="JAP54" s="390"/>
      <c r="JAQ54" s="390"/>
      <c r="JAR54" s="390"/>
      <c r="JAS54" s="390"/>
      <c r="JAT54" s="390"/>
      <c r="JAU54" s="390"/>
      <c r="JAV54" s="390"/>
      <c r="JAW54" s="390"/>
      <c r="JAX54" s="390"/>
      <c r="JAY54" s="390"/>
      <c r="JAZ54" s="390"/>
      <c r="JBA54" s="390"/>
      <c r="JBB54" s="390"/>
      <c r="JBC54" s="390"/>
      <c r="JBD54" s="390"/>
      <c r="JBE54" s="390"/>
      <c r="JBF54" s="390"/>
      <c r="JBG54" s="390"/>
      <c r="JBH54" s="390"/>
      <c r="JBI54" s="390"/>
      <c r="JBJ54" s="390"/>
      <c r="JBK54" s="390"/>
      <c r="JBL54" s="390"/>
      <c r="JBM54" s="390"/>
      <c r="JBN54" s="390"/>
      <c r="JBO54" s="390"/>
      <c r="JBP54" s="390"/>
      <c r="JBQ54" s="390"/>
      <c r="JBR54" s="390"/>
      <c r="JBS54" s="390"/>
      <c r="JBT54" s="390"/>
      <c r="JBU54" s="390"/>
      <c r="JBV54" s="390"/>
      <c r="JBW54" s="390"/>
      <c r="JBX54" s="390"/>
      <c r="JBY54" s="390"/>
      <c r="JBZ54" s="390"/>
      <c r="JCA54" s="390"/>
      <c r="JCB54" s="390"/>
      <c r="JCC54" s="390"/>
      <c r="JCD54" s="390"/>
      <c r="JCE54" s="390"/>
      <c r="JCF54" s="390"/>
      <c r="JCG54" s="390"/>
      <c r="JCH54" s="390"/>
      <c r="JCI54" s="390"/>
      <c r="JCJ54" s="390"/>
      <c r="JCK54" s="390"/>
      <c r="JCL54" s="390"/>
      <c r="JCM54" s="390"/>
      <c r="JCN54" s="390"/>
      <c r="JCO54" s="390"/>
      <c r="JCP54" s="390"/>
      <c r="JCQ54" s="390"/>
      <c r="JCR54" s="390"/>
      <c r="JCS54" s="390"/>
      <c r="JCT54" s="390"/>
      <c r="JCU54" s="390"/>
      <c r="JCV54" s="390"/>
      <c r="JCW54" s="390"/>
      <c r="JCX54" s="390"/>
      <c r="JCY54" s="390"/>
      <c r="JCZ54" s="390"/>
      <c r="JDA54" s="390"/>
      <c r="JDB54" s="390"/>
      <c r="JDC54" s="390"/>
      <c r="JDD54" s="390"/>
      <c r="JDE54" s="390"/>
      <c r="JDF54" s="390"/>
      <c r="JDG54" s="390"/>
      <c r="JDH54" s="390"/>
      <c r="JDI54" s="390"/>
      <c r="JDJ54" s="390"/>
      <c r="JDK54" s="390"/>
      <c r="JDL54" s="390"/>
      <c r="JDM54" s="390"/>
      <c r="JDN54" s="390"/>
      <c r="JDO54" s="390"/>
      <c r="JDP54" s="390"/>
      <c r="JDQ54" s="390"/>
      <c r="JDR54" s="390"/>
      <c r="JDS54" s="390"/>
      <c r="JDT54" s="390"/>
      <c r="JDU54" s="390"/>
      <c r="JDV54" s="390"/>
      <c r="JDW54" s="390"/>
      <c r="JDX54" s="390"/>
      <c r="JDY54" s="390"/>
      <c r="JDZ54" s="390"/>
      <c r="JEA54" s="390"/>
      <c r="JEB54" s="390"/>
      <c r="JEC54" s="390"/>
      <c r="JED54" s="390"/>
      <c r="JEE54" s="390"/>
      <c r="JEF54" s="390"/>
      <c r="JEG54" s="390"/>
      <c r="JEH54" s="390"/>
      <c r="JEI54" s="390"/>
      <c r="JEJ54" s="390"/>
      <c r="JEK54" s="390"/>
      <c r="JEL54" s="390"/>
      <c r="JEM54" s="390"/>
      <c r="JEN54" s="390"/>
      <c r="JEO54" s="390"/>
      <c r="JEP54" s="390"/>
      <c r="JEQ54" s="390"/>
      <c r="JER54" s="390"/>
      <c r="JES54" s="390"/>
      <c r="JET54" s="390"/>
      <c r="JEU54" s="390"/>
      <c r="JEV54" s="390"/>
      <c r="JEW54" s="390"/>
      <c r="JEX54" s="390"/>
      <c r="JEY54" s="390"/>
      <c r="JEZ54" s="390"/>
      <c r="JFA54" s="390"/>
      <c r="JFB54" s="390"/>
      <c r="JFC54" s="390"/>
      <c r="JFD54" s="390"/>
      <c r="JFE54" s="390"/>
      <c r="JFF54" s="390"/>
      <c r="JFG54" s="390"/>
      <c r="JFH54" s="390"/>
      <c r="JFI54" s="390"/>
      <c r="JFJ54" s="390"/>
      <c r="JFK54" s="390"/>
      <c r="JFL54" s="390"/>
      <c r="JFM54" s="390"/>
      <c r="JFN54" s="390"/>
      <c r="JFO54" s="390"/>
      <c r="JFP54" s="390"/>
      <c r="JFQ54" s="390"/>
      <c r="JFR54" s="390"/>
      <c r="JFS54" s="390"/>
      <c r="JFT54" s="390"/>
      <c r="JFU54" s="390"/>
      <c r="JFV54" s="390"/>
      <c r="JFW54" s="390"/>
      <c r="JFX54" s="390"/>
      <c r="JFY54" s="390"/>
      <c r="JFZ54" s="390"/>
      <c r="JGA54" s="390"/>
      <c r="JGB54" s="390"/>
      <c r="JGC54" s="390"/>
      <c r="JGD54" s="390"/>
      <c r="JGE54" s="390"/>
      <c r="JGF54" s="390"/>
      <c r="JGG54" s="390"/>
      <c r="JGH54" s="390"/>
      <c r="JGI54" s="390"/>
      <c r="JGJ54" s="390"/>
      <c r="JGK54" s="390"/>
      <c r="JGL54" s="390"/>
      <c r="JGM54" s="390"/>
      <c r="JGN54" s="390"/>
      <c r="JGO54" s="390"/>
      <c r="JGP54" s="390"/>
      <c r="JGQ54" s="390"/>
      <c r="JGR54" s="390"/>
      <c r="JGS54" s="390"/>
      <c r="JGT54" s="390"/>
      <c r="JGU54" s="390"/>
      <c r="JGV54" s="390"/>
      <c r="JGW54" s="390"/>
      <c r="JGX54" s="390"/>
      <c r="JGY54" s="390"/>
      <c r="JGZ54" s="390"/>
      <c r="JHA54" s="390"/>
      <c r="JHB54" s="390"/>
      <c r="JHC54" s="390"/>
      <c r="JHD54" s="390"/>
      <c r="JHE54" s="390"/>
      <c r="JHF54" s="390"/>
      <c r="JHG54" s="390"/>
      <c r="JHH54" s="390"/>
      <c r="JHI54" s="390"/>
      <c r="JHJ54" s="390"/>
      <c r="JHK54" s="390"/>
      <c r="JHL54" s="390"/>
      <c r="JHM54" s="390"/>
      <c r="JHN54" s="390"/>
      <c r="JHO54" s="390"/>
      <c r="JHP54" s="390"/>
      <c r="JHQ54" s="390"/>
      <c r="JHR54" s="390"/>
      <c r="JHS54" s="390"/>
      <c r="JHT54" s="390"/>
      <c r="JHU54" s="390"/>
      <c r="JHV54" s="390"/>
      <c r="JHW54" s="390"/>
      <c r="JHX54" s="390"/>
      <c r="JHY54" s="390"/>
      <c r="JHZ54" s="390"/>
      <c r="JIA54" s="390"/>
      <c r="JIB54" s="390"/>
      <c r="JIC54" s="390"/>
      <c r="JID54" s="390"/>
      <c r="JIE54" s="390"/>
      <c r="JIF54" s="390"/>
      <c r="JIG54" s="390"/>
      <c r="JIH54" s="390"/>
      <c r="JII54" s="390"/>
      <c r="JIJ54" s="390"/>
      <c r="JIK54" s="390"/>
      <c r="JIL54" s="390"/>
      <c r="JIM54" s="390"/>
      <c r="JIN54" s="390"/>
      <c r="JIO54" s="390"/>
      <c r="JIP54" s="390"/>
      <c r="JIQ54" s="390"/>
      <c r="JIR54" s="390"/>
      <c r="JIS54" s="390"/>
      <c r="JIT54" s="390"/>
      <c r="JIU54" s="390"/>
      <c r="JIV54" s="390"/>
      <c r="JIW54" s="390"/>
      <c r="JIX54" s="390"/>
      <c r="JIY54" s="390"/>
      <c r="JIZ54" s="390"/>
      <c r="JJA54" s="390"/>
      <c r="JJB54" s="390"/>
      <c r="JJC54" s="390"/>
      <c r="JJD54" s="390"/>
      <c r="JJE54" s="390"/>
      <c r="JJF54" s="390"/>
      <c r="JJG54" s="390"/>
      <c r="JJH54" s="390"/>
      <c r="JJI54" s="390"/>
      <c r="JJJ54" s="390"/>
      <c r="JJK54" s="390"/>
      <c r="JJL54" s="390"/>
      <c r="JJM54" s="390"/>
      <c r="JJN54" s="390"/>
      <c r="JJO54" s="390"/>
      <c r="JJP54" s="390"/>
      <c r="JJQ54" s="390"/>
      <c r="JJR54" s="390"/>
      <c r="JJS54" s="390"/>
      <c r="JJT54" s="390"/>
      <c r="JJU54" s="390"/>
      <c r="JJV54" s="390"/>
      <c r="JJW54" s="390"/>
      <c r="JJX54" s="390"/>
      <c r="JJY54" s="390"/>
      <c r="JJZ54" s="390"/>
      <c r="JKA54" s="390"/>
      <c r="JKB54" s="390"/>
      <c r="JKC54" s="390"/>
      <c r="JKD54" s="390"/>
      <c r="JKE54" s="390"/>
      <c r="JKF54" s="390"/>
      <c r="JKG54" s="390"/>
      <c r="JKH54" s="390"/>
      <c r="JKI54" s="390"/>
      <c r="JKJ54" s="390"/>
      <c r="JKK54" s="390"/>
      <c r="JKL54" s="390"/>
      <c r="JKM54" s="390"/>
      <c r="JKN54" s="390"/>
      <c r="JKO54" s="390"/>
      <c r="JKP54" s="390"/>
      <c r="JKQ54" s="390"/>
      <c r="JKR54" s="390"/>
      <c r="JKS54" s="390"/>
      <c r="JKT54" s="390"/>
      <c r="JKU54" s="390"/>
      <c r="JKV54" s="390"/>
      <c r="JKW54" s="390"/>
      <c r="JKX54" s="390"/>
      <c r="JKY54" s="390"/>
      <c r="JKZ54" s="390"/>
      <c r="JLA54" s="390"/>
      <c r="JLB54" s="390"/>
      <c r="JLC54" s="390"/>
      <c r="JLD54" s="390"/>
      <c r="JLE54" s="390"/>
      <c r="JLF54" s="390"/>
      <c r="JLG54" s="390"/>
      <c r="JLH54" s="390"/>
      <c r="JLI54" s="390"/>
      <c r="JLJ54" s="390"/>
      <c r="JLK54" s="390"/>
      <c r="JLL54" s="390"/>
      <c r="JLM54" s="390"/>
      <c r="JLN54" s="390"/>
      <c r="JLO54" s="390"/>
      <c r="JLP54" s="390"/>
      <c r="JLQ54" s="390"/>
      <c r="JLR54" s="390"/>
      <c r="JLS54" s="390"/>
      <c r="JLT54" s="390"/>
      <c r="JLU54" s="390"/>
      <c r="JLV54" s="390"/>
      <c r="JLW54" s="390"/>
      <c r="JLX54" s="390"/>
      <c r="JLY54" s="390"/>
      <c r="JLZ54" s="390"/>
      <c r="JMA54" s="390"/>
      <c r="JMB54" s="390"/>
      <c r="JMC54" s="390"/>
      <c r="JMD54" s="390"/>
      <c r="JME54" s="390"/>
      <c r="JMF54" s="390"/>
      <c r="JMG54" s="390"/>
      <c r="JMH54" s="390"/>
      <c r="JMI54" s="390"/>
      <c r="JMJ54" s="390"/>
      <c r="JMK54" s="390"/>
      <c r="JML54" s="390"/>
      <c r="JMM54" s="390"/>
      <c r="JMN54" s="390"/>
      <c r="JMO54" s="390"/>
      <c r="JMP54" s="390"/>
      <c r="JMQ54" s="390"/>
      <c r="JMR54" s="390"/>
      <c r="JMS54" s="390"/>
      <c r="JMT54" s="390"/>
      <c r="JMU54" s="390"/>
      <c r="JMV54" s="390"/>
      <c r="JMW54" s="390"/>
      <c r="JMX54" s="390"/>
      <c r="JMY54" s="390"/>
      <c r="JMZ54" s="390"/>
      <c r="JNA54" s="390"/>
      <c r="JNB54" s="390"/>
      <c r="JNC54" s="390"/>
      <c r="JND54" s="390"/>
      <c r="JNE54" s="390"/>
      <c r="JNF54" s="390"/>
      <c r="JNG54" s="390"/>
      <c r="JNH54" s="390"/>
      <c r="JNI54" s="390"/>
      <c r="JNJ54" s="390"/>
      <c r="JNK54" s="390"/>
      <c r="JNL54" s="390"/>
      <c r="JNM54" s="390"/>
      <c r="JNN54" s="390"/>
      <c r="JNO54" s="390"/>
      <c r="JNP54" s="390"/>
      <c r="JNQ54" s="390"/>
      <c r="JNR54" s="390"/>
      <c r="JNS54" s="390"/>
      <c r="JNT54" s="390"/>
      <c r="JNU54" s="390"/>
      <c r="JNV54" s="390"/>
      <c r="JNW54" s="390"/>
      <c r="JNX54" s="390"/>
      <c r="JNY54" s="390"/>
      <c r="JNZ54" s="390"/>
      <c r="JOA54" s="390"/>
      <c r="JOB54" s="390"/>
      <c r="JOC54" s="390"/>
      <c r="JOD54" s="390"/>
      <c r="JOE54" s="390"/>
      <c r="JOF54" s="390"/>
      <c r="JOG54" s="390"/>
      <c r="JOH54" s="390"/>
      <c r="JOI54" s="390"/>
      <c r="JOJ54" s="390"/>
      <c r="JOK54" s="390"/>
      <c r="JOL54" s="390"/>
      <c r="JOM54" s="390"/>
      <c r="JON54" s="390"/>
      <c r="JOO54" s="390"/>
      <c r="JOP54" s="390"/>
      <c r="JOQ54" s="390"/>
      <c r="JOR54" s="390"/>
      <c r="JOS54" s="390"/>
      <c r="JOT54" s="390"/>
      <c r="JOU54" s="390"/>
      <c r="JOV54" s="390"/>
      <c r="JOW54" s="390"/>
      <c r="JOX54" s="390"/>
      <c r="JOY54" s="390"/>
      <c r="JOZ54" s="390"/>
      <c r="JPA54" s="390"/>
      <c r="JPB54" s="390"/>
      <c r="JPC54" s="390"/>
      <c r="JPD54" s="390"/>
      <c r="JPE54" s="390"/>
      <c r="JPF54" s="390"/>
      <c r="JPG54" s="390"/>
      <c r="JPH54" s="390"/>
      <c r="JPI54" s="390"/>
      <c r="JPJ54" s="390"/>
      <c r="JPK54" s="390"/>
      <c r="JPL54" s="390"/>
      <c r="JPM54" s="390"/>
      <c r="JPN54" s="390"/>
      <c r="JPO54" s="390"/>
      <c r="JPP54" s="390"/>
      <c r="JPQ54" s="390"/>
      <c r="JPR54" s="390"/>
      <c r="JPS54" s="390"/>
      <c r="JPT54" s="390"/>
      <c r="JPU54" s="390"/>
      <c r="JPV54" s="390"/>
      <c r="JPW54" s="390"/>
      <c r="JPX54" s="390"/>
      <c r="JPY54" s="390"/>
      <c r="JPZ54" s="390"/>
      <c r="JQA54" s="390"/>
      <c r="JQB54" s="390"/>
      <c r="JQC54" s="390"/>
      <c r="JQD54" s="390"/>
      <c r="JQE54" s="390"/>
      <c r="JQF54" s="390"/>
      <c r="JQG54" s="390"/>
      <c r="JQH54" s="390"/>
      <c r="JQI54" s="390"/>
      <c r="JQJ54" s="390"/>
      <c r="JQK54" s="390"/>
      <c r="JQL54" s="390"/>
      <c r="JQM54" s="390"/>
      <c r="JQN54" s="390"/>
      <c r="JQO54" s="390"/>
      <c r="JQP54" s="390"/>
      <c r="JQQ54" s="390"/>
      <c r="JQR54" s="390"/>
      <c r="JQS54" s="390"/>
      <c r="JQT54" s="390"/>
      <c r="JQU54" s="390"/>
      <c r="JQV54" s="390"/>
      <c r="JQW54" s="390"/>
      <c r="JQX54" s="390"/>
      <c r="JQY54" s="390"/>
      <c r="JQZ54" s="390"/>
      <c r="JRA54" s="390"/>
      <c r="JRB54" s="390"/>
      <c r="JRC54" s="390"/>
      <c r="JRD54" s="390"/>
      <c r="JRE54" s="390"/>
      <c r="JRF54" s="390"/>
      <c r="JRG54" s="390"/>
      <c r="JRH54" s="390"/>
      <c r="JRI54" s="390"/>
      <c r="JRJ54" s="390"/>
      <c r="JRK54" s="390"/>
      <c r="JRL54" s="390"/>
      <c r="JRM54" s="390"/>
      <c r="JRN54" s="390"/>
      <c r="JRO54" s="390"/>
      <c r="JRP54" s="390"/>
      <c r="JRQ54" s="390"/>
      <c r="JRR54" s="390"/>
      <c r="JRS54" s="390"/>
      <c r="JRT54" s="390"/>
      <c r="JRU54" s="390"/>
      <c r="JRV54" s="390"/>
      <c r="JRW54" s="390"/>
      <c r="JRX54" s="390"/>
      <c r="JRY54" s="390"/>
      <c r="JRZ54" s="390"/>
      <c r="JSA54" s="390"/>
      <c r="JSB54" s="390"/>
      <c r="JSC54" s="390"/>
      <c r="JSD54" s="390"/>
      <c r="JSE54" s="390"/>
      <c r="JSF54" s="390"/>
      <c r="JSG54" s="390"/>
      <c r="JSH54" s="390"/>
      <c r="JSI54" s="390"/>
      <c r="JSJ54" s="390"/>
      <c r="JSK54" s="390"/>
      <c r="JSL54" s="390"/>
      <c r="JSM54" s="390"/>
      <c r="JSN54" s="390"/>
      <c r="JSO54" s="390"/>
      <c r="JSP54" s="390"/>
      <c r="JSQ54" s="390"/>
      <c r="JSR54" s="390"/>
      <c r="JSS54" s="390"/>
      <c r="JST54" s="390"/>
      <c r="JSU54" s="390"/>
      <c r="JSV54" s="390"/>
      <c r="JSW54" s="390"/>
      <c r="JSX54" s="390"/>
      <c r="JSY54" s="390"/>
      <c r="JSZ54" s="390"/>
      <c r="JTA54" s="390"/>
      <c r="JTB54" s="390"/>
      <c r="JTC54" s="390"/>
      <c r="JTD54" s="390"/>
      <c r="JTE54" s="390"/>
      <c r="JTF54" s="390"/>
      <c r="JTG54" s="390"/>
      <c r="JTH54" s="390"/>
      <c r="JTI54" s="390"/>
      <c r="JTJ54" s="390"/>
      <c r="JTK54" s="390"/>
      <c r="JTL54" s="390"/>
      <c r="JTM54" s="390"/>
      <c r="JTN54" s="390"/>
      <c r="JTO54" s="390"/>
      <c r="JTP54" s="390"/>
      <c r="JTQ54" s="390"/>
      <c r="JTR54" s="390"/>
      <c r="JTS54" s="390"/>
      <c r="JTT54" s="390"/>
      <c r="JTU54" s="390"/>
      <c r="JTV54" s="390"/>
      <c r="JTW54" s="390"/>
      <c r="JTX54" s="390"/>
      <c r="JTY54" s="390"/>
      <c r="JTZ54" s="390"/>
      <c r="JUA54" s="390"/>
      <c r="JUB54" s="390"/>
      <c r="JUC54" s="390"/>
      <c r="JUD54" s="390"/>
      <c r="JUE54" s="390"/>
      <c r="JUF54" s="390"/>
      <c r="JUG54" s="390"/>
      <c r="JUH54" s="390"/>
      <c r="JUI54" s="390"/>
      <c r="JUJ54" s="390"/>
      <c r="JUK54" s="390"/>
      <c r="JUL54" s="390"/>
      <c r="JUM54" s="390"/>
      <c r="JUN54" s="390"/>
      <c r="JUO54" s="390"/>
      <c r="JUP54" s="390"/>
      <c r="JUQ54" s="390"/>
      <c r="JUR54" s="390"/>
      <c r="JUS54" s="390"/>
      <c r="JUT54" s="390"/>
      <c r="JUU54" s="390"/>
      <c r="JUV54" s="390"/>
      <c r="JUW54" s="390"/>
      <c r="JUX54" s="390"/>
      <c r="JUY54" s="390"/>
      <c r="JUZ54" s="390"/>
      <c r="JVA54" s="390"/>
      <c r="JVB54" s="390"/>
      <c r="JVC54" s="390"/>
      <c r="JVD54" s="390"/>
      <c r="JVE54" s="390"/>
      <c r="JVF54" s="390"/>
      <c r="JVG54" s="390"/>
      <c r="JVH54" s="390"/>
      <c r="JVI54" s="390"/>
      <c r="JVJ54" s="390"/>
      <c r="JVK54" s="390"/>
      <c r="JVL54" s="390"/>
      <c r="JVM54" s="390"/>
      <c r="JVN54" s="390"/>
      <c r="JVO54" s="390"/>
      <c r="JVP54" s="390"/>
      <c r="JVQ54" s="390"/>
      <c r="JVR54" s="390"/>
      <c r="JVS54" s="390"/>
      <c r="JVT54" s="390"/>
      <c r="JVU54" s="390"/>
      <c r="JVV54" s="390"/>
      <c r="JVW54" s="390"/>
      <c r="JVX54" s="390"/>
      <c r="JVY54" s="390"/>
      <c r="JVZ54" s="390"/>
      <c r="JWA54" s="390"/>
      <c r="JWB54" s="390"/>
      <c r="JWC54" s="390"/>
      <c r="JWD54" s="390"/>
      <c r="JWE54" s="390"/>
      <c r="JWF54" s="390"/>
      <c r="JWG54" s="390"/>
      <c r="JWH54" s="390"/>
      <c r="JWI54" s="390"/>
      <c r="JWJ54" s="390"/>
      <c r="JWK54" s="390"/>
      <c r="JWL54" s="390"/>
      <c r="JWM54" s="390"/>
      <c r="JWN54" s="390"/>
      <c r="JWO54" s="390"/>
      <c r="JWP54" s="390"/>
      <c r="JWQ54" s="390"/>
      <c r="JWR54" s="390"/>
      <c r="JWS54" s="390"/>
      <c r="JWT54" s="390"/>
      <c r="JWU54" s="390"/>
      <c r="JWV54" s="390"/>
      <c r="JWW54" s="390"/>
      <c r="JWX54" s="390"/>
      <c r="JWY54" s="390"/>
      <c r="JWZ54" s="390"/>
      <c r="JXA54" s="390"/>
      <c r="JXB54" s="390"/>
      <c r="JXC54" s="390"/>
      <c r="JXD54" s="390"/>
      <c r="JXE54" s="390"/>
      <c r="JXF54" s="390"/>
      <c r="JXG54" s="390"/>
      <c r="JXH54" s="390"/>
      <c r="JXI54" s="390"/>
      <c r="JXJ54" s="390"/>
      <c r="JXK54" s="390"/>
      <c r="JXL54" s="390"/>
      <c r="JXM54" s="390"/>
      <c r="JXN54" s="390"/>
      <c r="JXO54" s="390"/>
      <c r="JXP54" s="390"/>
      <c r="JXQ54" s="390"/>
      <c r="JXR54" s="390"/>
      <c r="JXS54" s="390"/>
      <c r="JXT54" s="390"/>
      <c r="JXU54" s="390"/>
      <c r="JXV54" s="390"/>
      <c r="JXW54" s="390"/>
      <c r="JXX54" s="390"/>
      <c r="JXY54" s="390"/>
      <c r="JXZ54" s="390"/>
      <c r="JYA54" s="390"/>
      <c r="JYB54" s="390"/>
      <c r="JYC54" s="390"/>
      <c r="JYD54" s="390"/>
      <c r="JYE54" s="390"/>
      <c r="JYF54" s="390"/>
      <c r="JYG54" s="390"/>
      <c r="JYH54" s="390"/>
      <c r="JYI54" s="390"/>
      <c r="JYJ54" s="390"/>
      <c r="JYK54" s="390"/>
      <c r="JYL54" s="390"/>
      <c r="JYM54" s="390"/>
      <c r="JYN54" s="390"/>
      <c r="JYO54" s="390"/>
      <c r="JYP54" s="390"/>
      <c r="JYQ54" s="390"/>
      <c r="JYR54" s="390"/>
      <c r="JYS54" s="390"/>
      <c r="JYT54" s="390"/>
      <c r="JYU54" s="390"/>
      <c r="JYV54" s="390"/>
      <c r="JYW54" s="390"/>
      <c r="JYX54" s="390"/>
      <c r="JYY54" s="390"/>
      <c r="JYZ54" s="390"/>
      <c r="JZA54" s="390"/>
      <c r="JZB54" s="390"/>
      <c r="JZC54" s="390"/>
      <c r="JZD54" s="390"/>
      <c r="JZE54" s="390"/>
      <c r="JZF54" s="390"/>
      <c r="JZG54" s="390"/>
      <c r="JZH54" s="390"/>
      <c r="JZI54" s="390"/>
      <c r="JZJ54" s="390"/>
      <c r="JZK54" s="390"/>
      <c r="JZL54" s="390"/>
      <c r="JZM54" s="390"/>
      <c r="JZN54" s="390"/>
      <c r="JZO54" s="390"/>
      <c r="JZP54" s="390"/>
      <c r="JZQ54" s="390"/>
      <c r="JZR54" s="390"/>
      <c r="JZS54" s="390"/>
      <c r="JZT54" s="390"/>
      <c r="JZU54" s="390"/>
      <c r="JZV54" s="390"/>
      <c r="JZW54" s="390"/>
      <c r="JZX54" s="390"/>
      <c r="JZY54" s="390"/>
      <c r="JZZ54" s="390"/>
      <c r="KAA54" s="390"/>
      <c r="KAB54" s="390"/>
      <c r="KAC54" s="390"/>
      <c r="KAD54" s="390"/>
      <c r="KAE54" s="390"/>
      <c r="KAF54" s="390"/>
      <c r="KAG54" s="390"/>
      <c r="KAH54" s="390"/>
      <c r="KAI54" s="390"/>
      <c r="KAJ54" s="390"/>
      <c r="KAK54" s="390"/>
      <c r="KAL54" s="390"/>
      <c r="KAM54" s="390"/>
      <c r="KAN54" s="390"/>
      <c r="KAO54" s="390"/>
      <c r="KAP54" s="390"/>
      <c r="KAQ54" s="390"/>
      <c r="KAR54" s="390"/>
      <c r="KAS54" s="390"/>
      <c r="KAT54" s="390"/>
      <c r="KAU54" s="390"/>
      <c r="KAV54" s="390"/>
      <c r="KAW54" s="390"/>
      <c r="KAX54" s="390"/>
      <c r="KAY54" s="390"/>
      <c r="KAZ54" s="390"/>
      <c r="KBA54" s="390"/>
      <c r="KBB54" s="390"/>
      <c r="KBC54" s="390"/>
      <c r="KBD54" s="390"/>
      <c r="KBE54" s="390"/>
      <c r="KBF54" s="390"/>
      <c r="KBG54" s="390"/>
      <c r="KBH54" s="390"/>
      <c r="KBI54" s="390"/>
      <c r="KBJ54" s="390"/>
      <c r="KBK54" s="390"/>
      <c r="KBL54" s="390"/>
      <c r="KBM54" s="390"/>
      <c r="KBN54" s="390"/>
      <c r="KBO54" s="390"/>
      <c r="KBP54" s="390"/>
      <c r="KBQ54" s="390"/>
      <c r="KBR54" s="390"/>
      <c r="KBS54" s="390"/>
      <c r="KBT54" s="390"/>
      <c r="KBU54" s="390"/>
      <c r="KBV54" s="390"/>
      <c r="KBW54" s="390"/>
      <c r="KBX54" s="390"/>
      <c r="KBY54" s="390"/>
      <c r="KBZ54" s="390"/>
      <c r="KCA54" s="390"/>
      <c r="KCB54" s="390"/>
      <c r="KCC54" s="390"/>
      <c r="KCD54" s="390"/>
      <c r="KCE54" s="390"/>
      <c r="KCF54" s="390"/>
      <c r="KCG54" s="390"/>
      <c r="KCH54" s="390"/>
      <c r="KCI54" s="390"/>
      <c r="KCJ54" s="390"/>
      <c r="KCK54" s="390"/>
      <c r="KCL54" s="390"/>
      <c r="KCM54" s="390"/>
      <c r="KCN54" s="390"/>
      <c r="KCO54" s="390"/>
      <c r="KCP54" s="390"/>
      <c r="KCQ54" s="390"/>
      <c r="KCR54" s="390"/>
      <c r="KCS54" s="390"/>
      <c r="KCT54" s="390"/>
      <c r="KCU54" s="390"/>
      <c r="KCV54" s="390"/>
      <c r="KCW54" s="390"/>
      <c r="KCX54" s="390"/>
      <c r="KCY54" s="390"/>
      <c r="KCZ54" s="390"/>
      <c r="KDA54" s="390"/>
      <c r="KDB54" s="390"/>
      <c r="KDC54" s="390"/>
      <c r="KDD54" s="390"/>
      <c r="KDE54" s="390"/>
      <c r="KDF54" s="390"/>
      <c r="KDG54" s="390"/>
      <c r="KDH54" s="390"/>
      <c r="KDI54" s="390"/>
      <c r="KDJ54" s="390"/>
      <c r="KDK54" s="390"/>
      <c r="KDL54" s="390"/>
      <c r="KDM54" s="390"/>
      <c r="KDN54" s="390"/>
      <c r="KDO54" s="390"/>
      <c r="KDP54" s="390"/>
      <c r="KDQ54" s="390"/>
      <c r="KDR54" s="390"/>
      <c r="KDS54" s="390"/>
      <c r="KDT54" s="390"/>
      <c r="KDU54" s="390"/>
      <c r="KDV54" s="390"/>
      <c r="KDW54" s="390"/>
      <c r="KDX54" s="390"/>
      <c r="KDY54" s="390"/>
      <c r="KDZ54" s="390"/>
      <c r="KEA54" s="390"/>
      <c r="KEB54" s="390"/>
      <c r="KEC54" s="390"/>
      <c r="KED54" s="390"/>
      <c r="KEE54" s="390"/>
      <c r="KEF54" s="390"/>
      <c r="KEG54" s="390"/>
      <c r="KEH54" s="390"/>
      <c r="KEI54" s="390"/>
      <c r="KEJ54" s="390"/>
      <c r="KEK54" s="390"/>
      <c r="KEL54" s="390"/>
      <c r="KEM54" s="390"/>
      <c r="KEN54" s="390"/>
      <c r="KEO54" s="390"/>
      <c r="KEP54" s="390"/>
      <c r="KEQ54" s="390"/>
      <c r="KER54" s="390"/>
      <c r="KES54" s="390"/>
      <c r="KET54" s="390"/>
      <c r="KEU54" s="390"/>
      <c r="KEV54" s="390"/>
      <c r="KEW54" s="390"/>
      <c r="KEX54" s="390"/>
      <c r="KEY54" s="390"/>
      <c r="KEZ54" s="390"/>
      <c r="KFA54" s="390"/>
      <c r="KFB54" s="390"/>
      <c r="KFC54" s="390"/>
      <c r="KFD54" s="390"/>
      <c r="KFE54" s="390"/>
      <c r="KFF54" s="390"/>
      <c r="KFG54" s="390"/>
      <c r="KFH54" s="390"/>
      <c r="KFI54" s="390"/>
      <c r="KFJ54" s="390"/>
      <c r="KFK54" s="390"/>
      <c r="KFL54" s="390"/>
      <c r="KFM54" s="390"/>
      <c r="KFN54" s="390"/>
      <c r="KFO54" s="390"/>
      <c r="KFP54" s="390"/>
      <c r="KFQ54" s="390"/>
      <c r="KFR54" s="390"/>
      <c r="KFS54" s="390"/>
      <c r="KFT54" s="390"/>
      <c r="KFU54" s="390"/>
      <c r="KFV54" s="390"/>
      <c r="KFW54" s="390"/>
      <c r="KFX54" s="390"/>
      <c r="KFY54" s="390"/>
      <c r="KFZ54" s="390"/>
      <c r="KGA54" s="390"/>
      <c r="KGB54" s="390"/>
      <c r="KGC54" s="390"/>
      <c r="KGD54" s="390"/>
      <c r="KGE54" s="390"/>
      <c r="KGF54" s="390"/>
      <c r="KGG54" s="390"/>
      <c r="KGH54" s="390"/>
      <c r="KGI54" s="390"/>
      <c r="KGJ54" s="390"/>
      <c r="KGK54" s="390"/>
      <c r="KGL54" s="390"/>
      <c r="KGM54" s="390"/>
      <c r="KGN54" s="390"/>
      <c r="KGO54" s="390"/>
      <c r="KGP54" s="390"/>
      <c r="KGQ54" s="390"/>
      <c r="KGR54" s="390"/>
      <c r="KGS54" s="390"/>
      <c r="KGT54" s="390"/>
      <c r="KGU54" s="390"/>
      <c r="KGV54" s="390"/>
      <c r="KGW54" s="390"/>
      <c r="KGX54" s="390"/>
      <c r="KGY54" s="390"/>
      <c r="KGZ54" s="390"/>
      <c r="KHA54" s="390"/>
      <c r="KHB54" s="390"/>
      <c r="KHC54" s="390"/>
      <c r="KHD54" s="390"/>
      <c r="KHE54" s="390"/>
      <c r="KHF54" s="390"/>
      <c r="KHG54" s="390"/>
      <c r="KHH54" s="390"/>
      <c r="KHI54" s="390"/>
      <c r="KHJ54" s="390"/>
      <c r="KHK54" s="390"/>
      <c r="KHL54" s="390"/>
      <c r="KHM54" s="390"/>
      <c r="KHN54" s="390"/>
      <c r="KHO54" s="390"/>
      <c r="KHP54" s="390"/>
      <c r="KHQ54" s="390"/>
      <c r="KHR54" s="390"/>
      <c r="KHS54" s="390"/>
      <c r="KHT54" s="390"/>
      <c r="KHU54" s="390"/>
      <c r="KHV54" s="390"/>
      <c r="KHW54" s="390"/>
      <c r="KHX54" s="390"/>
      <c r="KHY54" s="390"/>
      <c r="KHZ54" s="390"/>
      <c r="KIA54" s="390"/>
      <c r="KIB54" s="390"/>
      <c r="KIC54" s="390"/>
      <c r="KID54" s="390"/>
      <c r="KIE54" s="390"/>
      <c r="KIF54" s="390"/>
      <c r="KIG54" s="390"/>
      <c r="KIH54" s="390"/>
      <c r="KII54" s="390"/>
      <c r="KIJ54" s="390"/>
      <c r="KIK54" s="390"/>
      <c r="KIL54" s="390"/>
      <c r="KIM54" s="390"/>
      <c r="KIN54" s="390"/>
      <c r="KIO54" s="390"/>
      <c r="KIP54" s="390"/>
      <c r="KIQ54" s="390"/>
      <c r="KIR54" s="390"/>
      <c r="KIS54" s="390"/>
      <c r="KIT54" s="390"/>
      <c r="KIU54" s="390"/>
      <c r="KIV54" s="390"/>
      <c r="KIW54" s="390"/>
      <c r="KIX54" s="390"/>
      <c r="KIY54" s="390"/>
      <c r="KIZ54" s="390"/>
      <c r="KJA54" s="390"/>
      <c r="KJB54" s="390"/>
      <c r="KJC54" s="390"/>
      <c r="KJD54" s="390"/>
      <c r="KJE54" s="390"/>
      <c r="KJF54" s="390"/>
      <c r="KJG54" s="390"/>
      <c r="KJH54" s="390"/>
      <c r="KJI54" s="390"/>
      <c r="KJJ54" s="390"/>
      <c r="KJK54" s="390"/>
      <c r="KJL54" s="390"/>
      <c r="KJM54" s="390"/>
      <c r="KJN54" s="390"/>
      <c r="KJO54" s="390"/>
      <c r="KJP54" s="390"/>
      <c r="KJQ54" s="390"/>
      <c r="KJR54" s="390"/>
      <c r="KJS54" s="390"/>
      <c r="KJT54" s="390"/>
      <c r="KJU54" s="390"/>
      <c r="KJV54" s="390"/>
      <c r="KJW54" s="390"/>
      <c r="KJX54" s="390"/>
      <c r="KJY54" s="390"/>
      <c r="KJZ54" s="390"/>
      <c r="KKA54" s="390"/>
      <c r="KKB54" s="390"/>
      <c r="KKC54" s="390"/>
      <c r="KKD54" s="390"/>
      <c r="KKE54" s="390"/>
      <c r="KKF54" s="390"/>
      <c r="KKG54" s="390"/>
      <c r="KKH54" s="390"/>
      <c r="KKI54" s="390"/>
      <c r="KKJ54" s="390"/>
      <c r="KKK54" s="390"/>
      <c r="KKL54" s="390"/>
      <c r="KKM54" s="390"/>
      <c r="KKN54" s="390"/>
      <c r="KKO54" s="390"/>
      <c r="KKP54" s="390"/>
      <c r="KKQ54" s="390"/>
      <c r="KKR54" s="390"/>
      <c r="KKS54" s="390"/>
      <c r="KKT54" s="390"/>
      <c r="KKU54" s="390"/>
      <c r="KKV54" s="390"/>
      <c r="KKW54" s="390"/>
      <c r="KKX54" s="390"/>
      <c r="KKY54" s="390"/>
      <c r="KKZ54" s="390"/>
      <c r="KLA54" s="390"/>
      <c r="KLB54" s="390"/>
      <c r="KLC54" s="390"/>
      <c r="KLD54" s="390"/>
      <c r="KLE54" s="390"/>
      <c r="KLF54" s="390"/>
      <c r="KLG54" s="390"/>
      <c r="KLH54" s="390"/>
      <c r="KLI54" s="390"/>
      <c r="KLJ54" s="390"/>
      <c r="KLK54" s="390"/>
      <c r="KLL54" s="390"/>
      <c r="KLM54" s="390"/>
      <c r="KLN54" s="390"/>
      <c r="KLO54" s="390"/>
      <c r="KLP54" s="390"/>
      <c r="KLQ54" s="390"/>
      <c r="KLR54" s="390"/>
      <c r="KLS54" s="390"/>
      <c r="KLT54" s="390"/>
      <c r="KLU54" s="390"/>
      <c r="KLV54" s="390"/>
      <c r="KLW54" s="390"/>
      <c r="KLX54" s="390"/>
      <c r="KLY54" s="390"/>
      <c r="KLZ54" s="390"/>
      <c r="KMA54" s="390"/>
      <c r="KMB54" s="390"/>
      <c r="KMC54" s="390"/>
      <c r="KMD54" s="390"/>
      <c r="KME54" s="390"/>
      <c r="KMF54" s="390"/>
      <c r="KMG54" s="390"/>
      <c r="KMH54" s="390"/>
      <c r="KMI54" s="390"/>
      <c r="KMJ54" s="390"/>
      <c r="KMK54" s="390"/>
      <c r="KML54" s="390"/>
      <c r="KMM54" s="390"/>
      <c r="KMN54" s="390"/>
      <c r="KMO54" s="390"/>
      <c r="KMP54" s="390"/>
      <c r="KMQ54" s="390"/>
      <c r="KMR54" s="390"/>
      <c r="KMS54" s="390"/>
      <c r="KMT54" s="390"/>
      <c r="KMU54" s="390"/>
      <c r="KMV54" s="390"/>
      <c r="KMW54" s="390"/>
      <c r="KMX54" s="390"/>
      <c r="KMY54" s="390"/>
      <c r="KMZ54" s="390"/>
      <c r="KNA54" s="390"/>
      <c r="KNB54" s="390"/>
      <c r="KNC54" s="390"/>
      <c r="KND54" s="390"/>
      <c r="KNE54" s="390"/>
      <c r="KNF54" s="390"/>
      <c r="KNG54" s="390"/>
      <c r="KNH54" s="390"/>
      <c r="KNI54" s="390"/>
      <c r="KNJ54" s="390"/>
      <c r="KNK54" s="390"/>
      <c r="KNL54" s="390"/>
      <c r="KNM54" s="390"/>
      <c r="KNN54" s="390"/>
      <c r="KNO54" s="390"/>
      <c r="KNP54" s="390"/>
      <c r="KNQ54" s="390"/>
      <c r="KNR54" s="390"/>
      <c r="KNS54" s="390"/>
      <c r="KNT54" s="390"/>
      <c r="KNU54" s="390"/>
      <c r="KNV54" s="390"/>
      <c r="KNW54" s="390"/>
      <c r="KNX54" s="390"/>
      <c r="KNY54" s="390"/>
      <c r="KNZ54" s="390"/>
      <c r="KOA54" s="390"/>
      <c r="KOB54" s="390"/>
      <c r="KOC54" s="390"/>
      <c r="KOD54" s="390"/>
      <c r="KOE54" s="390"/>
      <c r="KOF54" s="390"/>
      <c r="KOG54" s="390"/>
      <c r="KOH54" s="390"/>
      <c r="KOI54" s="390"/>
      <c r="KOJ54" s="390"/>
      <c r="KOK54" s="390"/>
      <c r="KOL54" s="390"/>
      <c r="KOM54" s="390"/>
      <c r="KON54" s="390"/>
      <c r="KOO54" s="390"/>
      <c r="KOP54" s="390"/>
      <c r="KOQ54" s="390"/>
      <c r="KOR54" s="390"/>
      <c r="KOS54" s="390"/>
      <c r="KOT54" s="390"/>
      <c r="KOU54" s="390"/>
      <c r="KOV54" s="390"/>
      <c r="KOW54" s="390"/>
      <c r="KOX54" s="390"/>
      <c r="KOY54" s="390"/>
      <c r="KOZ54" s="390"/>
      <c r="KPA54" s="390"/>
      <c r="KPB54" s="390"/>
      <c r="KPC54" s="390"/>
      <c r="KPD54" s="390"/>
      <c r="KPE54" s="390"/>
      <c r="KPF54" s="390"/>
      <c r="KPG54" s="390"/>
      <c r="KPH54" s="390"/>
      <c r="KPI54" s="390"/>
      <c r="KPJ54" s="390"/>
      <c r="KPK54" s="390"/>
      <c r="KPL54" s="390"/>
      <c r="KPM54" s="390"/>
      <c r="KPN54" s="390"/>
      <c r="KPO54" s="390"/>
      <c r="KPP54" s="390"/>
      <c r="KPQ54" s="390"/>
      <c r="KPR54" s="390"/>
      <c r="KPS54" s="390"/>
      <c r="KPT54" s="390"/>
      <c r="KPU54" s="390"/>
      <c r="KPV54" s="390"/>
      <c r="KPW54" s="390"/>
      <c r="KPX54" s="390"/>
      <c r="KPY54" s="390"/>
      <c r="KPZ54" s="390"/>
      <c r="KQA54" s="390"/>
      <c r="KQB54" s="390"/>
      <c r="KQC54" s="390"/>
      <c r="KQD54" s="390"/>
      <c r="KQE54" s="390"/>
      <c r="KQF54" s="390"/>
      <c r="KQG54" s="390"/>
      <c r="KQH54" s="390"/>
      <c r="KQI54" s="390"/>
      <c r="KQJ54" s="390"/>
      <c r="KQK54" s="390"/>
      <c r="KQL54" s="390"/>
      <c r="KQM54" s="390"/>
      <c r="KQN54" s="390"/>
      <c r="KQO54" s="390"/>
      <c r="KQP54" s="390"/>
      <c r="KQQ54" s="390"/>
      <c r="KQR54" s="390"/>
      <c r="KQS54" s="390"/>
      <c r="KQT54" s="390"/>
      <c r="KQU54" s="390"/>
      <c r="KQV54" s="390"/>
      <c r="KQW54" s="390"/>
      <c r="KQX54" s="390"/>
      <c r="KQY54" s="390"/>
      <c r="KQZ54" s="390"/>
      <c r="KRA54" s="390"/>
      <c r="KRB54" s="390"/>
      <c r="KRC54" s="390"/>
      <c r="KRD54" s="390"/>
      <c r="KRE54" s="390"/>
      <c r="KRF54" s="390"/>
      <c r="KRG54" s="390"/>
      <c r="KRH54" s="390"/>
      <c r="KRI54" s="390"/>
      <c r="KRJ54" s="390"/>
      <c r="KRK54" s="390"/>
      <c r="KRL54" s="390"/>
      <c r="KRM54" s="390"/>
      <c r="KRN54" s="390"/>
      <c r="KRO54" s="390"/>
      <c r="KRP54" s="390"/>
      <c r="KRQ54" s="390"/>
      <c r="KRR54" s="390"/>
      <c r="KRS54" s="390"/>
      <c r="KRT54" s="390"/>
      <c r="KRU54" s="390"/>
      <c r="KRV54" s="390"/>
      <c r="KRW54" s="390"/>
      <c r="KRX54" s="390"/>
      <c r="KRY54" s="390"/>
      <c r="KRZ54" s="390"/>
      <c r="KSA54" s="390"/>
      <c r="KSB54" s="390"/>
      <c r="KSC54" s="390"/>
      <c r="KSD54" s="390"/>
      <c r="KSE54" s="390"/>
      <c r="KSF54" s="390"/>
      <c r="KSG54" s="390"/>
      <c r="KSH54" s="390"/>
      <c r="KSI54" s="390"/>
      <c r="KSJ54" s="390"/>
      <c r="KSK54" s="390"/>
      <c r="KSL54" s="390"/>
      <c r="KSM54" s="390"/>
      <c r="KSN54" s="390"/>
      <c r="KSO54" s="390"/>
      <c r="KSP54" s="390"/>
      <c r="KSQ54" s="390"/>
      <c r="KSR54" s="390"/>
      <c r="KSS54" s="390"/>
      <c r="KST54" s="390"/>
      <c r="KSU54" s="390"/>
      <c r="KSV54" s="390"/>
      <c r="KSW54" s="390"/>
      <c r="KSX54" s="390"/>
      <c r="KSY54" s="390"/>
      <c r="KSZ54" s="390"/>
      <c r="KTA54" s="390"/>
      <c r="KTB54" s="390"/>
      <c r="KTC54" s="390"/>
      <c r="KTD54" s="390"/>
      <c r="KTE54" s="390"/>
      <c r="KTF54" s="390"/>
      <c r="KTG54" s="390"/>
      <c r="KTH54" s="390"/>
      <c r="KTI54" s="390"/>
      <c r="KTJ54" s="390"/>
      <c r="KTK54" s="390"/>
      <c r="KTL54" s="390"/>
      <c r="KTM54" s="390"/>
      <c r="KTN54" s="390"/>
      <c r="KTO54" s="390"/>
      <c r="KTP54" s="390"/>
      <c r="KTQ54" s="390"/>
      <c r="KTR54" s="390"/>
      <c r="KTS54" s="390"/>
      <c r="KTT54" s="390"/>
      <c r="KTU54" s="390"/>
      <c r="KTV54" s="390"/>
      <c r="KTW54" s="390"/>
      <c r="KTX54" s="390"/>
      <c r="KTY54" s="390"/>
      <c r="KTZ54" s="390"/>
      <c r="KUA54" s="390"/>
      <c r="KUB54" s="390"/>
      <c r="KUC54" s="390"/>
      <c r="KUD54" s="390"/>
      <c r="KUE54" s="390"/>
      <c r="KUF54" s="390"/>
      <c r="KUG54" s="390"/>
      <c r="KUH54" s="390"/>
      <c r="KUI54" s="390"/>
      <c r="KUJ54" s="390"/>
      <c r="KUK54" s="390"/>
      <c r="KUL54" s="390"/>
      <c r="KUM54" s="390"/>
      <c r="KUN54" s="390"/>
      <c r="KUO54" s="390"/>
      <c r="KUP54" s="390"/>
      <c r="KUQ54" s="390"/>
      <c r="KUR54" s="390"/>
      <c r="KUS54" s="390"/>
      <c r="KUT54" s="390"/>
      <c r="KUU54" s="390"/>
      <c r="KUV54" s="390"/>
      <c r="KUW54" s="390"/>
      <c r="KUX54" s="390"/>
      <c r="KUY54" s="390"/>
      <c r="KUZ54" s="390"/>
      <c r="KVA54" s="390"/>
      <c r="KVB54" s="390"/>
      <c r="KVC54" s="390"/>
      <c r="KVD54" s="390"/>
      <c r="KVE54" s="390"/>
      <c r="KVF54" s="390"/>
      <c r="KVG54" s="390"/>
      <c r="KVH54" s="390"/>
      <c r="KVI54" s="390"/>
      <c r="KVJ54" s="390"/>
      <c r="KVK54" s="390"/>
      <c r="KVL54" s="390"/>
      <c r="KVM54" s="390"/>
      <c r="KVN54" s="390"/>
      <c r="KVO54" s="390"/>
      <c r="KVP54" s="390"/>
      <c r="KVQ54" s="390"/>
      <c r="KVR54" s="390"/>
      <c r="KVS54" s="390"/>
      <c r="KVT54" s="390"/>
      <c r="KVU54" s="390"/>
      <c r="KVV54" s="390"/>
      <c r="KVW54" s="390"/>
      <c r="KVX54" s="390"/>
      <c r="KVY54" s="390"/>
      <c r="KVZ54" s="390"/>
      <c r="KWA54" s="390"/>
      <c r="KWB54" s="390"/>
      <c r="KWC54" s="390"/>
      <c r="KWD54" s="390"/>
      <c r="KWE54" s="390"/>
      <c r="KWF54" s="390"/>
      <c r="KWG54" s="390"/>
      <c r="KWH54" s="390"/>
      <c r="KWI54" s="390"/>
      <c r="KWJ54" s="390"/>
      <c r="KWK54" s="390"/>
      <c r="KWL54" s="390"/>
      <c r="KWM54" s="390"/>
      <c r="KWN54" s="390"/>
      <c r="KWO54" s="390"/>
      <c r="KWP54" s="390"/>
      <c r="KWQ54" s="390"/>
      <c r="KWR54" s="390"/>
      <c r="KWS54" s="390"/>
      <c r="KWT54" s="390"/>
      <c r="KWU54" s="390"/>
      <c r="KWV54" s="390"/>
      <c r="KWW54" s="390"/>
      <c r="KWX54" s="390"/>
      <c r="KWY54" s="390"/>
      <c r="KWZ54" s="390"/>
      <c r="KXA54" s="390"/>
      <c r="KXB54" s="390"/>
      <c r="KXC54" s="390"/>
      <c r="KXD54" s="390"/>
      <c r="KXE54" s="390"/>
      <c r="KXF54" s="390"/>
      <c r="KXG54" s="390"/>
      <c r="KXH54" s="390"/>
      <c r="KXI54" s="390"/>
      <c r="KXJ54" s="390"/>
      <c r="KXK54" s="390"/>
      <c r="KXL54" s="390"/>
      <c r="KXM54" s="390"/>
      <c r="KXN54" s="390"/>
      <c r="KXO54" s="390"/>
      <c r="KXP54" s="390"/>
      <c r="KXQ54" s="390"/>
      <c r="KXR54" s="390"/>
      <c r="KXS54" s="390"/>
      <c r="KXT54" s="390"/>
      <c r="KXU54" s="390"/>
      <c r="KXV54" s="390"/>
      <c r="KXW54" s="390"/>
      <c r="KXX54" s="390"/>
      <c r="KXY54" s="390"/>
      <c r="KXZ54" s="390"/>
      <c r="KYA54" s="390"/>
      <c r="KYB54" s="390"/>
      <c r="KYC54" s="390"/>
      <c r="KYD54" s="390"/>
      <c r="KYE54" s="390"/>
      <c r="KYF54" s="390"/>
      <c r="KYG54" s="390"/>
      <c r="KYH54" s="390"/>
      <c r="KYI54" s="390"/>
      <c r="KYJ54" s="390"/>
      <c r="KYK54" s="390"/>
      <c r="KYL54" s="390"/>
      <c r="KYM54" s="390"/>
      <c r="KYN54" s="390"/>
      <c r="KYO54" s="390"/>
      <c r="KYP54" s="390"/>
      <c r="KYQ54" s="390"/>
      <c r="KYR54" s="390"/>
      <c r="KYS54" s="390"/>
      <c r="KYT54" s="390"/>
      <c r="KYU54" s="390"/>
      <c r="KYV54" s="390"/>
      <c r="KYW54" s="390"/>
      <c r="KYX54" s="390"/>
      <c r="KYY54" s="390"/>
      <c r="KYZ54" s="390"/>
      <c r="KZA54" s="390"/>
      <c r="KZB54" s="390"/>
      <c r="KZC54" s="390"/>
      <c r="KZD54" s="390"/>
      <c r="KZE54" s="390"/>
      <c r="KZF54" s="390"/>
      <c r="KZG54" s="390"/>
      <c r="KZH54" s="390"/>
      <c r="KZI54" s="390"/>
      <c r="KZJ54" s="390"/>
      <c r="KZK54" s="390"/>
      <c r="KZL54" s="390"/>
      <c r="KZM54" s="390"/>
      <c r="KZN54" s="390"/>
      <c r="KZO54" s="390"/>
      <c r="KZP54" s="390"/>
      <c r="KZQ54" s="390"/>
      <c r="KZR54" s="390"/>
      <c r="KZS54" s="390"/>
      <c r="KZT54" s="390"/>
      <c r="KZU54" s="390"/>
      <c r="KZV54" s="390"/>
      <c r="KZW54" s="390"/>
      <c r="KZX54" s="390"/>
      <c r="KZY54" s="390"/>
      <c r="KZZ54" s="390"/>
      <c r="LAA54" s="390"/>
      <c r="LAB54" s="390"/>
      <c r="LAC54" s="390"/>
      <c r="LAD54" s="390"/>
      <c r="LAE54" s="390"/>
      <c r="LAF54" s="390"/>
      <c r="LAG54" s="390"/>
      <c r="LAH54" s="390"/>
      <c r="LAI54" s="390"/>
      <c r="LAJ54" s="390"/>
      <c r="LAK54" s="390"/>
      <c r="LAL54" s="390"/>
      <c r="LAM54" s="390"/>
      <c r="LAN54" s="390"/>
      <c r="LAO54" s="390"/>
      <c r="LAP54" s="390"/>
      <c r="LAQ54" s="390"/>
      <c r="LAR54" s="390"/>
      <c r="LAS54" s="390"/>
      <c r="LAT54" s="390"/>
      <c r="LAU54" s="390"/>
      <c r="LAV54" s="390"/>
      <c r="LAW54" s="390"/>
      <c r="LAX54" s="390"/>
      <c r="LAY54" s="390"/>
      <c r="LAZ54" s="390"/>
      <c r="LBA54" s="390"/>
      <c r="LBB54" s="390"/>
      <c r="LBC54" s="390"/>
      <c r="LBD54" s="390"/>
      <c r="LBE54" s="390"/>
      <c r="LBF54" s="390"/>
      <c r="LBG54" s="390"/>
      <c r="LBH54" s="390"/>
      <c r="LBI54" s="390"/>
      <c r="LBJ54" s="390"/>
      <c r="LBK54" s="390"/>
      <c r="LBL54" s="390"/>
      <c r="LBM54" s="390"/>
      <c r="LBN54" s="390"/>
      <c r="LBO54" s="390"/>
      <c r="LBP54" s="390"/>
      <c r="LBQ54" s="390"/>
      <c r="LBR54" s="390"/>
      <c r="LBS54" s="390"/>
      <c r="LBT54" s="390"/>
      <c r="LBU54" s="390"/>
      <c r="LBV54" s="390"/>
      <c r="LBW54" s="390"/>
      <c r="LBX54" s="390"/>
      <c r="LBY54" s="390"/>
      <c r="LBZ54" s="390"/>
      <c r="LCA54" s="390"/>
      <c r="LCB54" s="390"/>
      <c r="LCC54" s="390"/>
      <c r="LCD54" s="390"/>
      <c r="LCE54" s="390"/>
      <c r="LCF54" s="390"/>
      <c r="LCG54" s="390"/>
      <c r="LCH54" s="390"/>
      <c r="LCI54" s="390"/>
      <c r="LCJ54" s="390"/>
      <c r="LCK54" s="390"/>
      <c r="LCL54" s="390"/>
      <c r="LCM54" s="390"/>
      <c r="LCN54" s="390"/>
      <c r="LCO54" s="390"/>
      <c r="LCP54" s="390"/>
      <c r="LCQ54" s="390"/>
      <c r="LCR54" s="390"/>
      <c r="LCS54" s="390"/>
      <c r="LCT54" s="390"/>
      <c r="LCU54" s="390"/>
      <c r="LCV54" s="390"/>
      <c r="LCW54" s="390"/>
      <c r="LCX54" s="390"/>
      <c r="LCY54" s="390"/>
      <c r="LCZ54" s="390"/>
      <c r="LDA54" s="390"/>
      <c r="LDB54" s="390"/>
      <c r="LDC54" s="390"/>
      <c r="LDD54" s="390"/>
      <c r="LDE54" s="390"/>
      <c r="LDF54" s="390"/>
      <c r="LDG54" s="390"/>
      <c r="LDH54" s="390"/>
      <c r="LDI54" s="390"/>
      <c r="LDJ54" s="390"/>
      <c r="LDK54" s="390"/>
      <c r="LDL54" s="390"/>
      <c r="LDM54" s="390"/>
      <c r="LDN54" s="390"/>
      <c r="LDO54" s="390"/>
      <c r="LDP54" s="390"/>
      <c r="LDQ54" s="390"/>
      <c r="LDR54" s="390"/>
      <c r="LDS54" s="390"/>
      <c r="LDT54" s="390"/>
      <c r="LDU54" s="390"/>
      <c r="LDV54" s="390"/>
      <c r="LDW54" s="390"/>
      <c r="LDX54" s="390"/>
      <c r="LDY54" s="390"/>
      <c r="LDZ54" s="390"/>
      <c r="LEA54" s="390"/>
      <c r="LEB54" s="390"/>
      <c r="LEC54" s="390"/>
      <c r="LED54" s="390"/>
      <c r="LEE54" s="390"/>
      <c r="LEF54" s="390"/>
      <c r="LEG54" s="390"/>
      <c r="LEH54" s="390"/>
      <c r="LEI54" s="390"/>
      <c r="LEJ54" s="390"/>
      <c r="LEK54" s="390"/>
      <c r="LEL54" s="390"/>
      <c r="LEM54" s="390"/>
      <c r="LEN54" s="390"/>
      <c r="LEO54" s="390"/>
      <c r="LEP54" s="390"/>
      <c r="LEQ54" s="390"/>
      <c r="LER54" s="390"/>
      <c r="LES54" s="390"/>
      <c r="LET54" s="390"/>
      <c r="LEU54" s="390"/>
      <c r="LEV54" s="390"/>
      <c r="LEW54" s="390"/>
      <c r="LEX54" s="390"/>
      <c r="LEY54" s="390"/>
      <c r="LEZ54" s="390"/>
      <c r="LFA54" s="390"/>
      <c r="LFB54" s="390"/>
      <c r="LFC54" s="390"/>
      <c r="LFD54" s="390"/>
      <c r="LFE54" s="390"/>
      <c r="LFF54" s="390"/>
      <c r="LFG54" s="390"/>
      <c r="LFH54" s="390"/>
      <c r="LFI54" s="390"/>
      <c r="LFJ54" s="390"/>
      <c r="LFK54" s="390"/>
      <c r="LFL54" s="390"/>
      <c r="LFM54" s="390"/>
      <c r="LFN54" s="390"/>
      <c r="LFO54" s="390"/>
      <c r="LFP54" s="390"/>
      <c r="LFQ54" s="390"/>
      <c r="LFR54" s="390"/>
      <c r="LFS54" s="390"/>
      <c r="LFT54" s="390"/>
      <c r="LFU54" s="390"/>
      <c r="LFV54" s="390"/>
      <c r="LFW54" s="390"/>
      <c r="LFX54" s="390"/>
      <c r="LFY54" s="390"/>
      <c r="LFZ54" s="390"/>
      <c r="LGA54" s="390"/>
      <c r="LGB54" s="390"/>
      <c r="LGC54" s="390"/>
      <c r="LGD54" s="390"/>
      <c r="LGE54" s="390"/>
      <c r="LGF54" s="390"/>
      <c r="LGG54" s="390"/>
      <c r="LGH54" s="390"/>
      <c r="LGI54" s="390"/>
      <c r="LGJ54" s="390"/>
      <c r="LGK54" s="390"/>
      <c r="LGL54" s="390"/>
      <c r="LGM54" s="390"/>
      <c r="LGN54" s="390"/>
      <c r="LGO54" s="390"/>
      <c r="LGP54" s="390"/>
      <c r="LGQ54" s="390"/>
      <c r="LGR54" s="390"/>
      <c r="LGS54" s="390"/>
      <c r="LGT54" s="390"/>
      <c r="LGU54" s="390"/>
      <c r="LGV54" s="390"/>
      <c r="LGW54" s="390"/>
      <c r="LGX54" s="390"/>
      <c r="LGY54" s="390"/>
      <c r="LGZ54" s="390"/>
      <c r="LHA54" s="390"/>
      <c r="LHB54" s="390"/>
      <c r="LHC54" s="390"/>
      <c r="LHD54" s="390"/>
      <c r="LHE54" s="390"/>
      <c r="LHF54" s="390"/>
      <c r="LHG54" s="390"/>
      <c r="LHH54" s="390"/>
      <c r="LHI54" s="390"/>
      <c r="LHJ54" s="390"/>
      <c r="LHK54" s="390"/>
      <c r="LHL54" s="390"/>
      <c r="LHM54" s="390"/>
      <c r="LHN54" s="390"/>
      <c r="LHO54" s="390"/>
      <c r="LHP54" s="390"/>
      <c r="LHQ54" s="390"/>
      <c r="LHR54" s="390"/>
      <c r="LHS54" s="390"/>
      <c r="LHT54" s="390"/>
      <c r="LHU54" s="390"/>
      <c r="LHV54" s="390"/>
      <c r="LHW54" s="390"/>
      <c r="LHX54" s="390"/>
      <c r="LHY54" s="390"/>
      <c r="LHZ54" s="390"/>
      <c r="LIA54" s="390"/>
      <c r="LIB54" s="390"/>
      <c r="LIC54" s="390"/>
      <c r="LID54" s="390"/>
      <c r="LIE54" s="390"/>
      <c r="LIF54" s="390"/>
      <c r="LIG54" s="390"/>
      <c r="LIH54" s="390"/>
      <c r="LII54" s="390"/>
      <c r="LIJ54" s="390"/>
      <c r="LIK54" s="390"/>
      <c r="LIL54" s="390"/>
      <c r="LIM54" s="390"/>
      <c r="LIN54" s="390"/>
      <c r="LIO54" s="390"/>
      <c r="LIP54" s="390"/>
      <c r="LIQ54" s="390"/>
      <c r="LIR54" s="390"/>
      <c r="LIS54" s="390"/>
      <c r="LIT54" s="390"/>
      <c r="LIU54" s="390"/>
      <c r="LIV54" s="390"/>
      <c r="LIW54" s="390"/>
      <c r="LIX54" s="390"/>
      <c r="LIY54" s="390"/>
      <c r="LIZ54" s="390"/>
      <c r="LJA54" s="390"/>
      <c r="LJB54" s="390"/>
      <c r="LJC54" s="390"/>
      <c r="LJD54" s="390"/>
      <c r="LJE54" s="390"/>
      <c r="LJF54" s="390"/>
      <c r="LJG54" s="390"/>
      <c r="LJH54" s="390"/>
      <c r="LJI54" s="390"/>
      <c r="LJJ54" s="390"/>
      <c r="LJK54" s="390"/>
      <c r="LJL54" s="390"/>
      <c r="LJM54" s="390"/>
      <c r="LJN54" s="390"/>
      <c r="LJO54" s="390"/>
      <c r="LJP54" s="390"/>
      <c r="LJQ54" s="390"/>
      <c r="LJR54" s="390"/>
      <c r="LJS54" s="390"/>
      <c r="LJT54" s="390"/>
      <c r="LJU54" s="390"/>
      <c r="LJV54" s="390"/>
      <c r="LJW54" s="390"/>
      <c r="LJX54" s="390"/>
      <c r="LJY54" s="390"/>
      <c r="LJZ54" s="390"/>
      <c r="LKA54" s="390"/>
      <c r="LKB54" s="390"/>
      <c r="LKC54" s="390"/>
      <c r="LKD54" s="390"/>
      <c r="LKE54" s="390"/>
      <c r="LKF54" s="390"/>
      <c r="LKG54" s="390"/>
      <c r="LKH54" s="390"/>
      <c r="LKI54" s="390"/>
      <c r="LKJ54" s="390"/>
      <c r="LKK54" s="390"/>
      <c r="LKL54" s="390"/>
      <c r="LKM54" s="390"/>
      <c r="LKN54" s="390"/>
      <c r="LKO54" s="390"/>
      <c r="LKP54" s="390"/>
      <c r="LKQ54" s="390"/>
      <c r="LKR54" s="390"/>
      <c r="LKS54" s="390"/>
      <c r="LKT54" s="390"/>
      <c r="LKU54" s="390"/>
      <c r="LKV54" s="390"/>
      <c r="LKW54" s="390"/>
      <c r="LKX54" s="390"/>
      <c r="LKY54" s="390"/>
      <c r="LKZ54" s="390"/>
      <c r="LLA54" s="390"/>
      <c r="LLB54" s="390"/>
      <c r="LLC54" s="390"/>
      <c r="LLD54" s="390"/>
      <c r="LLE54" s="390"/>
      <c r="LLF54" s="390"/>
      <c r="LLG54" s="390"/>
      <c r="LLH54" s="390"/>
      <c r="LLI54" s="390"/>
      <c r="LLJ54" s="390"/>
      <c r="LLK54" s="390"/>
      <c r="LLL54" s="390"/>
      <c r="LLM54" s="390"/>
      <c r="LLN54" s="390"/>
      <c r="LLO54" s="390"/>
      <c r="LLP54" s="390"/>
      <c r="LLQ54" s="390"/>
      <c r="LLR54" s="390"/>
      <c r="LLS54" s="390"/>
      <c r="LLT54" s="390"/>
      <c r="LLU54" s="390"/>
      <c r="LLV54" s="390"/>
      <c r="LLW54" s="390"/>
      <c r="LLX54" s="390"/>
      <c r="LLY54" s="390"/>
      <c r="LLZ54" s="390"/>
      <c r="LMA54" s="390"/>
      <c r="LMB54" s="390"/>
      <c r="LMC54" s="390"/>
      <c r="LMD54" s="390"/>
      <c r="LME54" s="390"/>
      <c r="LMF54" s="390"/>
      <c r="LMG54" s="390"/>
      <c r="LMH54" s="390"/>
      <c r="LMI54" s="390"/>
      <c r="LMJ54" s="390"/>
      <c r="LMK54" s="390"/>
      <c r="LML54" s="390"/>
      <c r="LMM54" s="390"/>
      <c r="LMN54" s="390"/>
      <c r="LMO54" s="390"/>
      <c r="LMP54" s="390"/>
      <c r="LMQ54" s="390"/>
      <c r="LMR54" s="390"/>
      <c r="LMS54" s="390"/>
      <c r="LMT54" s="390"/>
      <c r="LMU54" s="390"/>
      <c r="LMV54" s="390"/>
      <c r="LMW54" s="390"/>
      <c r="LMX54" s="390"/>
      <c r="LMY54" s="390"/>
      <c r="LMZ54" s="390"/>
      <c r="LNA54" s="390"/>
      <c r="LNB54" s="390"/>
      <c r="LNC54" s="390"/>
      <c r="LND54" s="390"/>
      <c r="LNE54" s="390"/>
      <c r="LNF54" s="390"/>
      <c r="LNG54" s="390"/>
      <c r="LNH54" s="390"/>
      <c r="LNI54" s="390"/>
      <c r="LNJ54" s="390"/>
      <c r="LNK54" s="390"/>
      <c r="LNL54" s="390"/>
      <c r="LNM54" s="390"/>
      <c r="LNN54" s="390"/>
      <c r="LNO54" s="390"/>
      <c r="LNP54" s="390"/>
      <c r="LNQ54" s="390"/>
      <c r="LNR54" s="390"/>
      <c r="LNS54" s="390"/>
      <c r="LNT54" s="390"/>
      <c r="LNU54" s="390"/>
      <c r="LNV54" s="390"/>
      <c r="LNW54" s="390"/>
      <c r="LNX54" s="390"/>
      <c r="LNY54" s="390"/>
      <c r="LNZ54" s="390"/>
      <c r="LOA54" s="390"/>
      <c r="LOB54" s="390"/>
      <c r="LOC54" s="390"/>
      <c r="LOD54" s="390"/>
      <c r="LOE54" s="390"/>
      <c r="LOF54" s="390"/>
      <c r="LOG54" s="390"/>
      <c r="LOH54" s="390"/>
      <c r="LOI54" s="390"/>
      <c r="LOJ54" s="390"/>
      <c r="LOK54" s="390"/>
      <c r="LOL54" s="390"/>
      <c r="LOM54" s="390"/>
      <c r="LON54" s="390"/>
      <c r="LOO54" s="390"/>
      <c r="LOP54" s="390"/>
      <c r="LOQ54" s="390"/>
      <c r="LOR54" s="390"/>
      <c r="LOS54" s="390"/>
      <c r="LOT54" s="390"/>
      <c r="LOU54" s="390"/>
      <c r="LOV54" s="390"/>
      <c r="LOW54" s="390"/>
      <c r="LOX54" s="390"/>
      <c r="LOY54" s="390"/>
      <c r="LOZ54" s="390"/>
      <c r="LPA54" s="390"/>
      <c r="LPB54" s="390"/>
      <c r="LPC54" s="390"/>
      <c r="LPD54" s="390"/>
      <c r="LPE54" s="390"/>
      <c r="LPF54" s="390"/>
      <c r="LPG54" s="390"/>
      <c r="LPH54" s="390"/>
      <c r="LPI54" s="390"/>
      <c r="LPJ54" s="390"/>
      <c r="LPK54" s="390"/>
      <c r="LPL54" s="390"/>
      <c r="LPM54" s="390"/>
      <c r="LPN54" s="390"/>
      <c r="LPO54" s="390"/>
      <c r="LPP54" s="390"/>
      <c r="LPQ54" s="390"/>
      <c r="LPR54" s="390"/>
      <c r="LPS54" s="390"/>
      <c r="LPT54" s="390"/>
      <c r="LPU54" s="390"/>
      <c r="LPV54" s="390"/>
      <c r="LPW54" s="390"/>
      <c r="LPX54" s="390"/>
      <c r="LPY54" s="390"/>
      <c r="LPZ54" s="390"/>
      <c r="LQA54" s="390"/>
      <c r="LQB54" s="390"/>
      <c r="LQC54" s="390"/>
      <c r="LQD54" s="390"/>
      <c r="LQE54" s="390"/>
      <c r="LQF54" s="390"/>
      <c r="LQG54" s="390"/>
      <c r="LQH54" s="390"/>
      <c r="LQI54" s="390"/>
      <c r="LQJ54" s="390"/>
      <c r="LQK54" s="390"/>
      <c r="LQL54" s="390"/>
      <c r="LQM54" s="390"/>
      <c r="LQN54" s="390"/>
      <c r="LQO54" s="390"/>
      <c r="LQP54" s="390"/>
      <c r="LQQ54" s="390"/>
      <c r="LQR54" s="390"/>
      <c r="LQS54" s="390"/>
      <c r="LQT54" s="390"/>
      <c r="LQU54" s="390"/>
      <c r="LQV54" s="390"/>
      <c r="LQW54" s="390"/>
      <c r="LQX54" s="390"/>
      <c r="LQY54" s="390"/>
      <c r="LQZ54" s="390"/>
      <c r="LRA54" s="390"/>
      <c r="LRB54" s="390"/>
      <c r="LRC54" s="390"/>
      <c r="LRD54" s="390"/>
      <c r="LRE54" s="390"/>
      <c r="LRF54" s="390"/>
      <c r="LRG54" s="390"/>
      <c r="LRH54" s="390"/>
      <c r="LRI54" s="390"/>
      <c r="LRJ54" s="390"/>
      <c r="LRK54" s="390"/>
      <c r="LRL54" s="390"/>
      <c r="LRM54" s="390"/>
      <c r="LRN54" s="390"/>
      <c r="LRO54" s="390"/>
      <c r="LRP54" s="390"/>
      <c r="LRQ54" s="390"/>
      <c r="LRR54" s="390"/>
      <c r="LRS54" s="390"/>
      <c r="LRT54" s="390"/>
      <c r="LRU54" s="390"/>
      <c r="LRV54" s="390"/>
      <c r="LRW54" s="390"/>
      <c r="LRX54" s="390"/>
      <c r="LRY54" s="390"/>
      <c r="LRZ54" s="390"/>
      <c r="LSA54" s="390"/>
      <c r="LSB54" s="390"/>
      <c r="LSC54" s="390"/>
      <c r="LSD54" s="390"/>
      <c r="LSE54" s="390"/>
      <c r="LSF54" s="390"/>
      <c r="LSG54" s="390"/>
      <c r="LSH54" s="390"/>
      <c r="LSI54" s="390"/>
      <c r="LSJ54" s="390"/>
      <c r="LSK54" s="390"/>
      <c r="LSL54" s="390"/>
      <c r="LSM54" s="390"/>
      <c r="LSN54" s="390"/>
      <c r="LSO54" s="390"/>
      <c r="LSP54" s="390"/>
      <c r="LSQ54" s="390"/>
      <c r="LSR54" s="390"/>
      <c r="LSS54" s="390"/>
      <c r="LST54" s="390"/>
      <c r="LSU54" s="390"/>
      <c r="LSV54" s="390"/>
      <c r="LSW54" s="390"/>
      <c r="LSX54" s="390"/>
      <c r="LSY54" s="390"/>
      <c r="LSZ54" s="390"/>
      <c r="LTA54" s="390"/>
      <c r="LTB54" s="390"/>
      <c r="LTC54" s="390"/>
      <c r="LTD54" s="390"/>
      <c r="LTE54" s="390"/>
      <c r="LTF54" s="390"/>
      <c r="LTG54" s="390"/>
      <c r="LTH54" s="390"/>
      <c r="LTI54" s="390"/>
      <c r="LTJ54" s="390"/>
      <c r="LTK54" s="390"/>
      <c r="LTL54" s="390"/>
      <c r="LTM54" s="390"/>
      <c r="LTN54" s="390"/>
      <c r="LTO54" s="390"/>
      <c r="LTP54" s="390"/>
      <c r="LTQ54" s="390"/>
      <c r="LTR54" s="390"/>
      <c r="LTS54" s="390"/>
      <c r="LTT54" s="390"/>
      <c r="LTU54" s="390"/>
      <c r="LTV54" s="390"/>
      <c r="LTW54" s="390"/>
      <c r="LTX54" s="390"/>
      <c r="LTY54" s="390"/>
      <c r="LTZ54" s="390"/>
      <c r="LUA54" s="390"/>
      <c r="LUB54" s="390"/>
      <c r="LUC54" s="390"/>
      <c r="LUD54" s="390"/>
      <c r="LUE54" s="390"/>
      <c r="LUF54" s="390"/>
      <c r="LUG54" s="390"/>
      <c r="LUH54" s="390"/>
      <c r="LUI54" s="390"/>
      <c r="LUJ54" s="390"/>
      <c r="LUK54" s="390"/>
      <c r="LUL54" s="390"/>
      <c r="LUM54" s="390"/>
      <c r="LUN54" s="390"/>
      <c r="LUO54" s="390"/>
      <c r="LUP54" s="390"/>
      <c r="LUQ54" s="390"/>
      <c r="LUR54" s="390"/>
      <c r="LUS54" s="390"/>
      <c r="LUT54" s="390"/>
      <c r="LUU54" s="390"/>
      <c r="LUV54" s="390"/>
      <c r="LUW54" s="390"/>
      <c r="LUX54" s="390"/>
      <c r="LUY54" s="390"/>
      <c r="LUZ54" s="390"/>
      <c r="LVA54" s="390"/>
      <c r="LVB54" s="390"/>
      <c r="LVC54" s="390"/>
      <c r="LVD54" s="390"/>
      <c r="LVE54" s="390"/>
      <c r="LVF54" s="390"/>
      <c r="LVG54" s="390"/>
      <c r="LVH54" s="390"/>
      <c r="LVI54" s="390"/>
      <c r="LVJ54" s="390"/>
      <c r="LVK54" s="390"/>
      <c r="LVL54" s="390"/>
      <c r="LVM54" s="390"/>
      <c r="LVN54" s="390"/>
      <c r="LVO54" s="390"/>
      <c r="LVP54" s="390"/>
      <c r="LVQ54" s="390"/>
      <c r="LVR54" s="390"/>
      <c r="LVS54" s="390"/>
      <c r="LVT54" s="390"/>
      <c r="LVU54" s="390"/>
      <c r="LVV54" s="390"/>
      <c r="LVW54" s="390"/>
      <c r="LVX54" s="390"/>
      <c r="LVY54" s="390"/>
      <c r="LVZ54" s="390"/>
      <c r="LWA54" s="390"/>
      <c r="LWB54" s="390"/>
      <c r="LWC54" s="390"/>
      <c r="LWD54" s="390"/>
      <c r="LWE54" s="390"/>
      <c r="LWF54" s="390"/>
      <c r="LWG54" s="390"/>
      <c r="LWH54" s="390"/>
      <c r="LWI54" s="390"/>
      <c r="LWJ54" s="390"/>
      <c r="LWK54" s="390"/>
      <c r="LWL54" s="390"/>
      <c r="LWM54" s="390"/>
      <c r="LWN54" s="390"/>
      <c r="LWO54" s="390"/>
      <c r="LWP54" s="390"/>
      <c r="LWQ54" s="390"/>
      <c r="LWR54" s="390"/>
      <c r="LWS54" s="390"/>
      <c r="LWT54" s="390"/>
      <c r="LWU54" s="390"/>
      <c r="LWV54" s="390"/>
      <c r="LWW54" s="390"/>
      <c r="LWX54" s="390"/>
      <c r="LWY54" s="390"/>
      <c r="LWZ54" s="390"/>
      <c r="LXA54" s="390"/>
      <c r="LXB54" s="390"/>
      <c r="LXC54" s="390"/>
      <c r="LXD54" s="390"/>
      <c r="LXE54" s="390"/>
      <c r="LXF54" s="390"/>
      <c r="LXG54" s="390"/>
      <c r="LXH54" s="390"/>
      <c r="LXI54" s="390"/>
      <c r="LXJ54" s="390"/>
      <c r="LXK54" s="390"/>
      <c r="LXL54" s="390"/>
      <c r="LXM54" s="390"/>
      <c r="LXN54" s="390"/>
      <c r="LXO54" s="390"/>
      <c r="LXP54" s="390"/>
      <c r="LXQ54" s="390"/>
      <c r="LXR54" s="390"/>
      <c r="LXS54" s="390"/>
      <c r="LXT54" s="390"/>
      <c r="LXU54" s="390"/>
      <c r="LXV54" s="390"/>
      <c r="LXW54" s="390"/>
      <c r="LXX54" s="390"/>
      <c r="LXY54" s="390"/>
      <c r="LXZ54" s="390"/>
      <c r="LYA54" s="390"/>
      <c r="LYB54" s="390"/>
      <c r="LYC54" s="390"/>
      <c r="LYD54" s="390"/>
      <c r="LYE54" s="390"/>
      <c r="LYF54" s="390"/>
      <c r="LYG54" s="390"/>
      <c r="LYH54" s="390"/>
      <c r="LYI54" s="390"/>
      <c r="LYJ54" s="390"/>
      <c r="LYK54" s="390"/>
      <c r="LYL54" s="390"/>
      <c r="LYM54" s="390"/>
      <c r="LYN54" s="390"/>
      <c r="LYO54" s="390"/>
      <c r="LYP54" s="390"/>
      <c r="LYQ54" s="390"/>
      <c r="LYR54" s="390"/>
      <c r="LYS54" s="390"/>
      <c r="LYT54" s="390"/>
      <c r="LYU54" s="390"/>
      <c r="LYV54" s="390"/>
      <c r="LYW54" s="390"/>
      <c r="LYX54" s="390"/>
      <c r="LYY54" s="390"/>
      <c r="LYZ54" s="390"/>
      <c r="LZA54" s="390"/>
      <c r="LZB54" s="390"/>
      <c r="LZC54" s="390"/>
      <c r="LZD54" s="390"/>
      <c r="LZE54" s="390"/>
      <c r="LZF54" s="390"/>
      <c r="LZG54" s="390"/>
      <c r="LZH54" s="390"/>
      <c r="LZI54" s="390"/>
      <c r="LZJ54" s="390"/>
      <c r="LZK54" s="390"/>
      <c r="LZL54" s="390"/>
      <c r="LZM54" s="390"/>
      <c r="LZN54" s="390"/>
      <c r="LZO54" s="390"/>
      <c r="LZP54" s="390"/>
      <c r="LZQ54" s="390"/>
      <c r="LZR54" s="390"/>
      <c r="LZS54" s="390"/>
      <c r="LZT54" s="390"/>
      <c r="LZU54" s="390"/>
      <c r="LZV54" s="390"/>
      <c r="LZW54" s="390"/>
      <c r="LZX54" s="390"/>
      <c r="LZY54" s="390"/>
      <c r="LZZ54" s="390"/>
      <c r="MAA54" s="390"/>
      <c r="MAB54" s="390"/>
      <c r="MAC54" s="390"/>
      <c r="MAD54" s="390"/>
      <c r="MAE54" s="390"/>
      <c r="MAF54" s="390"/>
      <c r="MAG54" s="390"/>
      <c r="MAH54" s="390"/>
      <c r="MAI54" s="390"/>
      <c r="MAJ54" s="390"/>
      <c r="MAK54" s="390"/>
      <c r="MAL54" s="390"/>
      <c r="MAM54" s="390"/>
      <c r="MAN54" s="390"/>
      <c r="MAO54" s="390"/>
      <c r="MAP54" s="390"/>
      <c r="MAQ54" s="390"/>
      <c r="MAR54" s="390"/>
      <c r="MAS54" s="390"/>
      <c r="MAT54" s="390"/>
      <c r="MAU54" s="390"/>
      <c r="MAV54" s="390"/>
      <c r="MAW54" s="390"/>
      <c r="MAX54" s="390"/>
      <c r="MAY54" s="390"/>
      <c r="MAZ54" s="390"/>
      <c r="MBA54" s="390"/>
      <c r="MBB54" s="390"/>
      <c r="MBC54" s="390"/>
      <c r="MBD54" s="390"/>
      <c r="MBE54" s="390"/>
      <c r="MBF54" s="390"/>
      <c r="MBG54" s="390"/>
      <c r="MBH54" s="390"/>
      <c r="MBI54" s="390"/>
      <c r="MBJ54" s="390"/>
      <c r="MBK54" s="390"/>
      <c r="MBL54" s="390"/>
      <c r="MBM54" s="390"/>
      <c r="MBN54" s="390"/>
      <c r="MBO54" s="390"/>
      <c r="MBP54" s="390"/>
      <c r="MBQ54" s="390"/>
      <c r="MBR54" s="390"/>
      <c r="MBS54" s="390"/>
      <c r="MBT54" s="390"/>
      <c r="MBU54" s="390"/>
      <c r="MBV54" s="390"/>
      <c r="MBW54" s="390"/>
      <c r="MBX54" s="390"/>
      <c r="MBY54" s="390"/>
      <c r="MBZ54" s="390"/>
      <c r="MCA54" s="390"/>
      <c r="MCB54" s="390"/>
      <c r="MCC54" s="390"/>
      <c r="MCD54" s="390"/>
      <c r="MCE54" s="390"/>
      <c r="MCF54" s="390"/>
      <c r="MCG54" s="390"/>
      <c r="MCH54" s="390"/>
      <c r="MCI54" s="390"/>
      <c r="MCJ54" s="390"/>
      <c r="MCK54" s="390"/>
      <c r="MCL54" s="390"/>
      <c r="MCM54" s="390"/>
      <c r="MCN54" s="390"/>
      <c r="MCO54" s="390"/>
      <c r="MCP54" s="390"/>
      <c r="MCQ54" s="390"/>
      <c r="MCR54" s="390"/>
      <c r="MCS54" s="390"/>
      <c r="MCT54" s="390"/>
      <c r="MCU54" s="390"/>
      <c r="MCV54" s="390"/>
      <c r="MCW54" s="390"/>
      <c r="MCX54" s="390"/>
      <c r="MCY54" s="390"/>
      <c r="MCZ54" s="390"/>
      <c r="MDA54" s="390"/>
      <c r="MDB54" s="390"/>
      <c r="MDC54" s="390"/>
      <c r="MDD54" s="390"/>
      <c r="MDE54" s="390"/>
      <c r="MDF54" s="390"/>
      <c r="MDG54" s="390"/>
      <c r="MDH54" s="390"/>
      <c r="MDI54" s="390"/>
      <c r="MDJ54" s="390"/>
      <c r="MDK54" s="390"/>
      <c r="MDL54" s="390"/>
      <c r="MDM54" s="390"/>
      <c r="MDN54" s="390"/>
      <c r="MDO54" s="390"/>
      <c r="MDP54" s="390"/>
      <c r="MDQ54" s="390"/>
      <c r="MDR54" s="390"/>
      <c r="MDS54" s="390"/>
      <c r="MDT54" s="390"/>
      <c r="MDU54" s="390"/>
      <c r="MDV54" s="390"/>
      <c r="MDW54" s="390"/>
      <c r="MDX54" s="390"/>
      <c r="MDY54" s="390"/>
      <c r="MDZ54" s="390"/>
      <c r="MEA54" s="390"/>
      <c r="MEB54" s="390"/>
      <c r="MEC54" s="390"/>
      <c r="MED54" s="390"/>
      <c r="MEE54" s="390"/>
      <c r="MEF54" s="390"/>
      <c r="MEG54" s="390"/>
      <c r="MEH54" s="390"/>
      <c r="MEI54" s="390"/>
      <c r="MEJ54" s="390"/>
      <c r="MEK54" s="390"/>
      <c r="MEL54" s="390"/>
      <c r="MEM54" s="390"/>
      <c r="MEN54" s="390"/>
      <c r="MEO54" s="390"/>
      <c r="MEP54" s="390"/>
      <c r="MEQ54" s="390"/>
      <c r="MER54" s="390"/>
      <c r="MES54" s="390"/>
      <c r="MET54" s="390"/>
      <c r="MEU54" s="390"/>
      <c r="MEV54" s="390"/>
      <c r="MEW54" s="390"/>
      <c r="MEX54" s="390"/>
      <c r="MEY54" s="390"/>
      <c r="MEZ54" s="390"/>
      <c r="MFA54" s="390"/>
      <c r="MFB54" s="390"/>
      <c r="MFC54" s="390"/>
      <c r="MFD54" s="390"/>
      <c r="MFE54" s="390"/>
      <c r="MFF54" s="390"/>
      <c r="MFG54" s="390"/>
      <c r="MFH54" s="390"/>
      <c r="MFI54" s="390"/>
      <c r="MFJ54" s="390"/>
      <c r="MFK54" s="390"/>
      <c r="MFL54" s="390"/>
      <c r="MFM54" s="390"/>
      <c r="MFN54" s="390"/>
      <c r="MFO54" s="390"/>
      <c r="MFP54" s="390"/>
      <c r="MFQ54" s="390"/>
      <c r="MFR54" s="390"/>
      <c r="MFS54" s="390"/>
      <c r="MFT54" s="390"/>
      <c r="MFU54" s="390"/>
      <c r="MFV54" s="390"/>
      <c r="MFW54" s="390"/>
      <c r="MFX54" s="390"/>
      <c r="MFY54" s="390"/>
      <c r="MFZ54" s="390"/>
      <c r="MGA54" s="390"/>
      <c r="MGB54" s="390"/>
      <c r="MGC54" s="390"/>
      <c r="MGD54" s="390"/>
      <c r="MGE54" s="390"/>
      <c r="MGF54" s="390"/>
      <c r="MGG54" s="390"/>
      <c r="MGH54" s="390"/>
      <c r="MGI54" s="390"/>
      <c r="MGJ54" s="390"/>
      <c r="MGK54" s="390"/>
      <c r="MGL54" s="390"/>
      <c r="MGM54" s="390"/>
      <c r="MGN54" s="390"/>
      <c r="MGO54" s="390"/>
      <c r="MGP54" s="390"/>
      <c r="MGQ54" s="390"/>
      <c r="MGR54" s="390"/>
      <c r="MGS54" s="390"/>
      <c r="MGT54" s="390"/>
      <c r="MGU54" s="390"/>
      <c r="MGV54" s="390"/>
      <c r="MGW54" s="390"/>
      <c r="MGX54" s="390"/>
      <c r="MGY54" s="390"/>
      <c r="MGZ54" s="390"/>
      <c r="MHA54" s="390"/>
      <c r="MHB54" s="390"/>
      <c r="MHC54" s="390"/>
      <c r="MHD54" s="390"/>
      <c r="MHE54" s="390"/>
      <c r="MHF54" s="390"/>
      <c r="MHG54" s="390"/>
      <c r="MHH54" s="390"/>
      <c r="MHI54" s="390"/>
      <c r="MHJ54" s="390"/>
      <c r="MHK54" s="390"/>
      <c r="MHL54" s="390"/>
      <c r="MHM54" s="390"/>
      <c r="MHN54" s="390"/>
      <c r="MHO54" s="390"/>
      <c r="MHP54" s="390"/>
      <c r="MHQ54" s="390"/>
      <c r="MHR54" s="390"/>
      <c r="MHS54" s="390"/>
      <c r="MHT54" s="390"/>
      <c r="MHU54" s="390"/>
      <c r="MHV54" s="390"/>
      <c r="MHW54" s="390"/>
      <c r="MHX54" s="390"/>
      <c r="MHY54" s="390"/>
      <c r="MHZ54" s="390"/>
      <c r="MIA54" s="390"/>
      <c r="MIB54" s="390"/>
      <c r="MIC54" s="390"/>
      <c r="MID54" s="390"/>
      <c r="MIE54" s="390"/>
      <c r="MIF54" s="390"/>
      <c r="MIG54" s="390"/>
      <c r="MIH54" s="390"/>
      <c r="MII54" s="390"/>
      <c r="MIJ54" s="390"/>
      <c r="MIK54" s="390"/>
      <c r="MIL54" s="390"/>
      <c r="MIM54" s="390"/>
      <c r="MIN54" s="390"/>
      <c r="MIO54" s="390"/>
      <c r="MIP54" s="390"/>
      <c r="MIQ54" s="390"/>
      <c r="MIR54" s="390"/>
      <c r="MIS54" s="390"/>
      <c r="MIT54" s="390"/>
      <c r="MIU54" s="390"/>
      <c r="MIV54" s="390"/>
      <c r="MIW54" s="390"/>
      <c r="MIX54" s="390"/>
      <c r="MIY54" s="390"/>
      <c r="MIZ54" s="390"/>
      <c r="MJA54" s="390"/>
      <c r="MJB54" s="390"/>
      <c r="MJC54" s="390"/>
      <c r="MJD54" s="390"/>
      <c r="MJE54" s="390"/>
      <c r="MJF54" s="390"/>
      <c r="MJG54" s="390"/>
      <c r="MJH54" s="390"/>
      <c r="MJI54" s="390"/>
      <c r="MJJ54" s="390"/>
      <c r="MJK54" s="390"/>
      <c r="MJL54" s="390"/>
      <c r="MJM54" s="390"/>
      <c r="MJN54" s="390"/>
      <c r="MJO54" s="390"/>
      <c r="MJP54" s="390"/>
      <c r="MJQ54" s="390"/>
      <c r="MJR54" s="390"/>
      <c r="MJS54" s="390"/>
      <c r="MJT54" s="390"/>
      <c r="MJU54" s="390"/>
      <c r="MJV54" s="390"/>
      <c r="MJW54" s="390"/>
      <c r="MJX54" s="390"/>
      <c r="MJY54" s="390"/>
      <c r="MJZ54" s="390"/>
      <c r="MKA54" s="390"/>
      <c r="MKB54" s="390"/>
      <c r="MKC54" s="390"/>
      <c r="MKD54" s="390"/>
      <c r="MKE54" s="390"/>
      <c r="MKF54" s="390"/>
      <c r="MKG54" s="390"/>
      <c r="MKH54" s="390"/>
      <c r="MKI54" s="390"/>
      <c r="MKJ54" s="390"/>
      <c r="MKK54" s="390"/>
      <c r="MKL54" s="390"/>
      <c r="MKM54" s="390"/>
      <c r="MKN54" s="390"/>
      <c r="MKO54" s="390"/>
      <c r="MKP54" s="390"/>
      <c r="MKQ54" s="390"/>
      <c r="MKR54" s="390"/>
      <c r="MKS54" s="390"/>
      <c r="MKT54" s="390"/>
      <c r="MKU54" s="390"/>
      <c r="MKV54" s="390"/>
      <c r="MKW54" s="390"/>
      <c r="MKX54" s="390"/>
      <c r="MKY54" s="390"/>
      <c r="MKZ54" s="390"/>
      <c r="MLA54" s="390"/>
      <c r="MLB54" s="390"/>
      <c r="MLC54" s="390"/>
      <c r="MLD54" s="390"/>
      <c r="MLE54" s="390"/>
      <c r="MLF54" s="390"/>
      <c r="MLG54" s="390"/>
      <c r="MLH54" s="390"/>
      <c r="MLI54" s="390"/>
      <c r="MLJ54" s="390"/>
      <c r="MLK54" s="390"/>
      <c r="MLL54" s="390"/>
      <c r="MLM54" s="390"/>
      <c r="MLN54" s="390"/>
      <c r="MLO54" s="390"/>
      <c r="MLP54" s="390"/>
      <c r="MLQ54" s="390"/>
      <c r="MLR54" s="390"/>
      <c r="MLS54" s="390"/>
      <c r="MLT54" s="390"/>
      <c r="MLU54" s="390"/>
      <c r="MLV54" s="390"/>
      <c r="MLW54" s="390"/>
      <c r="MLX54" s="390"/>
      <c r="MLY54" s="390"/>
      <c r="MLZ54" s="390"/>
      <c r="MMA54" s="390"/>
      <c r="MMB54" s="390"/>
      <c r="MMC54" s="390"/>
      <c r="MMD54" s="390"/>
      <c r="MME54" s="390"/>
      <c r="MMF54" s="390"/>
      <c r="MMG54" s="390"/>
      <c r="MMH54" s="390"/>
      <c r="MMI54" s="390"/>
      <c r="MMJ54" s="390"/>
      <c r="MMK54" s="390"/>
      <c r="MML54" s="390"/>
      <c r="MMM54" s="390"/>
      <c r="MMN54" s="390"/>
      <c r="MMO54" s="390"/>
      <c r="MMP54" s="390"/>
      <c r="MMQ54" s="390"/>
      <c r="MMR54" s="390"/>
      <c r="MMS54" s="390"/>
      <c r="MMT54" s="390"/>
      <c r="MMU54" s="390"/>
      <c r="MMV54" s="390"/>
      <c r="MMW54" s="390"/>
      <c r="MMX54" s="390"/>
      <c r="MMY54" s="390"/>
      <c r="MMZ54" s="390"/>
      <c r="MNA54" s="390"/>
      <c r="MNB54" s="390"/>
      <c r="MNC54" s="390"/>
      <c r="MND54" s="390"/>
      <c r="MNE54" s="390"/>
      <c r="MNF54" s="390"/>
      <c r="MNG54" s="390"/>
      <c r="MNH54" s="390"/>
      <c r="MNI54" s="390"/>
      <c r="MNJ54" s="390"/>
      <c r="MNK54" s="390"/>
      <c r="MNL54" s="390"/>
      <c r="MNM54" s="390"/>
      <c r="MNN54" s="390"/>
      <c r="MNO54" s="390"/>
      <c r="MNP54" s="390"/>
      <c r="MNQ54" s="390"/>
      <c r="MNR54" s="390"/>
      <c r="MNS54" s="390"/>
      <c r="MNT54" s="390"/>
      <c r="MNU54" s="390"/>
      <c r="MNV54" s="390"/>
      <c r="MNW54" s="390"/>
      <c r="MNX54" s="390"/>
      <c r="MNY54" s="390"/>
      <c r="MNZ54" s="390"/>
      <c r="MOA54" s="390"/>
      <c r="MOB54" s="390"/>
      <c r="MOC54" s="390"/>
      <c r="MOD54" s="390"/>
      <c r="MOE54" s="390"/>
      <c r="MOF54" s="390"/>
      <c r="MOG54" s="390"/>
      <c r="MOH54" s="390"/>
      <c r="MOI54" s="390"/>
      <c r="MOJ54" s="390"/>
      <c r="MOK54" s="390"/>
      <c r="MOL54" s="390"/>
      <c r="MOM54" s="390"/>
      <c r="MON54" s="390"/>
      <c r="MOO54" s="390"/>
      <c r="MOP54" s="390"/>
      <c r="MOQ54" s="390"/>
      <c r="MOR54" s="390"/>
      <c r="MOS54" s="390"/>
      <c r="MOT54" s="390"/>
      <c r="MOU54" s="390"/>
      <c r="MOV54" s="390"/>
      <c r="MOW54" s="390"/>
      <c r="MOX54" s="390"/>
      <c r="MOY54" s="390"/>
      <c r="MOZ54" s="390"/>
      <c r="MPA54" s="390"/>
      <c r="MPB54" s="390"/>
      <c r="MPC54" s="390"/>
      <c r="MPD54" s="390"/>
      <c r="MPE54" s="390"/>
      <c r="MPF54" s="390"/>
      <c r="MPG54" s="390"/>
      <c r="MPH54" s="390"/>
      <c r="MPI54" s="390"/>
      <c r="MPJ54" s="390"/>
      <c r="MPK54" s="390"/>
      <c r="MPL54" s="390"/>
      <c r="MPM54" s="390"/>
      <c r="MPN54" s="390"/>
      <c r="MPO54" s="390"/>
      <c r="MPP54" s="390"/>
      <c r="MPQ54" s="390"/>
      <c r="MPR54" s="390"/>
      <c r="MPS54" s="390"/>
      <c r="MPT54" s="390"/>
      <c r="MPU54" s="390"/>
      <c r="MPV54" s="390"/>
      <c r="MPW54" s="390"/>
      <c r="MPX54" s="390"/>
      <c r="MPY54" s="390"/>
      <c r="MPZ54" s="390"/>
      <c r="MQA54" s="390"/>
      <c r="MQB54" s="390"/>
      <c r="MQC54" s="390"/>
      <c r="MQD54" s="390"/>
      <c r="MQE54" s="390"/>
      <c r="MQF54" s="390"/>
      <c r="MQG54" s="390"/>
      <c r="MQH54" s="390"/>
      <c r="MQI54" s="390"/>
      <c r="MQJ54" s="390"/>
      <c r="MQK54" s="390"/>
      <c r="MQL54" s="390"/>
      <c r="MQM54" s="390"/>
      <c r="MQN54" s="390"/>
      <c r="MQO54" s="390"/>
      <c r="MQP54" s="390"/>
      <c r="MQQ54" s="390"/>
      <c r="MQR54" s="390"/>
      <c r="MQS54" s="390"/>
      <c r="MQT54" s="390"/>
      <c r="MQU54" s="390"/>
      <c r="MQV54" s="390"/>
      <c r="MQW54" s="390"/>
      <c r="MQX54" s="390"/>
      <c r="MQY54" s="390"/>
      <c r="MQZ54" s="390"/>
      <c r="MRA54" s="390"/>
      <c r="MRB54" s="390"/>
      <c r="MRC54" s="390"/>
      <c r="MRD54" s="390"/>
      <c r="MRE54" s="390"/>
      <c r="MRF54" s="390"/>
      <c r="MRG54" s="390"/>
      <c r="MRH54" s="390"/>
      <c r="MRI54" s="390"/>
      <c r="MRJ54" s="390"/>
      <c r="MRK54" s="390"/>
      <c r="MRL54" s="390"/>
      <c r="MRM54" s="390"/>
      <c r="MRN54" s="390"/>
      <c r="MRO54" s="390"/>
      <c r="MRP54" s="390"/>
      <c r="MRQ54" s="390"/>
      <c r="MRR54" s="390"/>
      <c r="MRS54" s="390"/>
      <c r="MRT54" s="390"/>
      <c r="MRU54" s="390"/>
      <c r="MRV54" s="390"/>
      <c r="MRW54" s="390"/>
      <c r="MRX54" s="390"/>
      <c r="MRY54" s="390"/>
      <c r="MRZ54" s="390"/>
      <c r="MSA54" s="390"/>
      <c r="MSB54" s="390"/>
      <c r="MSC54" s="390"/>
      <c r="MSD54" s="390"/>
      <c r="MSE54" s="390"/>
      <c r="MSF54" s="390"/>
      <c r="MSG54" s="390"/>
      <c r="MSH54" s="390"/>
      <c r="MSI54" s="390"/>
      <c r="MSJ54" s="390"/>
      <c r="MSK54" s="390"/>
      <c r="MSL54" s="390"/>
      <c r="MSM54" s="390"/>
      <c r="MSN54" s="390"/>
      <c r="MSO54" s="390"/>
      <c r="MSP54" s="390"/>
      <c r="MSQ54" s="390"/>
      <c r="MSR54" s="390"/>
      <c r="MSS54" s="390"/>
      <c r="MST54" s="390"/>
      <c r="MSU54" s="390"/>
      <c r="MSV54" s="390"/>
      <c r="MSW54" s="390"/>
      <c r="MSX54" s="390"/>
      <c r="MSY54" s="390"/>
      <c r="MSZ54" s="390"/>
      <c r="MTA54" s="390"/>
      <c r="MTB54" s="390"/>
      <c r="MTC54" s="390"/>
      <c r="MTD54" s="390"/>
      <c r="MTE54" s="390"/>
      <c r="MTF54" s="390"/>
      <c r="MTG54" s="390"/>
      <c r="MTH54" s="390"/>
      <c r="MTI54" s="390"/>
      <c r="MTJ54" s="390"/>
      <c r="MTK54" s="390"/>
      <c r="MTL54" s="390"/>
      <c r="MTM54" s="390"/>
      <c r="MTN54" s="390"/>
      <c r="MTO54" s="390"/>
      <c r="MTP54" s="390"/>
      <c r="MTQ54" s="390"/>
      <c r="MTR54" s="390"/>
      <c r="MTS54" s="390"/>
      <c r="MTT54" s="390"/>
      <c r="MTU54" s="390"/>
      <c r="MTV54" s="390"/>
      <c r="MTW54" s="390"/>
      <c r="MTX54" s="390"/>
      <c r="MTY54" s="390"/>
      <c r="MTZ54" s="390"/>
      <c r="MUA54" s="390"/>
      <c r="MUB54" s="390"/>
      <c r="MUC54" s="390"/>
      <c r="MUD54" s="390"/>
      <c r="MUE54" s="390"/>
      <c r="MUF54" s="390"/>
      <c r="MUG54" s="390"/>
      <c r="MUH54" s="390"/>
      <c r="MUI54" s="390"/>
      <c r="MUJ54" s="390"/>
      <c r="MUK54" s="390"/>
      <c r="MUL54" s="390"/>
      <c r="MUM54" s="390"/>
      <c r="MUN54" s="390"/>
      <c r="MUO54" s="390"/>
      <c r="MUP54" s="390"/>
      <c r="MUQ54" s="390"/>
      <c r="MUR54" s="390"/>
      <c r="MUS54" s="390"/>
      <c r="MUT54" s="390"/>
      <c r="MUU54" s="390"/>
      <c r="MUV54" s="390"/>
      <c r="MUW54" s="390"/>
      <c r="MUX54" s="390"/>
      <c r="MUY54" s="390"/>
      <c r="MUZ54" s="390"/>
      <c r="MVA54" s="390"/>
      <c r="MVB54" s="390"/>
      <c r="MVC54" s="390"/>
      <c r="MVD54" s="390"/>
      <c r="MVE54" s="390"/>
      <c r="MVF54" s="390"/>
      <c r="MVG54" s="390"/>
      <c r="MVH54" s="390"/>
      <c r="MVI54" s="390"/>
      <c r="MVJ54" s="390"/>
      <c r="MVK54" s="390"/>
      <c r="MVL54" s="390"/>
      <c r="MVM54" s="390"/>
      <c r="MVN54" s="390"/>
      <c r="MVO54" s="390"/>
      <c r="MVP54" s="390"/>
      <c r="MVQ54" s="390"/>
      <c r="MVR54" s="390"/>
      <c r="MVS54" s="390"/>
      <c r="MVT54" s="390"/>
      <c r="MVU54" s="390"/>
      <c r="MVV54" s="390"/>
      <c r="MVW54" s="390"/>
      <c r="MVX54" s="390"/>
      <c r="MVY54" s="390"/>
      <c r="MVZ54" s="390"/>
      <c r="MWA54" s="390"/>
      <c r="MWB54" s="390"/>
      <c r="MWC54" s="390"/>
      <c r="MWD54" s="390"/>
      <c r="MWE54" s="390"/>
      <c r="MWF54" s="390"/>
      <c r="MWG54" s="390"/>
      <c r="MWH54" s="390"/>
      <c r="MWI54" s="390"/>
      <c r="MWJ54" s="390"/>
      <c r="MWK54" s="390"/>
      <c r="MWL54" s="390"/>
      <c r="MWM54" s="390"/>
      <c r="MWN54" s="390"/>
      <c r="MWO54" s="390"/>
      <c r="MWP54" s="390"/>
      <c r="MWQ54" s="390"/>
      <c r="MWR54" s="390"/>
      <c r="MWS54" s="390"/>
      <c r="MWT54" s="390"/>
      <c r="MWU54" s="390"/>
      <c r="MWV54" s="390"/>
      <c r="MWW54" s="390"/>
      <c r="MWX54" s="390"/>
      <c r="MWY54" s="390"/>
      <c r="MWZ54" s="390"/>
      <c r="MXA54" s="390"/>
      <c r="MXB54" s="390"/>
      <c r="MXC54" s="390"/>
      <c r="MXD54" s="390"/>
      <c r="MXE54" s="390"/>
      <c r="MXF54" s="390"/>
      <c r="MXG54" s="390"/>
      <c r="MXH54" s="390"/>
      <c r="MXI54" s="390"/>
      <c r="MXJ54" s="390"/>
      <c r="MXK54" s="390"/>
      <c r="MXL54" s="390"/>
      <c r="MXM54" s="390"/>
      <c r="MXN54" s="390"/>
      <c r="MXO54" s="390"/>
      <c r="MXP54" s="390"/>
      <c r="MXQ54" s="390"/>
      <c r="MXR54" s="390"/>
      <c r="MXS54" s="390"/>
      <c r="MXT54" s="390"/>
      <c r="MXU54" s="390"/>
      <c r="MXV54" s="390"/>
      <c r="MXW54" s="390"/>
      <c r="MXX54" s="390"/>
      <c r="MXY54" s="390"/>
      <c r="MXZ54" s="390"/>
      <c r="MYA54" s="390"/>
      <c r="MYB54" s="390"/>
      <c r="MYC54" s="390"/>
      <c r="MYD54" s="390"/>
      <c r="MYE54" s="390"/>
      <c r="MYF54" s="390"/>
      <c r="MYG54" s="390"/>
      <c r="MYH54" s="390"/>
      <c r="MYI54" s="390"/>
      <c r="MYJ54" s="390"/>
      <c r="MYK54" s="390"/>
      <c r="MYL54" s="390"/>
      <c r="MYM54" s="390"/>
      <c r="MYN54" s="390"/>
      <c r="MYO54" s="390"/>
      <c r="MYP54" s="390"/>
      <c r="MYQ54" s="390"/>
      <c r="MYR54" s="390"/>
      <c r="MYS54" s="390"/>
      <c r="MYT54" s="390"/>
      <c r="MYU54" s="390"/>
      <c r="MYV54" s="390"/>
      <c r="MYW54" s="390"/>
      <c r="MYX54" s="390"/>
      <c r="MYY54" s="390"/>
      <c r="MYZ54" s="390"/>
      <c r="MZA54" s="390"/>
      <c r="MZB54" s="390"/>
      <c r="MZC54" s="390"/>
      <c r="MZD54" s="390"/>
      <c r="MZE54" s="390"/>
      <c r="MZF54" s="390"/>
      <c r="MZG54" s="390"/>
      <c r="MZH54" s="390"/>
      <c r="MZI54" s="390"/>
      <c r="MZJ54" s="390"/>
      <c r="MZK54" s="390"/>
      <c r="MZL54" s="390"/>
      <c r="MZM54" s="390"/>
      <c r="MZN54" s="390"/>
      <c r="MZO54" s="390"/>
      <c r="MZP54" s="390"/>
      <c r="MZQ54" s="390"/>
      <c r="MZR54" s="390"/>
      <c r="MZS54" s="390"/>
      <c r="MZT54" s="390"/>
      <c r="MZU54" s="390"/>
      <c r="MZV54" s="390"/>
      <c r="MZW54" s="390"/>
      <c r="MZX54" s="390"/>
      <c r="MZY54" s="390"/>
      <c r="MZZ54" s="390"/>
      <c r="NAA54" s="390"/>
      <c r="NAB54" s="390"/>
      <c r="NAC54" s="390"/>
      <c r="NAD54" s="390"/>
      <c r="NAE54" s="390"/>
      <c r="NAF54" s="390"/>
      <c r="NAG54" s="390"/>
      <c r="NAH54" s="390"/>
      <c r="NAI54" s="390"/>
      <c r="NAJ54" s="390"/>
      <c r="NAK54" s="390"/>
      <c r="NAL54" s="390"/>
      <c r="NAM54" s="390"/>
      <c r="NAN54" s="390"/>
      <c r="NAO54" s="390"/>
      <c r="NAP54" s="390"/>
      <c r="NAQ54" s="390"/>
      <c r="NAR54" s="390"/>
      <c r="NAS54" s="390"/>
      <c r="NAT54" s="390"/>
      <c r="NAU54" s="390"/>
      <c r="NAV54" s="390"/>
      <c r="NAW54" s="390"/>
      <c r="NAX54" s="390"/>
      <c r="NAY54" s="390"/>
      <c r="NAZ54" s="390"/>
      <c r="NBA54" s="390"/>
      <c r="NBB54" s="390"/>
      <c r="NBC54" s="390"/>
      <c r="NBD54" s="390"/>
      <c r="NBE54" s="390"/>
      <c r="NBF54" s="390"/>
      <c r="NBG54" s="390"/>
      <c r="NBH54" s="390"/>
      <c r="NBI54" s="390"/>
      <c r="NBJ54" s="390"/>
      <c r="NBK54" s="390"/>
      <c r="NBL54" s="390"/>
      <c r="NBM54" s="390"/>
      <c r="NBN54" s="390"/>
      <c r="NBO54" s="390"/>
      <c r="NBP54" s="390"/>
      <c r="NBQ54" s="390"/>
      <c r="NBR54" s="390"/>
      <c r="NBS54" s="390"/>
      <c r="NBT54" s="390"/>
      <c r="NBU54" s="390"/>
      <c r="NBV54" s="390"/>
      <c r="NBW54" s="390"/>
      <c r="NBX54" s="390"/>
      <c r="NBY54" s="390"/>
      <c r="NBZ54" s="390"/>
      <c r="NCA54" s="390"/>
      <c r="NCB54" s="390"/>
      <c r="NCC54" s="390"/>
      <c r="NCD54" s="390"/>
      <c r="NCE54" s="390"/>
      <c r="NCF54" s="390"/>
      <c r="NCG54" s="390"/>
      <c r="NCH54" s="390"/>
      <c r="NCI54" s="390"/>
      <c r="NCJ54" s="390"/>
      <c r="NCK54" s="390"/>
      <c r="NCL54" s="390"/>
      <c r="NCM54" s="390"/>
      <c r="NCN54" s="390"/>
      <c r="NCO54" s="390"/>
      <c r="NCP54" s="390"/>
      <c r="NCQ54" s="390"/>
      <c r="NCR54" s="390"/>
      <c r="NCS54" s="390"/>
      <c r="NCT54" s="390"/>
      <c r="NCU54" s="390"/>
      <c r="NCV54" s="390"/>
      <c r="NCW54" s="390"/>
      <c r="NCX54" s="390"/>
      <c r="NCY54" s="390"/>
      <c r="NCZ54" s="390"/>
      <c r="NDA54" s="390"/>
      <c r="NDB54" s="390"/>
      <c r="NDC54" s="390"/>
      <c r="NDD54" s="390"/>
      <c r="NDE54" s="390"/>
      <c r="NDF54" s="390"/>
      <c r="NDG54" s="390"/>
      <c r="NDH54" s="390"/>
      <c r="NDI54" s="390"/>
      <c r="NDJ54" s="390"/>
      <c r="NDK54" s="390"/>
      <c r="NDL54" s="390"/>
      <c r="NDM54" s="390"/>
      <c r="NDN54" s="390"/>
      <c r="NDO54" s="390"/>
      <c r="NDP54" s="390"/>
      <c r="NDQ54" s="390"/>
      <c r="NDR54" s="390"/>
      <c r="NDS54" s="390"/>
      <c r="NDT54" s="390"/>
      <c r="NDU54" s="390"/>
      <c r="NDV54" s="390"/>
      <c r="NDW54" s="390"/>
      <c r="NDX54" s="390"/>
      <c r="NDY54" s="390"/>
      <c r="NDZ54" s="390"/>
      <c r="NEA54" s="390"/>
      <c r="NEB54" s="390"/>
      <c r="NEC54" s="390"/>
      <c r="NED54" s="390"/>
      <c r="NEE54" s="390"/>
      <c r="NEF54" s="390"/>
      <c r="NEG54" s="390"/>
      <c r="NEH54" s="390"/>
      <c r="NEI54" s="390"/>
      <c r="NEJ54" s="390"/>
      <c r="NEK54" s="390"/>
      <c r="NEL54" s="390"/>
      <c r="NEM54" s="390"/>
      <c r="NEN54" s="390"/>
      <c r="NEO54" s="390"/>
      <c r="NEP54" s="390"/>
      <c r="NEQ54" s="390"/>
      <c r="NER54" s="390"/>
      <c r="NES54" s="390"/>
      <c r="NET54" s="390"/>
      <c r="NEU54" s="390"/>
      <c r="NEV54" s="390"/>
      <c r="NEW54" s="390"/>
      <c r="NEX54" s="390"/>
      <c r="NEY54" s="390"/>
      <c r="NEZ54" s="390"/>
      <c r="NFA54" s="390"/>
      <c r="NFB54" s="390"/>
      <c r="NFC54" s="390"/>
      <c r="NFD54" s="390"/>
      <c r="NFE54" s="390"/>
      <c r="NFF54" s="390"/>
      <c r="NFG54" s="390"/>
      <c r="NFH54" s="390"/>
      <c r="NFI54" s="390"/>
      <c r="NFJ54" s="390"/>
      <c r="NFK54" s="390"/>
      <c r="NFL54" s="390"/>
      <c r="NFM54" s="390"/>
      <c r="NFN54" s="390"/>
      <c r="NFO54" s="390"/>
      <c r="NFP54" s="390"/>
      <c r="NFQ54" s="390"/>
      <c r="NFR54" s="390"/>
      <c r="NFS54" s="390"/>
      <c r="NFT54" s="390"/>
      <c r="NFU54" s="390"/>
      <c r="NFV54" s="390"/>
      <c r="NFW54" s="390"/>
      <c r="NFX54" s="390"/>
      <c r="NFY54" s="390"/>
      <c r="NFZ54" s="390"/>
      <c r="NGA54" s="390"/>
      <c r="NGB54" s="390"/>
      <c r="NGC54" s="390"/>
      <c r="NGD54" s="390"/>
      <c r="NGE54" s="390"/>
      <c r="NGF54" s="390"/>
      <c r="NGG54" s="390"/>
      <c r="NGH54" s="390"/>
      <c r="NGI54" s="390"/>
      <c r="NGJ54" s="390"/>
      <c r="NGK54" s="390"/>
      <c r="NGL54" s="390"/>
      <c r="NGM54" s="390"/>
      <c r="NGN54" s="390"/>
      <c r="NGO54" s="390"/>
      <c r="NGP54" s="390"/>
      <c r="NGQ54" s="390"/>
      <c r="NGR54" s="390"/>
      <c r="NGS54" s="390"/>
      <c r="NGT54" s="390"/>
      <c r="NGU54" s="390"/>
      <c r="NGV54" s="390"/>
      <c r="NGW54" s="390"/>
      <c r="NGX54" s="390"/>
      <c r="NGY54" s="390"/>
      <c r="NGZ54" s="390"/>
      <c r="NHA54" s="390"/>
      <c r="NHB54" s="390"/>
      <c r="NHC54" s="390"/>
      <c r="NHD54" s="390"/>
      <c r="NHE54" s="390"/>
      <c r="NHF54" s="390"/>
      <c r="NHG54" s="390"/>
      <c r="NHH54" s="390"/>
      <c r="NHI54" s="390"/>
      <c r="NHJ54" s="390"/>
      <c r="NHK54" s="390"/>
      <c r="NHL54" s="390"/>
      <c r="NHM54" s="390"/>
      <c r="NHN54" s="390"/>
      <c r="NHO54" s="390"/>
      <c r="NHP54" s="390"/>
      <c r="NHQ54" s="390"/>
      <c r="NHR54" s="390"/>
      <c r="NHS54" s="390"/>
      <c r="NHT54" s="390"/>
      <c r="NHU54" s="390"/>
      <c r="NHV54" s="390"/>
      <c r="NHW54" s="390"/>
      <c r="NHX54" s="390"/>
      <c r="NHY54" s="390"/>
      <c r="NHZ54" s="390"/>
      <c r="NIA54" s="390"/>
      <c r="NIB54" s="390"/>
      <c r="NIC54" s="390"/>
      <c r="NID54" s="390"/>
      <c r="NIE54" s="390"/>
      <c r="NIF54" s="390"/>
      <c r="NIG54" s="390"/>
      <c r="NIH54" s="390"/>
      <c r="NII54" s="390"/>
      <c r="NIJ54" s="390"/>
      <c r="NIK54" s="390"/>
      <c r="NIL54" s="390"/>
      <c r="NIM54" s="390"/>
      <c r="NIN54" s="390"/>
      <c r="NIO54" s="390"/>
      <c r="NIP54" s="390"/>
      <c r="NIQ54" s="390"/>
      <c r="NIR54" s="390"/>
      <c r="NIS54" s="390"/>
      <c r="NIT54" s="390"/>
      <c r="NIU54" s="390"/>
      <c r="NIV54" s="390"/>
      <c r="NIW54" s="390"/>
      <c r="NIX54" s="390"/>
      <c r="NIY54" s="390"/>
      <c r="NIZ54" s="390"/>
      <c r="NJA54" s="390"/>
      <c r="NJB54" s="390"/>
      <c r="NJC54" s="390"/>
      <c r="NJD54" s="390"/>
      <c r="NJE54" s="390"/>
      <c r="NJF54" s="390"/>
      <c r="NJG54" s="390"/>
      <c r="NJH54" s="390"/>
      <c r="NJI54" s="390"/>
      <c r="NJJ54" s="390"/>
      <c r="NJK54" s="390"/>
      <c r="NJL54" s="390"/>
      <c r="NJM54" s="390"/>
      <c r="NJN54" s="390"/>
      <c r="NJO54" s="390"/>
      <c r="NJP54" s="390"/>
      <c r="NJQ54" s="390"/>
      <c r="NJR54" s="390"/>
      <c r="NJS54" s="390"/>
      <c r="NJT54" s="390"/>
      <c r="NJU54" s="390"/>
      <c r="NJV54" s="390"/>
      <c r="NJW54" s="390"/>
      <c r="NJX54" s="390"/>
      <c r="NJY54" s="390"/>
      <c r="NJZ54" s="390"/>
      <c r="NKA54" s="390"/>
      <c r="NKB54" s="390"/>
      <c r="NKC54" s="390"/>
      <c r="NKD54" s="390"/>
      <c r="NKE54" s="390"/>
      <c r="NKF54" s="390"/>
      <c r="NKG54" s="390"/>
      <c r="NKH54" s="390"/>
      <c r="NKI54" s="390"/>
      <c r="NKJ54" s="390"/>
      <c r="NKK54" s="390"/>
      <c r="NKL54" s="390"/>
      <c r="NKM54" s="390"/>
      <c r="NKN54" s="390"/>
      <c r="NKO54" s="390"/>
      <c r="NKP54" s="390"/>
      <c r="NKQ54" s="390"/>
      <c r="NKR54" s="390"/>
      <c r="NKS54" s="390"/>
      <c r="NKT54" s="390"/>
      <c r="NKU54" s="390"/>
      <c r="NKV54" s="390"/>
      <c r="NKW54" s="390"/>
      <c r="NKX54" s="390"/>
      <c r="NKY54" s="390"/>
      <c r="NKZ54" s="390"/>
      <c r="NLA54" s="390"/>
      <c r="NLB54" s="390"/>
      <c r="NLC54" s="390"/>
      <c r="NLD54" s="390"/>
      <c r="NLE54" s="390"/>
      <c r="NLF54" s="390"/>
      <c r="NLG54" s="390"/>
      <c r="NLH54" s="390"/>
      <c r="NLI54" s="390"/>
      <c r="NLJ54" s="390"/>
      <c r="NLK54" s="390"/>
      <c r="NLL54" s="390"/>
      <c r="NLM54" s="390"/>
      <c r="NLN54" s="390"/>
      <c r="NLO54" s="390"/>
      <c r="NLP54" s="390"/>
      <c r="NLQ54" s="390"/>
      <c r="NLR54" s="390"/>
      <c r="NLS54" s="390"/>
      <c r="NLT54" s="390"/>
      <c r="NLU54" s="390"/>
      <c r="NLV54" s="390"/>
      <c r="NLW54" s="390"/>
      <c r="NLX54" s="390"/>
      <c r="NLY54" s="390"/>
      <c r="NLZ54" s="390"/>
      <c r="NMA54" s="390"/>
      <c r="NMB54" s="390"/>
      <c r="NMC54" s="390"/>
      <c r="NMD54" s="390"/>
      <c r="NME54" s="390"/>
      <c r="NMF54" s="390"/>
      <c r="NMG54" s="390"/>
      <c r="NMH54" s="390"/>
      <c r="NMI54" s="390"/>
      <c r="NMJ54" s="390"/>
      <c r="NMK54" s="390"/>
      <c r="NML54" s="390"/>
      <c r="NMM54" s="390"/>
      <c r="NMN54" s="390"/>
      <c r="NMO54" s="390"/>
      <c r="NMP54" s="390"/>
      <c r="NMQ54" s="390"/>
      <c r="NMR54" s="390"/>
      <c r="NMS54" s="390"/>
      <c r="NMT54" s="390"/>
      <c r="NMU54" s="390"/>
      <c r="NMV54" s="390"/>
      <c r="NMW54" s="390"/>
      <c r="NMX54" s="390"/>
      <c r="NMY54" s="390"/>
      <c r="NMZ54" s="390"/>
      <c r="NNA54" s="390"/>
      <c r="NNB54" s="390"/>
      <c r="NNC54" s="390"/>
      <c r="NND54" s="390"/>
      <c r="NNE54" s="390"/>
      <c r="NNF54" s="390"/>
      <c r="NNG54" s="390"/>
      <c r="NNH54" s="390"/>
      <c r="NNI54" s="390"/>
      <c r="NNJ54" s="390"/>
      <c r="NNK54" s="390"/>
      <c r="NNL54" s="390"/>
      <c r="NNM54" s="390"/>
      <c r="NNN54" s="390"/>
      <c r="NNO54" s="390"/>
      <c r="NNP54" s="390"/>
      <c r="NNQ54" s="390"/>
      <c r="NNR54" s="390"/>
      <c r="NNS54" s="390"/>
      <c r="NNT54" s="390"/>
      <c r="NNU54" s="390"/>
      <c r="NNV54" s="390"/>
      <c r="NNW54" s="390"/>
      <c r="NNX54" s="390"/>
      <c r="NNY54" s="390"/>
      <c r="NNZ54" s="390"/>
      <c r="NOA54" s="390"/>
      <c r="NOB54" s="390"/>
      <c r="NOC54" s="390"/>
      <c r="NOD54" s="390"/>
      <c r="NOE54" s="390"/>
      <c r="NOF54" s="390"/>
      <c r="NOG54" s="390"/>
      <c r="NOH54" s="390"/>
      <c r="NOI54" s="390"/>
      <c r="NOJ54" s="390"/>
      <c r="NOK54" s="390"/>
      <c r="NOL54" s="390"/>
      <c r="NOM54" s="390"/>
      <c r="NON54" s="390"/>
      <c r="NOO54" s="390"/>
      <c r="NOP54" s="390"/>
      <c r="NOQ54" s="390"/>
      <c r="NOR54" s="390"/>
      <c r="NOS54" s="390"/>
      <c r="NOT54" s="390"/>
      <c r="NOU54" s="390"/>
      <c r="NOV54" s="390"/>
      <c r="NOW54" s="390"/>
      <c r="NOX54" s="390"/>
      <c r="NOY54" s="390"/>
      <c r="NOZ54" s="390"/>
      <c r="NPA54" s="390"/>
      <c r="NPB54" s="390"/>
      <c r="NPC54" s="390"/>
      <c r="NPD54" s="390"/>
      <c r="NPE54" s="390"/>
      <c r="NPF54" s="390"/>
      <c r="NPG54" s="390"/>
      <c r="NPH54" s="390"/>
      <c r="NPI54" s="390"/>
      <c r="NPJ54" s="390"/>
      <c r="NPK54" s="390"/>
      <c r="NPL54" s="390"/>
      <c r="NPM54" s="390"/>
      <c r="NPN54" s="390"/>
      <c r="NPO54" s="390"/>
      <c r="NPP54" s="390"/>
      <c r="NPQ54" s="390"/>
      <c r="NPR54" s="390"/>
      <c r="NPS54" s="390"/>
      <c r="NPT54" s="390"/>
      <c r="NPU54" s="390"/>
      <c r="NPV54" s="390"/>
      <c r="NPW54" s="390"/>
      <c r="NPX54" s="390"/>
      <c r="NPY54" s="390"/>
      <c r="NPZ54" s="390"/>
      <c r="NQA54" s="390"/>
      <c r="NQB54" s="390"/>
      <c r="NQC54" s="390"/>
      <c r="NQD54" s="390"/>
      <c r="NQE54" s="390"/>
      <c r="NQF54" s="390"/>
      <c r="NQG54" s="390"/>
      <c r="NQH54" s="390"/>
      <c r="NQI54" s="390"/>
      <c r="NQJ54" s="390"/>
      <c r="NQK54" s="390"/>
      <c r="NQL54" s="390"/>
      <c r="NQM54" s="390"/>
      <c r="NQN54" s="390"/>
      <c r="NQO54" s="390"/>
      <c r="NQP54" s="390"/>
      <c r="NQQ54" s="390"/>
      <c r="NQR54" s="390"/>
      <c r="NQS54" s="390"/>
      <c r="NQT54" s="390"/>
      <c r="NQU54" s="390"/>
      <c r="NQV54" s="390"/>
      <c r="NQW54" s="390"/>
      <c r="NQX54" s="390"/>
      <c r="NQY54" s="390"/>
      <c r="NQZ54" s="390"/>
      <c r="NRA54" s="390"/>
      <c r="NRB54" s="390"/>
      <c r="NRC54" s="390"/>
      <c r="NRD54" s="390"/>
      <c r="NRE54" s="390"/>
      <c r="NRF54" s="390"/>
      <c r="NRG54" s="390"/>
      <c r="NRH54" s="390"/>
      <c r="NRI54" s="390"/>
      <c r="NRJ54" s="390"/>
      <c r="NRK54" s="390"/>
      <c r="NRL54" s="390"/>
      <c r="NRM54" s="390"/>
      <c r="NRN54" s="390"/>
      <c r="NRO54" s="390"/>
      <c r="NRP54" s="390"/>
      <c r="NRQ54" s="390"/>
      <c r="NRR54" s="390"/>
      <c r="NRS54" s="390"/>
      <c r="NRT54" s="390"/>
      <c r="NRU54" s="390"/>
      <c r="NRV54" s="390"/>
      <c r="NRW54" s="390"/>
      <c r="NRX54" s="390"/>
      <c r="NRY54" s="390"/>
      <c r="NRZ54" s="390"/>
      <c r="NSA54" s="390"/>
      <c r="NSB54" s="390"/>
      <c r="NSC54" s="390"/>
      <c r="NSD54" s="390"/>
      <c r="NSE54" s="390"/>
      <c r="NSF54" s="390"/>
      <c r="NSG54" s="390"/>
      <c r="NSH54" s="390"/>
      <c r="NSI54" s="390"/>
      <c r="NSJ54" s="390"/>
      <c r="NSK54" s="390"/>
      <c r="NSL54" s="390"/>
      <c r="NSM54" s="390"/>
      <c r="NSN54" s="390"/>
      <c r="NSO54" s="390"/>
      <c r="NSP54" s="390"/>
      <c r="NSQ54" s="390"/>
      <c r="NSR54" s="390"/>
      <c r="NSS54" s="390"/>
      <c r="NST54" s="390"/>
      <c r="NSU54" s="390"/>
      <c r="NSV54" s="390"/>
      <c r="NSW54" s="390"/>
      <c r="NSX54" s="390"/>
      <c r="NSY54" s="390"/>
      <c r="NSZ54" s="390"/>
      <c r="NTA54" s="390"/>
      <c r="NTB54" s="390"/>
      <c r="NTC54" s="390"/>
      <c r="NTD54" s="390"/>
      <c r="NTE54" s="390"/>
      <c r="NTF54" s="390"/>
      <c r="NTG54" s="390"/>
      <c r="NTH54" s="390"/>
      <c r="NTI54" s="390"/>
      <c r="NTJ54" s="390"/>
      <c r="NTK54" s="390"/>
      <c r="NTL54" s="390"/>
      <c r="NTM54" s="390"/>
      <c r="NTN54" s="390"/>
      <c r="NTO54" s="390"/>
      <c r="NTP54" s="390"/>
      <c r="NTQ54" s="390"/>
      <c r="NTR54" s="390"/>
      <c r="NTS54" s="390"/>
      <c r="NTT54" s="390"/>
      <c r="NTU54" s="390"/>
      <c r="NTV54" s="390"/>
      <c r="NTW54" s="390"/>
      <c r="NTX54" s="390"/>
      <c r="NTY54" s="390"/>
      <c r="NTZ54" s="390"/>
      <c r="NUA54" s="390"/>
      <c r="NUB54" s="390"/>
      <c r="NUC54" s="390"/>
      <c r="NUD54" s="390"/>
      <c r="NUE54" s="390"/>
      <c r="NUF54" s="390"/>
      <c r="NUG54" s="390"/>
      <c r="NUH54" s="390"/>
      <c r="NUI54" s="390"/>
      <c r="NUJ54" s="390"/>
      <c r="NUK54" s="390"/>
      <c r="NUL54" s="390"/>
      <c r="NUM54" s="390"/>
      <c r="NUN54" s="390"/>
      <c r="NUO54" s="390"/>
      <c r="NUP54" s="390"/>
      <c r="NUQ54" s="390"/>
      <c r="NUR54" s="390"/>
      <c r="NUS54" s="390"/>
      <c r="NUT54" s="390"/>
      <c r="NUU54" s="390"/>
      <c r="NUV54" s="390"/>
      <c r="NUW54" s="390"/>
      <c r="NUX54" s="390"/>
      <c r="NUY54" s="390"/>
      <c r="NUZ54" s="390"/>
      <c r="NVA54" s="390"/>
      <c r="NVB54" s="390"/>
      <c r="NVC54" s="390"/>
      <c r="NVD54" s="390"/>
      <c r="NVE54" s="390"/>
      <c r="NVF54" s="390"/>
      <c r="NVG54" s="390"/>
      <c r="NVH54" s="390"/>
      <c r="NVI54" s="390"/>
      <c r="NVJ54" s="390"/>
      <c r="NVK54" s="390"/>
      <c r="NVL54" s="390"/>
      <c r="NVM54" s="390"/>
      <c r="NVN54" s="390"/>
      <c r="NVO54" s="390"/>
      <c r="NVP54" s="390"/>
      <c r="NVQ54" s="390"/>
      <c r="NVR54" s="390"/>
      <c r="NVS54" s="390"/>
      <c r="NVT54" s="390"/>
      <c r="NVU54" s="390"/>
      <c r="NVV54" s="390"/>
      <c r="NVW54" s="390"/>
      <c r="NVX54" s="390"/>
      <c r="NVY54" s="390"/>
      <c r="NVZ54" s="390"/>
      <c r="NWA54" s="390"/>
      <c r="NWB54" s="390"/>
      <c r="NWC54" s="390"/>
      <c r="NWD54" s="390"/>
      <c r="NWE54" s="390"/>
      <c r="NWF54" s="390"/>
      <c r="NWG54" s="390"/>
      <c r="NWH54" s="390"/>
      <c r="NWI54" s="390"/>
      <c r="NWJ54" s="390"/>
      <c r="NWK54" s="390"/>
      <c r="NWL54" s="390"/>
      <c r="NWM54" s="390"/>
      <c r="NWN54" s="390"/>
      <c r="NWO54" s="390"/>
      <c r="NWP54" s="390"/>
      <c r="NWQ54" s="390"/>
      <c r="NWR54" s="390"/>
      <c r="NWS54" s="390"/>
      <c r="NWT54" s="390"/>
      <c r="NWU54" s="390"/>
      <c r="NWV54" s="390"/>
      <c r="NWW54" s="390"/>
      <c r="NWX54" s="390"/>
      <c r="NWY54" s="390"/>
      <c r="NWZ54" s="390"/>
      <c r="NXA54" s="390"/>
      <c r="NXB54" s="390"/>
      <c r="NXC54" s="390"/>
      <c r="NXD54" s="390"/>
      <c r="NXE54" s="390"/>
      <c r="NXF54" s="390"/>
      <c r="NXG54" s="390"/>
      <c r="NXH54" s="390"/>
      <c r="NXI54" s="390"/>
      <c r="NXJ54" s="390"/>
      <c r="NXK54" s="390"/>
      <c r="NXL54" s="390"/>
      <c r="NXM54" s="390"/>
      <c r="NXN54" s="390"/>
      <c r="NXO54" s="390"/>
      <c r="NXP54" s="390"/>
      <c r="NXQ54" s="390"/>
      <c r="NXR54" s="390"/>
      <c r="NXS54" s="390"/>
      <c r="NXT54" s="390"/>
      <c r="NXU54" s="390"/>
      <c r="NXV54" s="390"/>
      <c r="NXW54" s="390"/>
      <c r="NXX54" s="390"/>
      <c r="NXY54" s="390"/>
      <c r="NXZ54" s="390"/>
      <c r="NYA54" s="390"/>
      <c r="NYB54" s="390"/>
      <c r="NYC54" s="390"/>
      <c r="NYD54" s="390"/>
      <c r="NYE54" s="390"/>
      <c r="NYF54" s="390"/>
      <c r="NYG54" s="390"/>
      <c r="NYH54" s="390"/>
      <c r="NYI54" s="390"/>
      <c r="NYJ54" s="390"/>
      <c r="NYK54" s="390"/>
      <c r="NYL54" s="390"/>
      <c r="NYM54" s="390"/>
      <c r="NYN54" s="390"/>
      <c r="NYO54" s="390"/>
      <c r="NYP54" s="390"/>
      <c r="NYQ54" s="390"/>
      <c r="NYR54" s="390"/>
      <c r="NYS54" s="390"/>
      <c r="NYT54" s="390"/>
      <c r="NYU54" s="390"/>
      <c r="NYV54" s="390"/>
      <c r="NYW54" s="390"/>
      <c r="NYX54" s="390"/>
      <c r="NYY54" s="390"/>
      <c r="NYZ54" s="390"/>
      <c r="NZA54" s="390"/>
      <c r="NZB54" s="390"/>
      <c r="NZC54" s="390"/>
      <c r="NZD54" s="390"/>
      <c r="NZE54" s="390"/>
      <c r="NZF54" s="390"/>
      <c r="NZG54" s="390"/>
      <c r="NZH54" s="390"/>
      <c r="NZI54" s="390"/>
      <c r="NZJ54" s="390"/>
      <c r="NZK54" s="390"/>
      <c r="NZL54" s="390"/>
      <c r="NZM54" s="390"/>
      <c r="NZN54" s="390"/>
      <c r="NZO54" s="390"/>
      <c r="NZP54" s="390"/>
      <c r="NZQ54" s="390"/>
      <c r="NZR54" s="390"/>
      <c r="NZS54" s="390"/>
      <c r="NZT54" s="390"/>
      <c r="NZU54" s="390"/>
      <c r="NZV54" s="390"/>
      <c r="NZW54" s="390"/>
      <c r="NZX54" s="390"/>
      <c r="NZY54" s="390"/>
      <c r="NZZ54" s="390"/>
      <c r="OAA54" s="390"/>
      <c r="OAB54" s="390"/>
      <c r="OAC54" s="390"/>
      <c r="OAD54" s="390"/>
      <c r="OAE54" s="390"/>
      <c r="OAF54" s="390"/>
      <c r="OAG54" s="390"/>
      <c r="OAH54" s="390"/>
      <c r="OAI54" s="390"/>
      <c r="OAJ54" s="390"/>
      <c r="OAK54" s="390"/>
      <c r="OAL54" s="390"/>
      <c r="OAM54" s="390"/>
      <c r="OAN54" s="390"/>
      <c r="OAO54" s="390"/>
      <c r="OAP54" s="390"/>
      <c r="OAQ54" s="390"/>
      <c r="OAR54" s="390"/>
      <c r="OAS54" s="390"/>
      <c r="OAT54" s="390"/>
      <c r="OAU54" s="390"/>
      <c r="OAV54" s="390"/>
      <c r="OAW54" s="390"/>
      <c r="OAX54" s="390"/>
      <c r="OAY54" s="390"/>
      <c r="OAZ54" s="390"/>
      <c r="OBA54" s="390"/>
      <c r="OBB54" s="390"/>
      <c r="OBC54" s="390"/>
      <c r="OBD54" s="390"/>
      <c r="OBE54" s="390"/>
      <c r="OBF54" s="390"/>
      <c r="OBG54" s="390"/>
      <c r="OBH54" s="390"/>
      <c r="OBI54" s="390"/>
      <c r="OBJ54" s="390"/>
      <c r="OBK54" s="390"/>
      <c r="OBL54" s="390"/>
      <c r="OBM54" s="390"/>
      <c r="OBN54" s="390"/>
      <c r="OBO54" s="390"/>
      <c r="OBP54" s="390"/>
      <c r="OBQ54" s="390"/>
      <c r="OBR54" s="390"/>
      <c r="OBS54" s="390"/>
      <c r="OBT54" s="390"/>
      <c r="OBU54" s="390"/>
      <c r="OBV54" s="390"/>
      <c r="OBW54" s="390"/>
      <c r="OBX54" s="390"/>
      <c r="OBY54" s="390"/>
      <c r="OBZ54" s="390"/>
      <c r="OCA54" s="390"/>
      <c r="OCB54" s="390"/>
      <c r="OCC54" s="390"/>
      <c r="OCD54" s="390"/>
      <c r="OCE54" s="390"/>
      <c r="OCF54" s="390"/>
      <c r="OCG54" s="390"/>
      <c r="OCH54" s="390"/>
      <c r="OCI54" s="390"/>
      <c r="OCJ54" s="390"/>
      <c r="OCK54" s="390"/>
      <c r="OCL54" s="390"/>
      <c r="OCM54" s="390"/>
      <c r="OCN54" s="390"/>
      <c r="OCO54" s="390"/>
      <c r="OCP54" s="390"/>
      <c r="OCQ54" s="390"/>
      <c r="OCR54" s="390"/>
      <c r="OCS54" s="390"/>
      <c r="OCT54" s="390"/>
      <c r="OCU54" s="390"/>
      <c r="OCV54" s="390"/>
      <c r="OCW54" s="390"/>
      <c r="OCX54" s="390"/>
      <c r="OCY54" s="390"/>
      <c r="OCZ54" s="390"/>
      <c r="ODA54" s="390"/>
      <c r="ODB54" s="390"/>
      <c r="ODC54" s="390"/>
      <c r="ODD54" s="390"/>
      <c r="ODE54" s="390"/>
      <c r="ODF54" s="390"/>
      <c r="ODG54" s="390"/>
      <c r="ODH54" s="390"/>
      <c r="ODI54" s="390"/>
      <c r="ODJ54" s="390"/>
      <c r="ODK54" s="390"/>
      <c r="ODL54" s="390"/>
      <c r="ODM54" s="390"/>
      <c r="ODN54" s="390"/>
      <c r="ODO54" s="390"/>
      <c r="ODP54" s="390"/>
      <c r="ODQ54" s="390"/>
      <c r="ODR54" s="390"/>
      <c r="ODS54" s="390"/>
      <c r="ODT54" s="390"/>
      <c r="ODU54" s="390"/>
      <c r="ODV54" s="390"/>
      <c r="ODW54" s="390"/>
      <c r="ODX54" s="390"/>
      <c r="ODY54" s="390"/>
      <c r="ODZ54" s="390"/>
      <c r="OEA54" s="390"/>
      <c r="OEB54" s="390"/>
      <c r="OEC54" s="390"/>
      <c r="OED54" s="390"/>
      <c r="OEE54" s="390"/>
      <c r="OEF54" s="390"/>
      <c r="OEG54" s="390"/>
      <c r="OEH54" s="390"/>
      <c r="OEI54" s="390"/>
      <c r="OEJ54" s="390"/>
      <c r="OEK54" s="390"/>
      <c r="OEL54" s="390"/>
      <c r="OEM54" s="390"/>
      <c r="OEN54" s="390"/>
      <c r="OEO54" s="390"/>
      <c r="OEP54" s="390"/>
      <c r="OEQ54" s="390"/>
      <c r="OER54" s="390"/>
      <c r="OES54" s="390"/>
      <c r="OET54" s="390"/>
      <c r="OEU54" s="390"/>
      <c r="OEV54" s="390"/>
      <c r="OEW54" s="390"/>
      <c r="OEX54" s="390"/>
      <c r="OEY54" s="390"/>
      <c r="OEZ54" s="390"/>
      <c r="OFA54" s="390"/>
      <c r="OFB54" s="390"/>
      <c r="OFC54" s="390"/>
      <c r="OFD54" s="390"/>
      <c r="OFE54" s="390"/>
      <c r="OFF54" s="390"/>
      <c r="OFG54" s="390"/>
      <c r="OFH54" s="390"/>
      <c r="OFI54" s="390"/>
      <c r="OFJ54" s="390"/>
      <c r="OFK54" s="390"/>
      <c r="OFL54" s="390"/>
      <c r="OFM54" s="390"/>
      <c r="OFN54" s="390"/>
      <c r="OFO54" s="390"/>
      <c r="OFP54" s="390"/>
      <c r="OFQ54" s="390"/>
      <c r="OFR54" s="390"/>
      <c r="OFS54" s="390"/>
      <c r="OFT54" s="390"/>
      <c r="OFU54" s="390"/>
      <c r="OFV54" s="390"/>
      <c r="OFW54" s="390"/>
      <c r="OFX54" s="390"/>
      <c r="OFY54" s="390"/>
      <c r="OFZ54" s="390"/>
      <c r="OGA54" s="390"/>
      <c r="OGB54" s="390"/>
      <c r="OGC54" s="390"/>
      <c r="OGD54" s="390"/>
      <c r="OGE54" s="390"/>
      <c r="OGF54" s="390"/>
      <c r="OGG54" s="390"/>
      <c r="OGH54" s="390"/>
      <c r="OGI54" s="390"/>
      <c r="OGJ54" s="390"/>
      <c r="OGK54" s="390"/>
      <c r="OGL54" s="390"/>
      <c r="OGM54" s="390"/>
      <c r="OGN54" s="390"/>
      <c r="OGO54" s="390"/>
      <c r="OGP54" s="390"/>
      <c r="OGQ54" s="390"/>
      <c r="OGR54" s="390"/>
      <c r="OGS54" s="390"/>
      <c r="OGT54" s="390"/>
      <c r="OGU54" s="390"/>
      <c r="OGV54" s="390"/>
      <c r="OGW54" s="390"/>
      <c r="OGX54" s="390"/>
      <c r="OGY54" s="390"/>
      <c r="OGZ54" s="390"/>
      <c r="OHA54" s="390"/>
      <c r="OHB54" s="390"/>
      <c r="OHC54" s="390"/>
      <c r="OHD54" s="390"/>
      <c r="OHE54" s="390"/>
      <c r="OHF54" s="390"/>
      <c r="OHG54" s="390"/>
      <c r="OHH54" s="390"/>
      <c r="OHI54" s="390"/>
      <c r="OHJ54" s="390"/>
      <c r="OHK54" s="390"/>
      <c r="OHL54" s="390"/>
      <c r="OHM54" s="390"/>
      <c r="OHN54" s="390"/>
      <c r="OHO54" s="390"/>
      <c r="OHP54" s="390"/>
      <c r="OHQ54" s="390"/>
      <c r="OHR54" s="390"/>
      <c r="OHS54" s="390"/>
      <c r="OHT54" s="390"/>
      <c r="OHU54" s="390"/>
      <c r="OHV54" s="390"/>
      <c r="OHW54" s="390"/>
      <c r="OHX54" s="390"/>
      <c r="OHY54" s="390"/>
      <c r="OHZ54" s="390"/>
      <c r="OIA54" s="390"/>
      <c r="OIB54" s="390"/>
      <c r="OIC54" s="390"/>
      <c r="OID54" s="390"/>
      <c r="OIE54" s="390"/>
      <c r="OIF54" s="390"/>
      <c r="OIG54" s="390"/>
      <c r="OIH54" s="390"/>
      <c r="OII54" s="390"/>
      <c r="OIJ54" s="390"/>
      <c r="OIK54" s="390"/>
      <c r="OIL54" s="390"/>
      <c r="OIM54" s="390"/>
      <c r="OIN54" s="390"/>
      <c r="OIO54" s="390"/>
      <c r="OIP54" s="390"/>
      <c r="OIQ54" s="390"/>
      <c r="OIR54" s="390"/>
      <c r="OIS54" s="390"/>
      <c r="OIT54" s="390"/>
      <c r="OIU54" s="390"/>
      <c r="OIV54" s="390"/>
      <c r="OIW54" s="390"/>
      <c r="OIX54" s="390"/>
      <c r="OIY54" s="390"/>
      <c r="OIZ54" s="390"/>
      <c r="OJA54" s="390"/>
      <c r="OJB54" s="390"/>
      <c r="OJC54" s="390"/>
      <c r="OJD54" s="390"/>
      <c r="OJE54" s="390"/>
      <c r="OJF54" s="390"/>
      <c r="OJG54" s="390"/>
      <c r="OJH54" s="390"/>
      <c r="OJI54" s="390"/>
      <c r="OJJ54" s="390"/>
      <c r="OJK54" s="390"/>
      <c r="OJL54" s="390"/>
      <c r="OJM54" s="390"/>
      <c r="OJN54" s="390"/>
      <c r="OJO54" s="390"/>
      <c r="OJP54" s="390"/>
      <c r="OJQ54" s="390"/>
      <c r="OJR54" s="390"/>
      <c r="OJS54" s="390"/>
      <c r="OJT54" s="390"/>
      <c r="OJU54" s="390"/>
      <c r="OJV54" s="390"/>
      <c r="OJW54" s="390"/>
      <c r="OJX54" s="390"/>
      <c r="OJY54" s="390"/>
      <c r="OJZ54" s="390"/>
      <c r="OKA54" s="390"/>
      <c r="OKB54" s="390"/>
      <c r="OKC54" s="390"/>
      <c r="OKD54" s="390"/>
      <c r="OKE54" s="390"/>
      <c r="OKF54" s="390"/>
      <c r="OKG54" s="390"/>
      <c r="OKH54" s="390"/>
      <c r="OKI54" s="390"/>
      <c r="OKJ54" s="390"/>
      <c r="OKK54" s="390"/>
      <c r="OKL54" s="390"/>
      <c r="OKM54" s="390"/>
      <c r="OKN54" s="390"/>
      <c r="OKO54" s="390"/>
      <c r="OKP54" s="390"/>
      <c r="OKQ54" s="390"/>
      <c r="OKR54" s="390"/>
      <c r="OKS54" s="390"/>
      <c r="OKT54" s="390"/>
      <c r="OKU54" s="390"/>
      <c r="OKV54" s="390"/>
      <c r="OKW54" s="390"/>
      <c r="OKX54" s="390"/>
      <c r="OKY54" s="390"/>
      <c r="OKZ54" s="390"/>
      <c r="OLA54" s="390"/>
      <c r="OLB54" s="390"/>
      <c r="OLC54" s="390"/>
      <c r="OLD54" s="390"/>
      <c r="OLE54" s="390"/>
      <c r="OLF54" s="390"/>
      <c r="OLG54" s="390"/>
      <c r="OLH54" s="390"/>
      <c r="OLI54" s="390"/>
      <c r="OLJ54" s="390"/>
      <c r="OLK54" s="390"/>
      <c r="OLL54" s="390"/>
      <c r="OLM54" s="390"/>
      <c r="OLN54" s="390"/>
      <c r="OLO54" s="390"/>
      <c r="OLP54" s="390"/>
      <c r="OLQ54" s="390"/>
      <c r="OLR54" s="390"/>
      <c r="OLS54" s="390"/>
      <c r="OLT54" s="390"/>
      <c r="OLU54" s="390"/>
      <c r="OLV54" s="390"/>
      <c r="OLW54" s="390"/>
      <c r="OLX54" s="390"/>
      <c r="OLY54" s="390"/>
      <c r="OLZ54" s="390"/>
      <c r="OMA54" s="390"/>
      <c r="OMB54" s="390"/>
      <c r="OMC54" s="390"/>
      <c r="OMD54" s="390"/>
      <c r="OME54" s="390"/>
      <c r="OMF54" s="390"/>
      <c r="OMG54" s="390"/>
      <c r="OMH54" s="390"/>
      <c r="OMI54" s="390"/>
      <c r="OMJ54" s="390"/>
      <c r="OMK54" s="390"/>
      <c r="OML54" s="390"/>
      <c r="OMM54" s="390"/>
      <c r="OMN54" s="390"/>
      <c r="OMO54" s="390"/>
      <c r="OMP54" s="390"/>
      <c r="OMQ54" s="390"/>
      <c r="OMR54" s="390"/>
      <c r="OMS54" s="390"/>
      <c r="OMT54" s="390"/>
      <c r="OMU54" s="390"/>
      <c r="OMV54" s="390"/>
      <c r="OMW54" s="390"/>
      <c r="OMX54" s="390"/>
      <c r="OMY54" s="390"/>
      <c r="OMZ54" s="390"/>
      <c r="ONA54" s="390"/>
      <c r="ONB54" s="390"/>
      <c r="ONC54" s="390"/>
      <c r="OND54" s="390"/>
      <c r="ONE54" s="390"/>
      <c r="ONF54" s="390"/>
      <c r="ONG54" s="390"/>
      <c r="ONH54" s="390"/>
      <c r="ONI54" s="390"/>
      <c r="ONJ54" s="390"/>
      <c r="ONK54" s="390"/>
      <c r="ONL54" s="390"/>
      <c r="ONM54" s="390"/>
      <c r="ONN54" s="390"/>
      <c r="ONO54" s="390"/>
      <c r="ONP54" s="390"/>
      <c r="ONQ54" s="390"/>
      <c r="ONR54" s="390"/>
      <c r="ONS54" s="390"/>
      <c r="ONT54" s="390"/>
      <c r="ONU54" s="390"/>
      <c r="ONV54" s="390"/>
      <c r="ONW54" s="390"/>
      <c r="ONX54" s="390"/>
      <c r="ONY54" s="390"/>
      <c r="ONZ54" s="390"/>
      <c r="OOA54" s="390"/>
      <c r="OOB54" s="390"/>
      <c r="OOC54" s="390"/>
      <c r="OOD54" s="390"/>
      <c r="OOE54" s="390"/>
      <c r="OOF54" s="390"/>
      <c r="OOG54" s="390"/>
      <c r="OOH54" s="390"/>
      <c r="OOI54" s="390"/>
      <c r="OOJ54" s="390"/>
      <c r="OOK54" s="390"/>
      <c r="OOL54" s="390"/>
      <c r="OOM54" s="390"/>
      <c r="OON54" s="390"/>
      <c r="OOO54" s="390"/>
      <c r="OOP54" s="390"/>
      <c r="OOQ54" s="390"/>
      <c r="OOR54" s="390"/>
      <c r="OOS54" s="390"/>
      <c r="OOT54" s="390"/>
      <c r="OOU54" s="390"/>
      <c r="OOV54" s="390"/>
      <c r="OOW54" s="390"/>
      <c r="OOX54" s="390"/>
      <c r="OOY54" s="390"/>
      <c r="OOZ54" s="390"/>
      <c r="OPA54" s="390"/>
      <c r="OPB54" s="390"/>
      <c r="OPC54" s="390"/>
      <c r="OPD54" s="390"/>
      <c r="OPE54" s="390"/>
      <c r="OPF54" s="390"/>
      <c r="OPG54" s="390"/>
      <c r="OPH54" s="390"/>
      <c r="OPI54" s="390"/>
      <c r="OPJ54" s="390"/>
      <c r="OPK54" s="390"/>
      <c r="OPL54" s="390"/>
      <c r="OPM54" s="390"/>
      <c r="OPN54" s="390"/>
      <c r="OPO54" s="390"/>
      <c r="OPP54" s="390"/>
      <c r="OPQ54" s="390"/>
      <c r="OPR54" s="390"/>
      <c r="OPS54" s="390"/>
      <c r="OPT54" s="390"/>
      <c r="OPU54" s="390"/>
      <c r="OPV54" s="390"/>
      <c r="OPW54" s="390"/>
      <c r="OPX54" s="390"/>
      <c r="OPY54" s="390"/>
      <c r="OPZ54" s="390"/>
      <c r="OQA54" s="390"/>
      <c r="OQB54" s="390"/>
      <c r="OQC54" s="390"/>
      <c r="OQD54" s="390"/>
      <c r="OQE54" s="390"/>
      <c r="OQF54" s="390"/>
      <c r="OQG54" s="390"/>
      <c r="OQH54" s="390"/>
      <c r="OQI54" s="390"/>
      <c r="OQJ54" s="390"/>
      <c r="OQK54" s="390"/>
      <c r="OQL54" s="390"/>
      <c r="OQM54" s="390"/>
      <c r="OQN54" s="390"/>
      <c r="OQO54" s="390"/>
      <c r="OQP54" s="390"/>
      <c r="OQQ54" s="390"/>
      <c r="OQR54" s="390"/>
      <c r="OQS54" s="390"/>
      <c r="OQT54" s="390"/>
      <c r="OQU54" s="390"/>
      <c r="OQV54" s="390"/>
      <c r="OQW54" s="390"/>
      <c r="OQX54" s="390"/>
      <c r="OQY54" s="390"/>
      <c r="OQZ54" s="390"/>
      <c r="ORA54" s="390"/>
      <c r="ORB54" s="390"/>
      <c r="ORC54" s="390"/>
      <c r="ORD54" s="390"/>
      <c r="ORE54" s="390"/>
      <c r="ORF54" s="390"/>
      <c r="ORG54" s="390"/>
      <c r="ORH54" s="390"/>
      <c r="ORI54" s="390"/>
      <c r="ORJ54" s="390"/>
      <c r="ORK54" s="390"/>
      <c r="ORL54" s="390"/>
      <c r="ORM54" s="390"/>
      <c r="ORN54" s="390"/>
      <c r="ORO54" s="390"/>
      <c r="ORP54" s="390"/>
      <c r="ORQ54" s="390"/>
      <c r="ORR54" s="390"/>
      <c r="ORS54" s="390"/>
      <c r="ORT54" s="390"/>
      <c r="ORU54" s="390"/>
      <c r="ORV54" s="390"/>
      <c r="ORW54" s="390"/>
      <c r="ORX54" s="390"/>
      <c r="ORY54" s="390"/>
      <c r="ORZ54" s="390"/>
      <c r="OSA54" s="390"/>
      <c r="OSB54" s="390"/>
      <c r="OSC54" s="390"/>
      <c r="OSD54" s="390"/>
      <c r="OSE54" s="390"/>
      <c r="OSF54" s="390"/>
      <c r="OSG54" s="390"/>
      <c r="OSH54" s="390"/>
      <c r="OSI54" s="390"/>
      <c r="OSJ54" s="390"/>
      <c r="OSK54" s="390"/>
      <c r="OSL54" s="390"/>
      <c r="OSM54" s="390"/>
      <c r="OSN54" s="390"/>
      <c r="OSO54" s="390"/>
      <c r="OSP54" s="390"/>
      <c r="OSQ54" s="390"/>
      <c r="OSR54" s="390"/>
      <c r="OSS54" s="390"/>
      <c r="OST54" s="390"/>
      <c r="OSU54" s="390"/>
      <c r="OSV54" s="390"/>
      <c r="OSW54" s="390"/>
      <c r="OSX54" s="390"/>
      <c r="OSY54" s="390"/>
      <c r="OSZ54" s="390"/>
      <c r="OTA54" s="390"/>
      <c r="OTB54" s="390"/>
      <c r="OTC54" s="390"/>
      <c r="OTD54" s="390"/>
      <c r="OTE54" s="390"/>
      <c r="OTF54" s="390"/>
      <c r="OTG54" s="390"/>
      <c r="OTH54" s="390"/>
      <c r="OTI54" s="390"/>
      <c r="OTJ54" s="390"/>
      <c r="OTK54" s="390"/>
      <c r="OTL54" s="390"/>
      <c r="OTM54" s="390"/>
      <c r="OTN54" s="390"/>
      <c r="OTO54" s="390"/>
      <c r="OTP54" s="390"/>
      <c r="OTQ54" s="390"/>
      <c r="OTR54" s="390"/>
      <c r="OTS54" s="390"/>
      <c r="OTT54" s="390"/>
      <c r="OTU54" s="390"/>
      <c r="OTV54" s="390"/>
      <c r="OTW54" s="390"/>
      <c r="OTX54" s="390"/>
      <c r="OTY54" s="390"/>
      <c r="OTZ54" s="390"/>
      <c r="OUA54" s="390"/>
      <c r="OUB54" s="390"/>
      <c r="OUC54" s="390"/>
      <c r="OUD54" s="390"/>
      <c r="OUE54" s="390"/>
      <c r="OUF54" s="390"/>
      <c r="OUG54" s="390"/>
      <c r="OUH54" s="390"/>
      <c r="OUI54" s="390"/>
      <c r="OUJ54" s="390"/>
      <c r="OUK54" s="390"/>
      <c r="OUL54" s="390"/>
      <c r="OUM54" s="390"/>
      <c r="OUN54" s="390"/>
      <c r="OUO54" s="390"/>
      <c r="OUP54" s="390"/>
      <c r="OUQ54" s="390"/>
      <c r="OUR54" s="390"/>
      <c r="OUS54" s="390"/>
      <c r="OUT54" s="390"/>
      <c r="OUU54" s="390"/>
      <c r="OUV54" s="390"/>
      <c r="OUW54" s="390"/>
      <c r="OUX54" s="390"/>
      <c r="OUY54" s="390"/>
      <c r="OUZ54" s="390"/>
      <c r="OVA54" s="390"/>
      <c r="OVB54" s="390"/>
      <c r="OVC54" s="390"/>
      <c r="OVD54" s="390"/>
      <c r="OVE54" s="390"/>
      <c r="OVF54" s="390"/>
      <c r="OVG54" s="390"/>
      <c r="OVH54" s="390"/>
      <c r="OVI54" s="390"/>
      <c r="OVJ54" s="390"/>
      <c r="OVK54" s="390"/>
      <c r="OVL54" s="390"/>
      <c r="OVM54" s="390"/>
      <c r="OVN54" s="390"/>
      <c r="OVO54" s="390"/>
      <c r="OVP54" s="390"/>
      <c r="OVQ54" s="390"/>
      <c r="OVR54" s="390"/>
      <c r="OVS54" s="390"/>
      <c r="OVT54" s="390"/>
      <c r="OVU54" s="390"/>
      <c r="OVV54" s="390"/>
      <c r="OVW54" s="390"/>
      <c r="OVX54" s="390"/>
      <c r="OVY54" s="390"/>
      <c r="OVZ54" s="390"/>
      <c r="OWA54" s="390"/>
      <c r="OWB54" s="390"/>
      <c r="OWC54" s="390"/>
      <c r="OWD54" s="390"/>
      <c r="OWE54" s="390"/>
      <c r="OWF54" s="390"/>
      <c r="OWG54" s="390"/>
      <c r="OWH54" s="390"/>
      <c r="OWI54" s="390"/>
      <c r="OWJ54" s="390"/>
      <c r="OWK54" s="390"/>
      <c r="OWL54" s="390"/>
      <c r="OWM54" s="390"/>
      <c r="OWN54" s="390"/>
      <c r="OWO54" s="390"/>
      <c r="OWP54" s="390"/>
      <c r="OWQ54" s="390"/>
      <c r="OWR54" s="390"/>
      <c r="OWS54" s="390"/>
      <c r="OWT54" s="390"/>
      <c r="OWU54" s="390"/>
      <c r="OWV54" s="390"/>
      <c r="OWW54" s="390"/>
      <c r="OWX54" s="390"/>
      <c r="OWY54" s="390"/>
      <c r="OWZ54" s="390"/>
      <c r="OXA54" s="390"/>
      <c r="OXB54" s="390"/>
      <c r="OXC54" s="390"/>
      <c r="OXD54" s="390"/>
      <c r="OXE54" s="390"/>
      <c r="OXF54" s="390"/>
      <c r="OXG54" s="390"/>
      <c r="OXH54" s="390"/>
      <c r="OXI54" s="390"/>
      <c r="OXJ54" s="390"/>
      <c r="OXK54" s="390"/>
      <c r="OXL54" s="390"/>
      <c r="OXM54" s="390"/>
      <c r="OXN54" s="390"/>
      <c r="OXO54" s="390"/>
      <c r="OXP54" s="390"/>
      <c r="OXQ54" s="390"/>
      <c r="OXR54" s="390"/>
      <c r="OXS54" s="390"/>
      <c r="OXT54" s="390"/>
      <c r="OXU54" s="390"/>
      <c r="OXV54" s="390"/>
      <c r="OXW54" s="390"/>
      <c r="OXX54" s="390"/>
      <c r="OXY54" s="390"/>
      <c r="OXZ54" s="390"/>
      <c r="OYA54" s="390"/>
      <c r="OYB54" s="390"/>
      <c r="OYC54" s="390"/>
      <c r="OYD54" s="390"/>
      <c r="OYE54" s="390"/>
      <c r="OYF54" s="390"/>
      <c r="OYG54" s="390"/>
      <c r="OYH54" s="390"/>
      <c r="OYI54" s="390"/>
      <c r="OYJ54" s="390"/>
      <c r="OYK54" s="390"/>
      <c r="OYL54" s="390"/>
      <c r="OYM54" s="390"/>
      <c r="OYN54" s="390"/>
      <c r="OYO54" s="390"/>
      <c r="OYP54" s="390"/>
      <c r="OYQ54" s="390"/>
      <c r="OYR54" s="390"/>
      <c r="OYS54" s="390"/>
      <c r="OYT54" s="390"/>
      <c r="OYU54" s="390"/>
      <c r="OYV54" s="390"/>
      <c r="OYW54" s="390"/>
      <c r="OYX54" s="390"/>
      <c r="OYY54" s="390"/>
      <c r="OYZ54" s="390"/>
      <c r="OZA54" s="390"/>
      <c r="OZB54" s="390"/>
      <c r="OZC54" s="390"/>
      <c r="OZD54" s="390"/>
      <c r="OZE54" s="390"/>
      <c r="OZF54" s="390"/>
      <c r="OZG54" s="390"/>
      <c r="OZH54" s="390"/>
      <c r="OZI54" s="390"/>
      <c r="OZJ54" s="390"/>
      <c r="OZK54" s="390"/>
      <c r="OZL54" s="390"/>
      <c r="OZM54" s="390"/>
      <c r="OZN54" s="390"/>
      <c r="OZO54" s="390"/>
      <c r="OZP54" s="390"/>
      <c r="OZQ54" s="390"/>
      <c r="OZR54" s="390"/>
      <c r="OZS54" s="390"/>
      <c r="OZT54" s="390"/>
      <c r="OZU54" s="390"/>
      <c r="OZV54" s="390"/>
      <c r="OZW54" s="390"/>
      <c r="OZX54" s="390"/>
      <c r="OZY54" s="390"/>
      <c r="OZZ54" s="390"/>
      <c r="PAA54" s="390"/>
      <c r="PAB54" s="390"/>
      <c r="PAC54" s="390"/>
      <c r="PAD54" s="390"/>
      <c r="PAE54" s="390"/>
      <c r="PAF54" s="390"/>
      <c r="PAG54" s="390"/>
      <c r="PAH54" s="390"/>
      <c r="PAI54" s="390"/>
      <c r="PAJ54" s="390"/>
      <c r="PAK54" s="390"/>
      <c r="PAL54" s="390"/>
      <c r="PAM54" s="390"/>
      <c r="PAN54" s="390"/>
      <c r="PAO54" s="390"/>
      <c r="PAP54" s="390"/>
      <c r="PAQ54" s="390"/>
      <c r="PAR54" s="390"/>
      <c r="PAS54" s="390"/>
      <c r="PAT54" s="390"/>
      <c r="PAU54" s="390"/>
      <c r="PAV54" s="390"/>
      <c r="PAW54" s="390"/>
      <c r="PAX54" s="390"/>
      <c r="PAY54" s="390"/>
      <c r="PAZ54" s="390"/>
      <c r="PBA54" s="390"/>
      <c r="PBB54" s="390"/>
      <c r="PBC54" s="390"/>
      <c r="PBD54" s="390"/>
      <c r="PBE54" s="390"/>
      <c r="PBF54" s="390"/>
      <c r="PBG54" s="390"/>
      <c r="PBH54" s="390"/>
      <c r="PBI54" s="390"/>
      <c r="PBJ54" s="390"/>
      <c r="PBK54" s="390"/>
      <c r="PBL54" s="390"/>
      <c r="PBM54" s="390"/>
      <c r="PBN54" s="390"/>
      <c r="PBO54" s="390"/>
      <c r="PBP54" s="390"/>
      <c r="PBQ54" s="390"/>
      <c r="PBR54" s="390"/>
      <c r="PBS54" s="390"/>
      <c r="PBT54" s="390"/>
      <c r="PBU54" s="390"/>
      <c r="PBV54" s="390"/>
      <c r="PBW54" s="390"/>
      <c r="PBX54" s="390"/>
      <c r="PBY54" s="390"/>
      <c r="PBZ54" s="390"/>
      <c r="PCA54" s="390"/>
      <c r="PCB54" s="390"/>
      <c r="PCC54" s="390"/>
      <c r="PCD54" s="390"/>
      <c r="PCE54" s="390"/>
      <c r="PCF54" s="390"/>
      <c r="PCG54" s="390"/>
      <c r="PCH54" s="390"/>
      <c r="PCI54" s="390"/>
      <c r="PCJ54" s="390"/>
      <c r="PCK54" s="390"/>
      <c r="PCL54" s="390"/>
      <c r="PCM54" s="390"/>
      <c r="PCN54" s="390"/>
      <c r="PCO54" s="390"/>
      <c r="PCP54" s="390"/>
      <c r="PCQ54" s="390"/>
      <c r="PCR54" s="390"/>
      <c r="PCS54" s="390"/>
      <c r="PCT54" s="390"/>
      <c r="PCU54" s="390"/>
      <c r="PCV54" s="390"/>
      <c r="PCW54" s="390"/>
      <c r="PCX54" s="390"/>
      <c r="PCY54" s="390"/>
      <c r="PCZ54" s="390"/>
      <c r="PDA54" s="390"/>
      <c r="PDB54" s="390"/>
      <c r="PDC54" s="390"/>
      <c r="PDD54" s="390"/>
      <c r="PDE54" s="390"/>
      <c r="PDF54" s="390"/>
      <c r="PDG54" s="390"/>
      <c r="PDH54" s="390"/>
      <c r="PDI54" s="390"/>
      <c r="PDJ54" s="390"/>
      <c r="PDK54" s="390"/>
      <c r="PDL54" s="390"/>
      <c r="PDM54" s="390"/>
      <c r="PDN54" s="390"/>
      <c r="PDO54" s="390"/>
      <c r="PDP54" s="390"/>
      <c r="PDQ54" s="390"/>
      <c r="PDR54" s="390"/>
      <c r="PDS54" s="390"/>
      <c r="PDT54" s="390"/>
      <c r="PDU54" s="390"/>
      <c r="PDV54" s="390"/>
      <c r="PDW54" s="390"/>
      <c r="PDX54" s="390"/>
      <c r="PDY54" s="390"/>
      <c r="PDZ54" s="390"/>
      <c r="PEA54" s="390"/>
      <c r="PEB54" s="390"/>
      <c r="PEC54" s="390"/>
      <c r="PED54" s="390"/>
      <c r="PEE54" s="390"/>
      <c r="PEF54" s="390"/>
      <c r="PEG54" s="390"/>
      <c r="PEH54" s="390"/>
      <c r="PEI54" s="390"/>
      <c r="PEJ54" s="390"/>
      <c r="PEK54" s="390"/>
      <c r="PEL54" s="390"/>
      <c r="PEM54" s="390"/>
      <c r="PEN54" s="390"/>
      <c r="PEO54" s="390"/>
      <c r="PEP54" s="390"/>
      <c r="PEQ54" s="390"/>
      <c r="PER54" s="390"/>
      <c r="PES54" s="390"/>
      <c r="PET54" s="390"/>
      <c r="PEU54" s="390"/>
      <c r="PEV54" s="390"/>
      <c r="PEW54" s="390"/>
      <c r="PEX54" s="390"/>
      <c r="PEY54" s="390"/>
      <c r="PEZ54" s="390"/>
      <c r="PFA54" s="390"/>
      <c r="PFB54" s="390"/>
      <c r="PFC54" s="390"/>
      <c r="PFD54" s="390"/>
      <c r="PFE54" s="390"/>
      <c r="PFF54" s="390"/>
      <c r="PFG54" s="390"/>
      <c r="PFH54" s="390"/>
      <c r="PFI54" s="390"/>
      <c r="PFJ54" s="390"/>
      <c r="PFK54" s="390"/>
      <c r="PFL54" s="390"/>
      <c r="PFM54" s="390"/>
      <c r="PFN54" s="390"/>
      <c r="PFO54" s="390"/>
      <c r="PFP54" s="390"/>
      <c r="PFQ54" s="390"/>
      <c r="PFR54" s="390"/>
      <c r="PFS54" s="390"/>
      <c r="PFT54" s="390"/>
      <c r="PFU54" s="390"/>
      <c r="PFV54" s="390"/>
      <c r="PFW54" s="390"/>
      <c r="PFX54" s="390"/>
      <c r="PFY54" s="390"/>
      <c r="PFZ54" s="390"/>
      <c r="PGA54" s="390"/>
      <c r="PGB54" s="390"/>
      <c r="PGC54" s="390"/>
      <c r="PGD54" s="390"/>
      <c r="PGE54" s="390"/>
      <c r="PGF54" s="390"/>
      <c r="PGG54" s="390"/>
      <c r="PGH54" s="390"/>
      <c r="PGI54" s="390"/>
      <c r="PGJ54" s="390"/>
      <c r="PGK54" s="390"/>
      <c r="PGL54" s="390"/>
      <c r="PGM54" s="390"/>
      <c r="PGN54" s="390"/>
      <c r="PGO54" s="390"/>
      <c r="PGP54" s="390"/>
      <c r="PGQ54" s="390"/>
      <c r="PGR54" s="390"/>
      <c r="PGS54" s="390"/>
      <c r="PGT54" s="390"/>
      <c r="PGU54" s="390"/>
      <c r="PGV54" s="390"/>
      <c r="PGW54" s="390"/>
      <c r="PGX54" s="390"/>
      <c r="PGY54" s="390"/>
      <c r="PGZ54" s="390"/>
      <c r="PHA54" s="390"/>
      <c r="PHB54" s="390"/>
      <c r="PHC54" s="390"/>
      <c r="PHD54" s="390"/>
      <c r="PHE54" s="390"/>
      <c r="PHF54" s="390"/>
      <c r="PHG54" s="390"/>
      <c r="PHH54" s="390"/>
      <c r="PHI54" s="390"/>
      <c r="PHJ54" s="390"/>
      <c r="PHK54" s="390"/>
      <c r="PHL54" s="390"/>
      <c r="PHM54" s="390"/>
      <c r="PHN54" s="390"/>
      <c r="PHO54" s="390"/>
      <c r="PHP54" s="390"/>
      <c r="PHQ54" s="390"/>
      <c r="PHR54" s="390"/>
      <c r="PHS54" s="390"/>
      <c r="PHT54" s="390"/>
      <c r="PHU54" s="390"/>
      <c r="PHV54" s="390"/>
      <c r="PHW54" s="390"/>
      <c r="PHX54" s="390"/>
      <c r="PHY54" s="390"/>
      <c r="PHZ54" s="390"/>
      <c r="PIA54" s="390"/>
      <c r="PIB54" s="390"/>
      <c r="PIC54" s="390"/>
      <c r="PID54" s="390"/>
      <c r="PIE54" s="390"/>
      <c r="PIF54" s="390"/>
      <c r="PIG54" s="390"/>
      <c r="PIH54" s="390"/>
      <c r="PII54" s="390"/>
      <c r="PIJ54" s="390"/>
      <c r="PIK54" s="390"/>
      <c r="PIL54" s="390"/>
      <c r="PIM54" s="390"/>
      <c r="PIN54" s="390"/>
      <c r="PIO54" s="390"/>
      <c r="PIP54" s="390"/>
      <c r="PIQ54" s="390"/>
      <c r="PIR54" s="390"/>
      <c r="PIS54" s="390"/>
      <c r="PIT54" s="390"/>
      <c r="PIU54" s="390"/>
      <c r="PIV54" s="390"/>
      <c r="PIW54" s="390"/>
      <c r="PIX54" s="390"/>
      <c r="PIY54" s="390"/>
      <c r="PIZ54" s="390"/>
      <c r="PJA54" s="390"/>
      <c r="PJB54" s="390"/>
      <c r="PJC54" s="390"/>
      <c r="PJD54" s="390"/>
      <c r="PJE54" s="390"/>
      <c r="PJF54" s="390"/>
      <c r="PJG54" s="390"/>
      <c r="PJH54" s="390"/>
      <c r="PJI54" s="390"/>
      <c r="PJJ54" s="390"/>
      <c r="PJK54" s="390"/>
      <c r="PJL54" s="390"/>
      <c r="PJM54" s="390"/>
      <c r="PJN54" s="390"/>
      <c r="PJO54" s="390"/>
      <c r="PJP54" s="390"/>
      <c r="PJQ54" s="390"/>
      <c r="PJR54" s="390"/>
      <c r="PJS54" s="390"/>
      <c r="PJT54" s="390"/>
      <c r="PJU54" s="390"/>
      <c r="PJV54" s="390"/>
      <c r="PJW54" s="390"/>
      <c r="PJX54" s="390"/>
      <c r="PJY54" s="390"/>
      <c r="PJZ54" s="390"/>
      <c r="PKA54" s="390"/>
      <c r="PKB54" s="390"/>
      <c r="PKC54" s="390"/>
      <c r="PKD54" s="390"/>
      <c r="PKE54" s="390"/>
      <c r="PKF54" s="390"/>
      <c r="PKG54" s="390"/>
      <c r="PKH54" s="390"/>
      <c r="PKI54" s="390"/>
      <c r="PKJ54" s="390"/>
      <c r="PKK54" s="390"/>
      <c r="PKL54" s="390"/>
      <c r="PKM54" s="390"/>
      <c r="PKN54" s="390"/>
      <c r="PKO54" s="390"/>
      <c r="PKP54" s="390"/>
      <c r="PKQ54" s="390"/>
      <c r="PKR54" s="390"/>
      <c r="PKS54" s="390"/>
      <c r="PKT54" s="390"/>
      <c r="PKU54" s="390"/>
      <c r="PKV54" s="390"/>
      <c r="PKW54" s="390"/>
      <c r="PKX54" s="390"/>
      <c r="PKY54" s="390"/>
      <c r="PKZ54" s="390"/>
      <c r="PLA54" s="390"/>
      <c r="PLB54" s="390"/>
      <c r="PLC54" s="390"/>
      <c r="PLD54" s="390"/>
      <c r="PLE54" s="390"/>
      <c r="PLF54" s="390"/>
      <c r="PLG54" s="390"/>
      <c r="PLH54" s="390"/>
      <c r="PLI54" s="390"/>
      <c r="PLJ54" s="390"/>
      <c r="PLK54" s="390"/>
      <c r="PLL54" s="390"/>
      <c r="PLM54" s="390"/>
      <c r="PLN54" s="390"/>
      <c r="PLO54" s="390"/>
      <c r="PLP54" s="390"/>
      <c r="PLQ54" s="390"/>
      <c r="PLR54" s="390"/>
      <c r="PLS54" s="390"/>
      <c r="PLT54" s="390"/>
      <c r="PLU54" s="390"/>
      <c r="PLV54" s="390"/>
      <c r="PLW54" s="390"/>
      <c r="PLX54" s="390"/>
      <c r="PLY54" s="390"/>
      <c r="PLZ54" s="390"/>
      <c r="PMA54" s="390"/>
      <c r="PMB54" s="390"/>
      <c r="PMC54" s="390"/>
      <c r="PMD54" s="390"/>
      <c r="PME54" s="390"/>
      <c r="PMF54" s="390"/>
      <c r="PMG54" s="390"/>
      <c r="PMH54" s="390"/>
      <c r="PMI54" s="390"/>
      <c r="PMJ54" s="390"/>
      <c r="PMK54" s="390"/>
      <c r="PML54" s="390"/>
      <c r="PMM54" s="390"/>
      <c r="PMN54" s="390"/>
      <c r="PMO54" s="390"/>
      <c r="PMP54" s="390"/>
      <c r="PMQ54" s="390"/>
      <c r="PMR54" s="390"/>
      <c r="PMS54" s="390"/>
      <c r="PMT54" s="390"/>
      <c r="PMU54" s="390"/>
      <c r="PMV54" s="390"/>
      <c r="PMW54" s="390"/>
      <c r="PMX54" s="390"/>
      <c r="PMY54" s="390"/>
      <c r="PMZ54" s="390"/>
      <c r="PNA54" s="390"/>
      <c r="PNB54" s="390"/>
      <c r="PNC54" s="390"/>
      <c r="PND54" s="390"/>
      <c r="PNE54" s="390"/>
      <c r="PNF54" s="390"/>
      <c r="PNG54" s="390"/>
      <c r="PNH54" s="390"/>
      <c r="PNI54" s="390"/>
      <c r="PNJ54" s="390"/>
      <c r="PNK54" s="390"/>
      <c r="PNL54" s="390"/>
      <c r="PNM54" s="390"/>
      <c r="PNN54" s="390"/>
      <c r="PNO54" s="390"/>
      <c r="PNP54" s="390"/>
      <c r="PNQ54" s="390"/>
      <c r="PNR54" s="390"/>
      <c r="PNS54" s="390"/>
      <c r="PNT54" s="390"/>
      <c r="PNU54" s="390"/>
      <c r="PNV54" s="390"/>
      <c r="PNW54" s="390"/>
      <c r="PNX54" s="390"/>
      <c r="PNY54" s="390"/>
      <c r="PNZ54" s="390"/>
      <c r="POA54" s="390"/>
      <c r="POB54" s="390"/>
      <c r="POC54" s="390"/>
      <c r="POD54" s="390"/>
      <c r="POE54" s="390"/>
      <c r="POF54" s="390"/>
      <c r="POG54" s="390"/>
      <c r="POH54" s="390"/>
      <c r="POI54" s="390"/>
      <c r="POJ54" s="390"/>
      <c r="POK54" s="390"/>
      <c r="POL54" s="390"/>
      <c r="POM54" s="390"/>
      <c r="PON54" s="390"/>
      <c r="POO54" s="390"/>
      <c r="POP54" s="390"/>
      <c r="POQ54" s="390"/>
      <c r="POR54" s="390"/>
      <c r="POS54" s="390"/>
      <c r="POT54" s="390"/>
      <c r="POU54" s="390"/>
      <c r="POV54" s="390"/>
      <c r="POW54" s="390"/>
      <c r="POX54" s="390"/>
      <c r="POY54" s="390"/>
      <c r="POZ54" s="390"/>
      <c r="PPA54" s="390"/>
      <c r="PPB54" s="390"/>
      <c r="PPC54" s="390"/>
      <c r="PPD54" s="390"/>
      <c r="PPE54" s="390"/>
      <c r="PPF54" s="390"/>
      <c r="PPG54" s="390"/>
      <c r="PPH54" s="390"/>
      <c r="PPI54" s="390"/>
      <c r="PPJ54" s="390"/>
      <c r="PPK54" s="390"/>
      <c r="PPL54" s="390"/>
      <c r="PPM54" s="390"/>
      <c r="PPN54" s="390"/>
      <c r="PPO54" s="390"/>
      <c r="PPP54" s="390"/>
      <c r="PPQ54" s="390"/>
      <c r="PPR54" s="390"/>
      <c r="PPS54" s="390"/>
      <c r="PPT54" s="390"/>
      <c r="PPU54" s="390"/>
      <c r="PPV54" s="390"/>
      <c r="PPW54" s="390"/>
      <c r="PPX54" s="390"/>
      <c r="PPY54" s="390"/>
      <c r="PPZ54" s="390"/>
      <c r="PQA54" s="390"/>
      <c r="PQB54" s="390"/>
      <c r="PQC54" s="390"/>
      <c r="PQD54" s="390"/>
      <c r="PQE54" s="390"/>
      <c r="PQF54" s="390"/>
      <c r="PQG54" s="390"/>
      <c r="PQH54" s="390"/>
      <c r="PQI54" s="390"/>
      <c r="PQJ54" s="390"/>
      <c r="PQK54" s="390"/>
      <c r="PQL54" s="390"/>
      <c r="PQM54" s="390"/>
      <c r="PQN54" s="390"/>
      <c r="PQO54" s="390"/>
      <c r="PQP54" s="390"/>
      <c r="PQQ54" s="390"/>
      <c r="PQR54" s="390"/>
      <c r="PQS54" s="390"/>
      <c r="PQT54" s="390"/>
      <c r="PQU54" s="390"/>
      <c r="PQV54" s="390"/>
      <c r="PQW54" s="390"/>
      <c r="PQX54" s="390"/>
      <c r="PQY54" s="390"/>
      <c r="PQZ54" s="390"/>
      <c r="PRA54" s="390"/>
      <c r="PRB54" s="390"/>
      <c r="PRC54" s="390"/>
      <c r="PRD54" s="390"/>
      <c r="PRE54" s="390"/>
      <c r="PRF54" s="390"/>
      <c r="PRG54" s="390"/>
      <c r="PRH54" s="390"/>
      <c r="PRI54" s="390"/>
      <c r="PRJ54" s="390"/>
      <c r="PRK54" s="390"/>
      <c r="PRL54" s="390"/>
      <c r="PRM54" s="390"/>
      <c r="PRN54" s="390"/>
      <c r="PRO54" s="390"/>
      <c r="PRP54" s="390"/>
      <c r="PRQ54" s="390"/>
      <c r="PRR54" s="390"/>
      <c r="PRS54" s="390"/>
      <c r="PRT54" s="390"/>
      <c r="PRU54" s="390"/>
      <c r="PRV54" s="390"/>
      <c r="PRW54" s="390"/>
      <c r="PRX54" s="390"/>
      <c r="PRY54" s="390"/>
      <c r="PRZ54" s="390"/>
      <c r="PSA54" s="390"/>
      <c r="PSB54" s="390"/>
      <c r="PSC54" s="390"/>
      <c r="PSD54" s="390"/>
      <c r="PSE54" s="390"/>
      <c r="PSF54" s="390"/>
      <c r="PSG54" s="390"/>
      <c r="PSH54" s="390"/>
      <c r="PSI54" s="390"/>
      <c r="PSJ54" s="390"/>
      <c r="PSK54" s="390"/>
      <c r="PSL54" s="390"/>
      <c r="PSM54" s="390"/>
      <c r="PSN54" s="390"/>
      <c r="PSO54" s="390"/>
      <c r="PSP54" s="390"/>
      <c r="PSQ54" s="390"/>
      <c r="PSR54" s="390"/>
      <c r="PSS54" s="390"/>
      <c r="PST54" s="390"/>
      <c r="PSU54" s="390"/>
      <c r="PSV54" s="390"/>
      <c r="PSW54" s="390"/>
      <c r="PSX54" s="390"/>
      <c r="PSY54" s="390"/>
      <c r="PSZ54" s="390"/>
      <c r="PTA54" s="390"/>
      <c r="PTB54" s="390"/>
      <c r="PTC54" s="390"/>
      <c r="PTD54" s="390"/>
      <c r="PTE54" s="390"/>
      <c r="PTF54" s="390"/>
      <c r="PTG54" s="390"/>
      <c r="PTH54" s="390"/>
      <c r="PTI54" s="390"/>
      <c r="PTJ54" s="390"/>
      <c r="PTK54" s="390"/>
      <c r="PTL54" s="390"/>
      <c r="PTM54" s="390"/>
      <c r="PTN54" s="390"/>
      <c r="PTO54" s="390"/>
      <c r="PTP54" s="390"/>
      <c r="PTQ54" s="390"/>
      <c r="PTR54" s="390"/>
      <c r="PTS54" s="390"/>
      <c r="PTT54" s="390"/>
      <c r="PTU54" s="390"/>
      <c r="PTV54" s="390"/>
      <c r="PTW54" s="390"/>
      <c r="PTX54" s="390"/>
      <c r="PTY54" s="390"/>
      <c r="PTZ54" s="390"/>
      <c r="PUA54" s="390"/>
      <c r="PUB54" s="390"/>
      <c r="PUC54" s="390"/>
      <c r="PUD54" s="390"/>
      <c r="PUE54" s="390"/>
      <c r="PUF54" s="390"/>
      <c r="PUG54" s="390"/>
      <c r="PUH54" s="390"/>
      <c r="PUI54" s="390"/>
      <c r="PUJ54" s="390"/>
      <c r="PUK54" s="390"/>
      <c r="PUL54" s="390"/>
      <c r="PUM54" s="390"/>
      <c r="PUN54" s="390"/>
      <c r="PUO54" s="390"/>
      <c r="PUP54" s="390"/>
      <c r="PUQ54" s="390"/>
      <c r="PUR54" s="390"/>
      <c r="PUS54" s="390"/>
      <c r="PUT54" s="390"/>
      <c r="PUU54" s="390"/>
      <c r="PUV54" s="390"/>
      <c r="PUW54" s="390"/>
      <c r="PUX54" s="390"/>
      <c r="PUY54" s="390"/>
      <c r="PUZ54" s="390"/>
      <c r="PVA54" s="390"/>
      <c r="PVB54" s="390"/>
      <c r="PVC54" s="390"/>
      <c r="PVD54" s="390"/>
      <c r="PVE54" s="390"/>
      <c r="PVF54" s="390"/>
      <c r="PVG54" s="390"/>
      <c r="PVH54" s="390"/>
      <c r="PVI54" s="390"/>
      <c r="PVJ54" s="390"/>
      <c r="PVK54" s="390"/>
      <c r="PVL54" s="390"/>
      <c r="PVM54" s="390"/>
      <c r="PVN54" s="390"/>
      <c r="PVO54" s="390"/>
      <c r="PVP54" s="390"/>
      <c r="PVQ54" s="390"/>
      <c r="PVR54" s="390"/>
      <c r="PVS54" s="390"/>
      <c r="PVT54" s="390"/>
      <c r="PVU54" s="390"/>
      <c r="PVV54" s="390"/>
      <c r="PVW54" s="390"/>
      <c r="PVX54" s="390"/>
      <c r="PVY54" s="390"/>
      <c r="PVZ54" s="390"/>
      <c r="PWA54" s="390"/>
      <c r="PWB54" s="390"/>
      <c r="PWC54" s="390"/>
      <c r="PWD54" s="390"/>
      <c r="PWE54" s="390"/>
      <c r="PWF54" s="390"/>
      <c r="PWG54" s="390"/>
      <c r="PWH54" s="390"/>
      <c r="PWI54" s="390"/>
      <c r="PWJ54" s="390"/>
      <c r="PWK54" s="390"/>
      <c r="PWL54" s="390"/>
      <c r="PWM54" s="390"/>
      <c r="PWN54" s="390"/>
      <c r="PWO54" s="390"/>
      <c r="PWP54" s="390"/>
      <c r="PWQ54" s="390"/>
      <c r="PWR54" s="390"/>
      <c r="PWS54" s="390"/>
      <c r="PWT54" s="390"/>
      <c r="PWU54" s="390"/>
      <c r="PWV54" s="390"/>
      <c r="PWW54" s="390"/>
      <c r="PWX54" s="390"/>
      <c r="PWY54" s="390"/>
      <c r="PWZ54" s="390"/>
      <c r="PXA54" s="390"/>
      <c r="PXB54" s="390"/>
      <c r="PXC54" s="390"/>
      <c r="PXD54" s="390"/>
      <c r="PXE54" s="390"/>
      <c r="PXF54" s="390"/>
      <c r="PXG54" s="390"/>
      <c r="PXH54" s="390"/>
      <c r="PXI54" s="390"/>
      <c r="PXJ54" s="390"/>
      <c r="PXK54" s="390"/>
      <c r="PXL54" s="390"/>
      <c r="PXM54" s="390"/>
      <c r="PXN54" s="390"/>
      <c r="PXO54" s="390"/>
      <c r="PXP54" s="390"/>
      <c r="PXQ54" s="390"/>
      <c r="PXR54" s="390"/>
      <c r="PXS54" s="390"/>
      <c r="PXT54" s="390"/>
      <c r="PXU54" s="390"/>
      <c r="PXV54" s="390"/>
      <c r="PXW54" s="390"/>
      <c r="PXX54" s="390"/>
      <c r="PXY54" s="390"/>
      <c r="PXZ54" s="390"/>
      <c r="PYA54" s="390"/>
      <c r="PYB54" s="390"/>
      <c r="PYC54" s="390"/>
      <c r="PYD54" s="390"/>
      <c r="PYE54" s="390"/>
      <c r="PYF54" s="390"/>
      <c r="PYG54" s="390"/>
      <c r="PYH54" s="390"/>
      <c r="PYI54" s="390"/>
      <c r="PYJ54" s="390"/>
      <c r="PYK54" s="390"/>
      <c r="PYL54" s="390"/>
      <c r="PYM54" s="390"/>
      <c r="PYN54" s="390"/>
      <c r="PYO54" s="390"/>
      <c r="PYP54" s="390"/>
      <c r="PYQ54" s="390"/>
      <c r="PYR54" s="390"/>
      <c r="PYS54" s="390"/>
      <c r="PYT54" s="390"/>
      <c r="PYU54" s="390"/>
      <c r="PYV54" s="390"/>
      <c r="PYW54" s="390"/>
      <c r="PYX54" s="390"/>
      <c r="PYY54" s="390"/>
      <c r="PYZ54" s="390"/>
      <c r="PZA54" s="390"/>
      <c r="PZB54" s="390"/>
      <c r="PZC54" s="390"/>
      <c r="PZD54" s="390"/>
      <c r="PZE54" s="390"/>
      <c r="PZF54" s="390"/>
      <c r="PZG54" s="390"/>
      <c r="PZH54" s="390"/>
      <c r="PZI54" s="390"/>
      <c r="PZJ54" s="390"/>
      <c r="PZK54" s="390"/>
      <c r="PZL54" s="390"/>
      <c r="PZM54" s="390"/>
      <c r="PZN54" s="390"/>
      <c r="PZO54" s="390"/>
      <c r="PZP54" s="390"/>
      <c r="PZQ54" s="390"/>
      <c r="PZR54" s="390"/>
      <c r="PZS54" s="390"/>
      <c r="PZT54" s="390"/>
      <c r="PZU54" s="390"/>
      <c r="PZV54" s="390"/>
      <c r="PZW54" s="390"/>
      <c r="PZX54" s="390"/>
      <c r="PZY54" s="390"/>
      <c r="PZZ54" s="390"/>
      <c r="QAA54" s="390"/>
      <c r="QAB54" s="390"/>
      <c r="QAC54" s="390"/>
      <c r="QAD54" s="390"/>
      <c r="QAE54" s="390"/>
      <c r="QAF54" s="390"/>
      <c r="QAG54" s="390"/>
      <c r="QAH54" s="390"/>
      <c r="QAI54" s="390"/>
      <c r="QAJ54" s="390"/>
      <c r="QAK54" s="390"/>
      <c r="QAL54" s="390"/>
      <c r="QAM54" s="390"/>
      <c r="QAN54" s="390"/>
      <c r="QAO54" s="390"/>
      <c r="QAP54" s="390"/>
      <c r="QAQ54" s="390"/>
      <c r="QAR54" s="390"/>
      <c r="QAS54" s="390"/>
      <c r="QAT54" s="390"/>
      <c r="QAU54" s="390"/>
      <c r="QAV54" s="390"/>
      <c r="QAW54" s="390"/>
      <c r="QAX54" s="390"/>
      <c r="QAY54" s="390"/>
      <c r="QAZ54" s="390"/>
      <c r="QBA54" s="390"/>
      <c r="QBB54" s="390"/>
      <c r="QBC54" s="390"/>
      <c r="QBD54" s="390"/>
      <c r="QBE54" s="390"/>
      <c r="QBF54" s="390"/>
      <c r="QBG54" s="390"/>
      <c r="QBH54" s="390"/>
      <c r="QBI54" s="390"/>
      <c r="QBJ54" s="390"/>
      <c r="QBK54" s="390"/>
      <c r="QBL54" s="390"/>
      <c r="QBM54" s="390"/>
      <c r="QBN54" s="390"/>
      <c r="QBO54" s="390"/>
      <c r="QBP54" s="390"/>
      <c r="QBQ54" s="390"/>
      <c r="QBR54" s="390"/>
      <c r="QBS54" s="390"/>
      <c r="QBT54" s="390"/>
      <c r="QBU54" s="390"/>
      <c r="QBV54" s="390"/>
      <c r="QBW54" s="390"/>
      <c r="QBX54" s="390"/>
      <c r="QBY54" s="390"/>
      <c r="QBZ54" s="390"/>
      <c r="QCA54" s="390"/>
      <c r="QCB54" s="390"/>
      <c r="QCC54" s="390"/>
      <c r="QCD54" s="390"/>
      <c r="QCE54" s="390"/>
      <c r="QCF54" s="390"/>
      <c r="QCG54" s="390"/>
      <c r="QCH54" s="390"/>
      <c r="QCI54" s="390"/>
      <c r="QCJ54" s="390"/>
      <c r="QCK54" s="390"/>
      <c r="QCL54" s="390"/>
      <c r="QCM54" s="390"/>
      <c r="QCN54" s="390"/>
      <c r="QCO54" s="390"/>
      <c r="QCP54" s="390"/>
      <c r="QCQ54" s="390"/>
      <c r="QCR54" s="390"/>
      <c r="QCS54" s="390"/>
      <c r="QCT54" s="390"/>
      <c r="QCU54" s="390"/>
      <c r="QCV54" s="390"/>
      <c r="QCW54" s="390"/>
      <c r="QCX54" s="390"/>
      <c r="QCY54" s="390"/>
      <c r="QCZ54" s="390"/>
      <c r="QDA54" s="390"/>
      <c r="QDB54" s="390"/>
      <c r="QDC54" s="390"/>
      <c r="QDD54" s="390"/>
      <c r="QDE54" s="390"/>
      <c r="QDF54" s="390"/>
      <c r="QDG54" s="390"/>
      <c r="QDH54" s="390"/>
      <c r="QDI54" s="390"/>
      <c r="QDJ54" s="390"/>
      <c r="QDK54" s="390"/>
      <c r="QDL54" s="390"/>
      <c r="QDM54" s="390"/>
      <c r="QDN54" s="390"/>
      <c r="QDO54" s="390"/>
      <c r="QDP54" s="390"/>
      <c r="QDQ54" s="390"/>
      <c r="QDR54" s="390"/>
      <c r="QDS54" s="390"/>
      <c r="QDT54" s="390"/>
      <c r="QDU54" s="390"/>
      <c r="QDV54" s="390"/>
      <c r="QDW54" s="390"/>
      <c r="QDX54" s="390"/>
      <c r="QDY54" s="390"/>
      <c r="QDZ54" s="390"/>
      <c r="QEA54" s="390"/>
      <c r="QEB54" s="390"/>
      <c r="QEC54" s="390"/>
      <c r="QED54" s="390"/>
      <c r="QEE54" s="390"/>
      <c r="QEF54" s="390"/>
      <c r="QEG54" s="390"/>
      <c r="QEH54" s="390"/>
      <c r="QEI54" s="390"/>
      <c r="QEJ54" s="390"/>
      <c r="QEK54" s="390"/>
      <c r="QEL54" s="390"/>
      <c r="QEM54" s="390"/>
      <c r="QEN54" s="390"/>
      <c r="QEO54" s="390"/>
      <c r="QEP54" s="390"/>
      <c r="QEQ54" s="390"/>
      <c r="QER54" s="390"/>
      <c r="QES54" s="390"/>
      <c r="QET54" s="390"/>
      <c r="QEU54" s="390"/>
      <c r="QEV54" s="390"/>
      <c r="QEW54" s="390"/>
      <c r="QEX54" s="390"/>
      <c r="QEY54" s="390"/>
      <c r="QEZ54" s="390"/>
      <c r="QFA54" s="390"/>
      <c r="QFB54" s="390"/>
      <c r="QFC54" s="390"/>
      <c r="QFD54" s="390"/>
      <c r="QFE54" s="390"/>
      <c r="QFF54" s="390"/>
      <c r="QFG54" s="390"/>
      <c r="QFH54" s="390"/>
      <c r="QFI54" s="390"/>
      <c r="QFJ54" s="390"/>
      <c r="QFK54" s="390"/>
      <c r="QFL54" s="390"/>
      <c r="QFM54" s="390"/>
      <c r="QFN54" s="390"/>
      <c r="QFO54" s="390"/>
      <c r="QFP54" s="390"/>
      <c r="QFQ54" s="390"/>
      <c r="QFR54" s="390"/>
      <c r="QFS54" s="390"/>
      <c r="QFT54" s="390"/>
      <c r="QFU54" s="390"/>
      <c r="QFV54" s="390"/>
      <c r="QFW54" s="390"/>
      <c r="QFX54" s="390"/>
      <c r="QFY54" s="390"/>
      <c r="QFZ54" s="390"/>
      <c r="QGA54" s="390"/>
      <c r="QGB54" s="390"/>
      <c r="QGC54" s="390"/>
      <c r="QGD54" s="390"/>
      <c r="QGE54" s="390"/>
      <c r="QGF54" s="390"/>
      <c r="QGG54" s="390"/>
      <c r="QGH54" s="390"/>
      <c r="QGI54" s="390"/>
      <c r="QGJ54" s="390"/>
      <c r="QGK54" s="390"/>
      <c r="QGL54" s="390"/>
      <c r="QGM54" s="390"/>
      <c r="QGN54" s="390"/>
      <c r="QGO54" s="390"/>
      <c r="QGP54" s="390"/>
      <c r="QGQ54" s="390"/>
      <c r="QGR54" s="390"/>
      <c r="QGS54" s="390"/>
      <c r="QGT54" s="390"/>
      <c r="QGU54" s="390"/>
      <c r="QGV54" s="390"/>
      <c r="QGW54" s="390"/>
      <c r="QGX54" s="390"/>
      <c r="QGY54" s="390"/>
      <c r="QGZ54" s="390"/>
      <c r="QHA54" s="390"/>
      <c r="QHB54" s="390"/>
      <c r="QHC54" s="390"/>
      <c r="QHD54" s="390"/>
      <c r="QHE54" s="390"/>
      <c r="QHF54" s="390"/>
      <c r="QHG54" s="390"/>
      <c r="QHH54" s="390"/>
      <c r="QHI54" s="390"/>
      <c r="QHJ54" s="390"/>
      <c r="QHK54" s="390"/>
      <c r="QHL54" s="390"/>
      <c r="QHM54" s="390"/>
      <c r="QHN54" s="390"/>
      <c r="QHO54" s="390"/>
      <c r="QHP54" s="390"/>
      <c r="QHQ54" s="390"/>
      <c r="QHR54" s="390"/>
      <c r="QHS54" s="390"/>
      <c r="QHT54" s="390"/>
      <c r="QHU54" s="390"/>
      <c r="QHV54" s="390"/>
      <c r="QHW54" s="390"/>
      <c r="QHX54" s="390"/>
      <c r="QHY54" s="390"/>
      <c r="QHZ54" s="390"/>
      <c r="QIA54" s="390"/>
      <c r="QIB54" s="390"/>
      <c r="QIC54" s="390"/>
      <c r="QID54" s="390"/>
      <c r="QIE54" s="390"/>
      <c r="QIF54" s="390"/>
      <c r="QIG54" s="390"/>
      <c r="QIH54" s="390"/>
      <c r="QII54" s="390"/>
      <c r="QIJ54" s="390"/>
      <c r="QIK54" s="390"/>
      <c r="QIL54" s="390"/>
      <c r="QIM54" s="390"/>
      <c r="QIN54" s="390"/>
      <c r="QIO54" s="390"/>
      <c r="QIP54" s="390"/>
      <c r="QIQ54" s="390"/>
      <c r="QIR54" s="390"/>
      <c r="QIS54" s="390"/>
      <c r="QIT54" s="390"/>
      <c r="QIU54" s="390"/>
      <c r="QIV54" s="390"/>
      <c r="QIW54" s="390"/>
      <c r="QIX54" s="390"/>
      <c r="QIY54" s="390"/>
      <c r="QIZ54" s="390"/>
      <c r="QJA54" s="390"/>
      <c r="QJB54" s="390"/>
      <c r="QJC54" s="390"/>
      <c r="QJD54" s="390"/>
      <c r="QJE54" s="390"/>
      <c r="QJF54" s="390"/>
      <c r="QJG54" s="390"/>
      <c r="QJH54" s="390"/>
      <c r="QJI54" s="390"/>
      <c r="QJJ54" s="390"/>
      <c r="QJK54" s="390"/>
      <c r="QJL54" s="390"/>
      <c r="QJM54" s="390"/>
      <c r="QJN54" s="390"/>
      <c r="QJO54" s="390"/>
      <c r="QJP54" s="390"/>
      <c r="QJQ54" s="390"/>
      <c r="QJR54" s="390"/>
      <c r="QJS54" s="390"/>
      <c r="QJT54" s="390"/>
      <c r="QJU54" s="390"/>
      <c r="QJV54" s="390"/>
      <c r="QJW54" s="390"/>
      <c r="QJX54" s="390"/>
      <c r="QJY54" s="390"/>
      <c r="QJZ54" s="390"/>
      <c r="QKA54" s="390"/>
      <c r="QKB54" s="390"/>
      <c r="QKC54" s="390"/>
      <c r="QKD54" s="390"/>
      <c r="QKE54" s="390"/>
      <c r="QKF54" s="390"/>
      <c r="QKG54" s="390"/>
      <c r="QKH54" s="390"/>
      <c r="QKI54" s="390"/>
      <c r="QKJ54" s="390"/>
      <c r="QKK54" s="390"/>
      <c r="QKL54" s="390"/>
      <c r="QKM54" s="390"/>
      <c r="QKN54" s="390"/>
      <c r="QKO54" s="390"/>
      <c r="QKP54" s="390"/>
      <c r="QKQ54" s="390"/>
      <c r="QKR54" s="390"/>
      <c r="QKS54" s="390"/>
      <c r="QKT54" s="390"/>
      <c r="QKU54" s="390"/>
      <c r="QKV54" s="390"/>
      <c r="QKW54" s="390"/>
      <c r="QKX54" s="390"/>
      <c r="QKY54" s="390"/>
      <c r="QKZ54" s="390"/>
      <c r="QLA54" s="390"/>
      <c r="QLB54" s="390"/>
      <c r="QLC54" s="390"/>
      <c r="QLD54" s="390"/>
      <c r="QLE54" s="390"/>
      <c r="QLF54" s="390"/>
      <c r="QLG54" s="390"/>
      <c r="QLH54" s="390"/>
      <c r="QLI54" s="390"/>
      <c r="QLJ54" s="390"/>
      <c r="QLK54" s="390"/>
      <c r="QLL54" s="390"/>
      <c r="QLM54" s="390"/>
      <c r="QLN54" s="390"/>
      <c r="QLO54" s="390"/>
      <c r="QLP54" s="390"/>
      <c r="QLQ54" s="390"/>
      <c r="QLR54" s="390"/>
      <c r="QLS54" s="390"/>
      <c r="QLT54" s="390"/>
      <c r="QLU54" s="390"/>
      <c r="QLV54" s="390"/>
      <c r="QLW54" s="390"/>
      <c r="QLX54" s="390"/>
      <c r="QLY54" s="390"/>
      <c r="QLZ54" s="390"/>
      <c r="QMA54" s="390"/>
      <c r="QMB54" s="390"/>
      <c r="QMC54" s="390"/>
      <c r="QMD54" s="390"/>
      <c r="QME54" s="390"/>
      <c r="QMF54" s="390"/>
      <c r="QMG54" s="390"/>
      <c r="QMH54" s="390"/>
      <c r="QMI54" s="390"/>
      <c r="QMJ54" s="390"/>
      <c r="QMK54" s="390"/>
      <c r="QML54" s="390"/>
      <c r="QMM54" s="390"/>
      <c r="QMN54" s="390"/>
      <c r="QMO54" s="390"/>
      <c r="QMP54" s="390"/>
      <c r="QMQ54" s="390"/>
      <c r="QMR54" s="390"/>
      <c r="QMS54" s="390"/>
      <c r="QMT54" s="390"/>
      <c r="QMU54" s="390"/>
      <c r="QMV54" s="390"/>
      <c r="QMW54" s="390"/>
      <c r="QMX54" s="390"/>
      <c r="QMY54" s="390"/>
      <c r="QMZ54" s="390"/>
      <c r="QNA54" s="390"/>
      <c r="QNB54" s="390"/>
      <c r="QNC54" s="390"/>
      <c r="QND54" s="390"/>
      <c r="QNE54" s="390"/>
      <c r="QNF54" s="390"/>
      <c r="QNG54" s="390"/>
      <c r="QNH54" s="390"/>
      <c r="QNI54" s="390"/>
      <c r="QNJ54" s="390"/>
      <c r="QNK54" s="390"/>
      <c r="QNL54" s="390"/>
      <c r="QNM54" s="390"/>
      <c r="QNN54" s="390"/>
      <c r="QNO54" s="390"/>
      <c r="QNP54" s="390"/>
      <c r="QNQ54" s="390"/>
      <c r="QNR54" s="390"/>
      <c r="QNS54" s="390"/>
      <c r="QNT54" s="390"/>
      <c r="QNU54" s="390"/>
      <c r="QNV54" s="390"/>
      <c r="QNW54" s="390"/>
      <c r="QNX54" s="390"/>
      <c r="QNY54" s="390"/>
      <c r="QNZ54" s="390"/>
      <c r="QOA54" s="390"/>
      <c r="QOB54" s="390"/>
      <c r="QOC54" s="390"/>
      <c r="QOD54" s="390"/>
      <c r="QOE54" s="390"/>
      <c r="QOF54" s="390"/>
      <c r="QOG54" s="390"/>
      <c r="QOH54" s="390"/>
      <c r="QOI54" s="390"/>
      <c r="QOJ54" s="390"/>
      <c r="QOK54" s="390"/>
      <c r="QOL54" s="390"/>
      <c r="QOM54" s="390"/>
      <c r="QON54" s="390"/>
      <c r="QOO54" s="390"/>
      <c r="QOP54" s="390"/>
      <c r="QOQ54" s="390"/>
      <c r="QOR54" s="390"/>
      <c r="QOS54" s="390"/>
      <c r="QOT54" s="390"/>
      <c r="QOU54" s="390"/>
      <c r="QOV54" s="390"/>
      <c r="QOW54" s="390"/>
      <c r="QOX54" s="390"/>
      <c r="QOY54" s="390"/>
      <c r="QOZ54" s="390"/>
      <c r="QPA54" s="390"/>
      <c r="QPB54" s="390"/>
      <c r="QPC54" s="390"/>
      <c r="QPD54" s="390"/>
      <c r="QPE54" s="390"/>
      <c r="QPF54" s="390"/>
      <c r="QPG54" s="390"/>
      <c r="QPH54" s="390"/>
      <c r="QPI54" s="390"/>
      <c r="QPJ54" s="390"/>
      <c r="QPK54" s="390"/>
      <c r="QPL54" s="390"/>
      <c r="QPM54" s="390"/>
      <c r="QPN54" s="390"/>
      <c r="QPO54" s="390"/>
      <c r="QPP54" s="390"/>
      <c r="QPQ54" s="390"/>
      <c r="QPR54" s="390"/>
      <c r="QPS54" s="390"/>
      <c r="QPT54" s="390"/>
      <c r="QPU54" s="390"/>
      <c r="QPV54" s="390"/>
      <c r="QPW54" s="390"/>
      <c r="QPX54" s="390"/>
      <c r="QPY54" s="390"/>
      <c r="QPZ54" s="390"/>
      <c r="QQA54" s="390"/>
      <c r="QQB54" s="390"/>
      <c r="QQC54" s="390"/>
      <c r="QQD54" s="390"/>
      <c r="QQE54" s="390"/>
      <c r="QQF54" s="390"/>
      <c r="QQG54" s="390"/>
      <c r="QQH54" s="390"/>
      <c r="QQI54" s="390"/>
      <c r="QQJ54" s="390"/>
      <c r="QQK54" s="390"/>
      <c r="QQL54" s="390"/>
      <c r="QQM54" s="390"/>
      <c r="QQN54" s="390"/>
      <c r="QQO54" s="390"/>
      <c r="QQP54" s="390"/>
      <c r="QQQ54" s="390"/>
      <c r="QQR54" s="390"/>
      <c r="QQS54" s="390"/>
      <c r="QQT54" s="390"/>
      <c r="QQU54" s="390"/>
      <c r="QQV54" s="390"/>
      <c r="QQW54" s="390"/>
      <c r="QQX54" s="390"/>
      <c r="QQY54" s="390"/>
      <c r="QQZ54" s="390"/>
      <c r="QRA54" s="390"/>
      <c r="QRB54" s="390"/>
      <c r="QRC54" s="390"/>
      <c r="QRD54" s="390"/>
      <c r="QRE54" s="390"/>
      <c r="QRF54" s="390"/>
      <c r="QRG54" s="390"/>
      <c r="QRH54" s="390"/>
      <c r="QRI54" s="390"/>
      <c r="QRJ54" s="390"/>
      <c r="QRK54" s="390"/>
      <c r="QRL54" s="390"/>
      <c r="QRM54" s="390"/>
      <c r="QRN54" s="390"/>
      <c r="QRO54" s="390"/>
      <c r="QRP54" s="390"/>
      <c r="QRQ54" s="390"/>
      <c r="QRR54" s="390"/>
      <c r="QRS54" s="390"/>
      <c r="QRT54" s="390"/>
      <c r="QRU54" s="390"/>
      <c r="QRV54" s="390"/>
      <c r="QRW54" s="390"/>
      <c r="QRX54" s="390"/>
      <c r="QRY54" s="390"/>
      <c r="QRZ54" s="390"/>
      <c r="QSA54" s="390"/>
      <c r="QSB54" s="390"/>
      <c r="QSC54" s="390"/>
      <c r="QSD54" s="390"/>
      <c r="QSE54" s="390"/>
      <c r="QSF54" s="390"/>
      <c r="QSG54" s="390"/>
      <c r="QSH54" s="390"/>
      <c r="QSI54" s="390"/>
      <c r="QSJ54" s="390"/>
      <c r="QSK54" s="390"/>
      <c r="QSL54" s="390"/>
      <c r="QSM54" s="390"/>
      <c r="QSN54" s="390"/>
      <c r="QSO54" s="390"/>
      <c r="QSP54" s="390"/>
      <c r="QSQ54" s="390"/>
      <c r="QSR54" s="390"/>
      <c r="QSS54" s="390"/>
      <c r="QST54" s="390"/>
      <c r="QSU54" s="390"/>
      <c r="QSV54" s="390"/>
      <c r="QSW54" s="390"/>
      <c r="QSX54" s="390"/>
      <c r="QSY54" s="390"/>
      <c r="QSZ54" s="390"/>
      <c r="QTA54" s="390"/>
      <c r="QTB54" s="390"/>
      <c r="QTC54" s="390"/>
      <c r="QTD54" s="390"/>
      <c r="QTE54" s="390"/>
      <c r="QTF54" s="390"/>
      <c r="QTG54" s="390"/>
      <c r="QTH54" s="390"/>
      <c r="QTI54" s="390"/>
      <c r="QTJ54" s="390"/>
      <c r="QTK54" s="390"/>
      <c r="QTL54" s="390"/>
      <c r="QTM54" s="390"/>
      <c r="QTN54" s="390"/>
      <c r="QTO54" s="390"/>
      <c r="QTP54" s="390"/>
      <c r="QTQ54" s="390"/>
      <c r="QTR54" s="390"/>
      <c r="QTS54" s="390"/>
      <c r="QTT54" s="390"/>
      <c r="QTU54" s="390"/>
      <c r="QTV54" s="390"/>
      <c r="QTW54" s="390"/>
      <c r="QTX54" s="390"/>
      <c r="QTY54" s="390"/>
      <c r="QTZ54" s="390"/>
      <c r="QUA54" s="390"/>
      <c r="QUB54" s="390"/>
      <c r="QUC54" s="390"/>
      <c r="QUD54" s="390"/>
      <c r="QUE54" s="390"/>
      <c r="QUF54" s="390"/>
      <c r="QUG54" s="390"/>
      <c r="QUH54" s="390"/>
      <c r="QUI54" s="390"/>
      <c r="QUJ54" s="390"/>
      <c r="QUK54" s="390"/>
      <c r="QUL54" s="390"/>
      <c r="QUM54" s="390"/>
      <c r="QUN54" s="390"/>
      <c r="QUO54" s="390"/>
      <c r="QUP54" s="390"/>
      <c r="QUQ54" s="390"/>
      <c r="QUR54" s="390"/>
      <c r="QUS54" s="390"/>
      <c r="QUT54" s="390"/>
      <c r="QUU54" s="390"/>
      <c r="QUV54" s="390"/>
      <c r="QUW54" s="390"/>
      <c r="QUX54" s="390"/>
      <c r="QUY54" s="390"/>
      <c r="QUZ54" s="390"/>
      <c r="QVA54" s="390"/>
      <c r="QVB54" s="390"/>
      <c r="QVC54" s="390"/>
      <c r="QVD54" s="390"/>
      <c r="QVE54" s="390"/>
      <c r="QVF54" s="390"/>
      <c r="QVG54" s="390"/>
      <c r="QVH54" s="390"/>
      <c r="QVI54" s="390"/>
      <c r="QVJ54" s="390"/>
      <c r="QVK54" s="390"/>
      <c r="QVL54" s="390"/>
      <c r="QVM54" s="390"/>
      <c r="QVN54" s="390"/>
      <c r="QVO54" s="390"/>
      <c r="QVP54" s="390"/>
      <c r="QVQ54" s="390"/>
      <c r="QVR54" s="390"/>
      <c r="QVS54" s="390"/>
      <c r="QVT54" s="390"/>
      <c r="QVU54" s="390"/>
      <c r="QVV54" s="390"/>
      <c r="QVW54" s="390"/>
      <c r="QVX54" s="390"/>
      <c r="QVY54" s="390"/>
      <c r="QVZ54" s="390"/>
      <c r="QWA54" s="390"/>
      <c r="QWB54" s="390"/>
      <c r="QWC54" s="390"/>
      <c r="QWD54" s="390"/>
      <c r="QWE54" s="390"/>
      <c r="QWF54" s="390"/>
      <c r="QWG54" s="390"/>
      <c r="QWH54" s="390"/>
      <c r="QWI54" s="390"/>
      <c r="QWJ54" s="390"/>
      <c r="QWK54" s="390"/>
      <c r="QWL54" s="390"/>
      <c r="QWM54" s="390"/>
      <c r="QWN54" s="390"/>
      <c r="QWO54" s="390"/>
      <c r="QWP54" s="390"/>
      <c r="QWQ54" s="390"/>
      <c r="QWR54" s="390"/>
      <c r="QWS54" s="390"/>
      <c r="QWT54" s="390"/>
      <c r="QWU54" s="390"/>
      <c r="QWV54" s="390"/>
      <c r="QWW54" s="390"/>
      <c r="QWX54" s="390"/>
      <c r="QWY54" s="390"/>
      <c r="QWZ54" s="390"/>
      <c r="QXA54" s="390"/>
      <c r="QXB54" s="390"/>
      <c r="QXC54" s="390"/>
      <c r="QXD54" s="390"/>
      <c r="QXE54" s="390"/>
      <c r="QXF54" s="390"/>
      <c r="QXG54" s="390"/>
      <c r="QXH54" s="390"/>
      <c r="QXI54" s="390"/>
      <c r="QXJ54" s="390"/>
      <c r="QXK54" s="390"/>
      <c r="QXL54" s="390"/>
      <c r="QXM54" s="390"/>
      <c r="QXN54" s="390"/>
      <c r="QXO54" s="390"/>
      <c r="QXP54" s="390"/>
      <c r="QXQ54" s="390"/>
      <c r="QXR54" s="390"/>
      <c r="QXS54" s="390"/>
      <c r="QXT54" s="390"/>
      <c r="QXU54" s="390"/>
      <c r="QXV54" s="390"/>
      <c r="QXW54" s="390"/>
      <c r="QXX54" s="390"/>
      <c r="QXY54" s="390"/>
      <c r="QXZ54" s="390"/>
      <c r="QYA54" s="390"/>
      <c r="QYB54" s="390"/>
      <c r="QYC54" s="390"/>
      <c r="QYD54" s="390"/>
      <c r="QYE54" s="390"/>
      <c r="QYF54" s="390"/>
      <c r="QYG54" s="390"/>
      <c r="QYH54" s="390"/>
      <c r="QYI54" s="390"/>
      <c r="QYJ54" s="390"/>
      <c r="QYK54" s="390"/>
      <c r="QYL54" s="390"/>
      <c r="QYM54" s="390"/>
      <c r="QYN54" s="390"/>
      <c r="QYO54" s="390"/>
      <c r="QYP54" s="390"/>
      <c r="QYQ54" s="390"/>
      <c r="QYR54" s="390"/>
      <c r="QYS54" s="390"/>
      <c r="QYT54" s="390"/>
      <c r="QYU54" s="390"/>
      <c r="QYV54" s="390"/>
      <c r="QYW54" s="390"/>
      <c r="QYX54" s="390"/>
      <c r="QYY54" s="390"/>
      <c r="QYZ54" s="390"/>
      <c r="QZA54" s="390"/>
      <c r="QZB54" s="390"/>
      <c r="QZC54" s="390"/>
      <c r="QZD54" s="390"/>
      <c r="QZE54" s="390"/>
      <c r="QZF54" s="390"/>
      <c r="QZG54" s="390"/>
      <c r="QZH54" s="390"/>
      <c r="QZI54" s="390"/>
      <c r="QZJ54" s="390"/>
      <c r="QZK54" s="390"/>
      <c r="QZL54" s="390"/>
      <c r="QZM54" s="390"/>
      <c r="QZN54" s="390"/>
      <c r="QZO54" s="390"/>
      <c r="QZP54" s="390"/>
      <c r="QZQ54" s="390"/>
      <c r="QZR54" s="390"/>
      <c r="QZS54" s="390"/>
      <c r="QZT54" s="390"/>
      <c r="QZU54" s="390"/>
      <c r="QZV54" s="390"/>
      <c r="QZW54" s="390"/>
      <c r="QZX54" s="390"/>
      <c r="QZY54" s="390"/>
      <c r="QZZ54" s="390"/>
      <c r="RAA54" s="390"/>
      <c r="RAB54" s="390"/>
      <c r="RAC54" s="390"/>
      <c r="RAD54" s="390"/>
      <c r="RAE54" s="390"/>
      <c r="RAF54" s="390"/>
      <c r="RAG54" s="390"/>
      <c r="RAH54" s="390"/>
      <c r="RAI54" s="390"/>
      <c r="RAJ54" s="390"/>
      <c r="RAK54" s="390"/>
      <c r="RAL54" s="390"/>
      <c r="RAM54" s="390"/>
      <c r="RAN54" s="390"/>
      <c r="RAO54" s="390"/>
      <c r="RAP54" s="390"/>
      <c r="RAQ54" s="390"/>
      <c r="RAR54" s="390"/>
      <c r="RAS54" s="390"/>
      <c r="RAT54" s="390"/>
      <c r="RAU54" s="390"/>
      <c r="RAV54" s="390"/>
      <c r="RAW54" s="390"/>
      <c r="RAX54" s="390"/>
      <c r="RAY54" s="390"/>
      <c r="RAZ54" s="390"/>
      <c r="RBA54" s="390"/>
      <c r="RBB54" s="390"/>
      <c r="RBC54" s="390"/>
      <c r="RBD54" s="390"/>
      <c r="RBE54" s="390"/>
      <c r="RBF54" s="390"/>
      <c r="RBG54" s="390"/>
      <c r="RBH54" s="390"/>
      <c r="RBI54" s="390"/>
      <c r="RBJ54" s="390"/>
      <c r="RBK54" s="390"/>
      <c r="RBL54" s="390"/>
      <c r="RBM54" s="390"/>
      <c r="RBN54" s="390"/>
      <c r="RBO54" s="390"/>
      <c r="RBP54" s="390"/>
      <c r="RBQ54" s="390"/>
      <c r="RBR54" s="390"/>
      <c r="RBS54" s="390"/>
      <c r="RBT54" s="390"/>
      <c r="RBU54" s="390"/>
      <c r="RBV54" s="390"/>
      <c r="RBW54" s="390"/>
      <c r="RBX54" s="390"/>
      <c r="RBY54" s="390"/>
      <c r="RBZ54" s="390"/>
      <c r="RCA54" s="390"/>
      <c r="RCB54" s="390"/>
      <c r="RCC54" s="390"/>
      <c r="RCD54" s="390"/>
      <c r="RCE54" s="390"/>
      <c r="RCF54" s="390"/>
      <c r="RCG54" s="390"/>
      <c r="RCH54" s="390"/>
      <c r="RCI54" s="390"/>
      <c r="RCJ54" s="390"/>
      <c r="RCK54" s="390"/>
      <c r="RCL54" s="390"/>
      <c r="RCM54" s="390"/>
      <c r="RCN54" s="390"/>
      <c r="RCO54" s="390"/>
      <c r="RCP54" s="390"/>
      <c r="RCQ54" s="390"/>
      <c r="RCR54" s="390"/>
      <c r="RCS54" s="390"/>
      <c r="RCT54" s="390"/>
      <c r="RCU54" s="390"/>
      <c r="RCV54" s="390"/>
      <c r="RCW54" s="390"/>
      <c r="RCX54" s="390"/>
      <c r="RCY54" s="390"/>
      <c r="RCZ54" s="390"/>
      <c r="RDA54" s="390"/>
      <c r="RDB54" s="390"/>
      <c r="RDC54" s="390"/>
      <c r="RDD54" s="390"/>
      <c r="RDE54" s="390"/>
      <c r="RDF54" s="390"/>
      <c r="RDG54" s="390"/>
      <c r="RDH54" s="390"/>
      <c r="RDI54" s="390"/>
      <c r="RDJ54" s="390"/>
      <c r="RDK54" s="390"/>
      <c r="RDL54" s="390"/>
      <c r="RDM54" s="390"/>
      <c r="RDN54" s="390"/>
      <c r="RDO54" s="390"/>
      <c r="RDP54" s="390"/>
      <c r="RDQ54" s="390"/>
      <c r="RDR54" s="390"/>
      <c r="RDS54" s="390"/>
      <c r="RDT54" s="390"/>
      <c r="RDU54" s="390"/>
      <c r="RDV54" s="390"/>
      <c r="RDW54" s="390"/>
      <c r="RDX54" s="390"/>
      <c r="RDY54" s="390"/>
      <c r="RDZ54" s="390"/>
      <c r="REA54" s="390"/>
      <c r="REB54" s="390"/>
      <c r="REC54" s="390"/>
      <c r="RED54" s="390"/>
      <c r="REE54" s="390"/>
      <c r="REF54" s="390"/>
      <c r="REG54" s="390"/>
      <c r="REH54" s="390"/>
      <c r="REI54" s="390"/>
      <c r="REJ54" s="390"/>
      <c r="REK54" s="390"/>
      <c r="REL54" s="390"/>
      <c r="REM54" s="390"/>
      <c r="REN54" s="390"/>
      <c r="REO54" s="390"/>
      <c r="REP54" s="390"/>
      <c r="REQ54" s="390"/>
      <c r="RER54" s="390"/>
      <c r="RES54" s="390"/>
      <c r="RET54" s="390"/>
      <c r="REU54" s="390"/>
      <c r="REV54" s="390"/>
      <c r="REW54" s="390"/>
      <c r="REX54" s="390"/>
      <c r="REY54" s="390"/>
      <c r="REZ54" s="390"/>
      <c r="RFA54" s="390"/>
      <c r="RFB54" s="390"/>
      <c r="RFC54" s="390"/>
      <c r="RFD54" s="390"/>
      <c r="RFE54" s="390"/>
      <c r="RFF54" s="390"/>
      <c r="RFG54" s="390"/>
      <c r="RFH54" s="390"/>
      <c r="RFI54" s="390"/>
      <c r="RFJ54" s="390"/>
      <c r="RFK54" s="390"/>
      <c r="RFL54" s="390"/>
      <c r="RFM54" s="390"/>
      <c r="RFN54" s="390"/>
      <c r="RFO54" s="390"/>
      <c r="RFP54" s="390"/>
      <c r="RFQ54" s="390"/>
      <c r="RFR54" s="390"/>
      <c r="RFS54" s="390"/>
      <c r="RFT54" s="390"/>
      <c r="RFU54" s="390"/>
      <c r="RFV54" s="390"/>
      <c r="RFW54" s="390"/>
      <c r="RFX54" s="390"/>
      <c r="RFY54" s="390"/>
      <c r="RFZ54" s="390"/>
      <c r="RGA54" s="390"/>
      <c r="RGB54" s="390"/>
      <c r="RGC54" s="390"/>
      <c r="RGD54" s="390"/>
      <c r="RGE54" s="390"/>
      <c r="RGF54" s="390"/>
      <c r="RGG54" s="390"/>
      <c r="RGH54" s="390"/>
      <c r="RGI54" s="390"/>
      <c r="RGJ54" s="390"/>
      <c r="RGK54" s="390"/>
      <c r="RGL54" s="390"/>
      <c r="RGM54" s="390"/>
      <c r="RGN54" s="390"/>
      <c r="RGO54" s="390"/>
      <c r="RGP54" s="390"/>
      <c r="RGQ54" s="390"/>
      <c r="RGR54" s="390"/>
      <c r="RGS54" s="390"/>
      <c r="RGT54" s="390"/>
      <c r="RGU54" s="390"/>
      <c r="RGV54" s="390"/>
      <c r="RGW54" s="390"/>
      <c r="RGX54" s="390"/>
      <c r="RGY54" s="390"/>
      <c r="RGZ54" s="390"/>
      <c r="RHA54" s="390"/>
      <c r="RHB54" s="390"/>
      <c r="RHC54" s="390"/>
      <c r="RHD54" s="390"/>
      <c r="RHE54" s="390"/>
      <c r="RHF54" s="390"/>
      <c r="RHG54" s="390"/>
      <c r="RHH54" s="390"/>
      <c r="RHI54" s="390"/>
      <c r="RHJ54" s="390"/>
      <c r="RHK54" s="390"/>
      <c r="RHL54" s="390"/>
      <c r="RHM54" s="390"/>
      <c r="RHN54" s="390"/>
      <c r="RHO54" s="390"/>
      <c r="RHP54" s="390"/>
      <c r="RHQ54" s="390"/>
      <c r="RHR54" s="390"/>
      <c r="RHS54" s="390"/>
      <c r="RHT54" s="390"/>
      <c r="RHU54" s="390"/>
      <c r="RHV54" s="390"/>
      <c r="RHW54" s="390"/>
      <c r="RHX54" s="390"/>
      <c r="RHY54" s="390"/>
      <c r="RHZ54" s="390"/>
      <c r="RIA54" s="390"/>
      <c r="RIB54" s="390"/>
      <c r="RIC54" s="390"/>
      <c r="RID54" s="390"/>
      <c r="RIE54" s="390"/>
      <c r="RIF54" s="390"/>
      <c r="RIG54" s="390"/>
      <c r="RIH54" s="390"/>
      <c r="RII54" s="390"/>
      <c r="RIJ54" s="390"/>
      <c r="RIK54" s="390"/>
      <c r="RIL54" s="390"/>
      <c r="RIM54" s="390"/>
      <c r="RIN54" s="390"/>
      <c r="RIO54" s="390"/>
      <c r="RIP54" s="390"/>
      <c r="RIQ54" s="390"/>
      <c r="RIR54" s="390"/>
      <c r="RIS54" s="390"/>
      <c r="RIT54" s="390"/>
      <c r="RIU54" s="390"/>
      <c r="RIV54" s="390"/>
      <c r="RIW54" s="390"/>
      <c r="RIX54" s="390"/>
      <c r="RIY54" s="390"/>
      <c r="RIZ54" s="390"/>
      <c r="RJA54" s="390"/>
      <c r="RJB54" s="390"/>
      <c r="RJC54" s="390"/>
      <c r="RJD54" s="390"/>
      <c r="RJE54" s="390"/>
      <c r="RJF54" s="390"/>
      <c r="RJG54" s="390"/>
      <c r="RJH54" s="390"/>
      <c r="RJI54" s="390"/>
      <c r="RJJ54" s="390"/>
      <c r="RJK54" s="390"/>
      <c r="RJL54" s="390"/>
      <c r="RJM54" s="390"/>
      <c r="RJN54" s="390"/>
      <c r="RJO54" s="390"/>
      <c r="RJP54" s="390"/>
      <c r="RJQ54" s="390"/>
      <c r="RJR54" s="390"/>
      <c r="RJS54" s="390"/>
      <c r="RJT54" s="390"/>
      <c r="RJU54" s="390"/>
      <c r="RJV54" s="390"/>
      <c r="RJW54" s="390"/>
      <c r="RJX54" s="390"/>
      <c r="RJY54" s="390"/>
      <c r="RJZ54" s="390"/>
      <c r="RKA54" s="390"/>
      <c r="RKB54" s="390"/>
      <c r="RKC54" s="390"/>
      <c r="RKD54" s="390"/>
      <c r="RKE54" s="390"/>
      <c r="RKF54" s="390"/>
      <c r="RKG54" s="390"/>
      <c r="RKH54" s="390"/>
      <c r="RKI54" s="390"/>
      <c r="RKJ54" s="390"/>
      <c r="RKK54" s="390"/>
      <c r="RKL54" s="390"/>
      <c r="RKM54" s="390"/>
      <c r="RKN54" s="390"/>
      <c r="RKO54" s="390"/>
      <c r="RKP54" s="390"/>
      <c r="RKQ54" s="390"/>
      <c r="RKR54" s="390"/>
      <c r="RKS54" s="390"/>
      <c r="RKT54" s="390"/>
      <c r="RKU54" s="390"/>
      <c r="RKV54" s="390"/>
      <c r="RKW54" s="390"/>
      <c r="RKX54" s="390"/>
      <c r="RKY54" s="390"/>
      <c r="RKZ54" s="390"/>
      <c r="RLA54" s="390"/>
      <c r="RLB54" s="390"/>
      <c r="RLC54" s="390"/>
      <c r="RLD54" s="390"/>
      <c r="RLE54" s="390"/>
      <c r="RLF54" s="390"/>
      <c r="RLG54" s="390"/>
      <c r="RLH54" s="390"/>
      <c r="RLI54" s="390"/>
      <c r="RLJ54" s="390"/>
      <c r="RLK54" s="390"/>
      <c r="RLL54" s="390"/>
      <c r="RLM54" s="390"/>
      <c r="RLN54" s="390"/>
      <c r="RLO54" s="390"/>
      <c r="RLP54" s="390"/>
      <c r="RLQ54" s="390"/>
      <c r="RLR54" s="390"/>
      <c r="RLS54" s="390"/>
      <c r="RLT54" s="390"/>
      <c r="RLU54" s="390"/>
      <c r="RLV54" s="390"/>
      <c r="RLW54" s="390"/>
      <c r="RLX54" s="390"/>
      <c r="RLY54" s="390"/>
      <c r="RLZ54" s="390"/>
      <c r="RMA54" s="390"/>
      <c r="RMB54" s="390"/>
      <c r="RMC54" s="390"/>
      <c r="RMD54" s="390"/>
      <c r="RME54" s="390"/>
      <c r="RMF54" s="390"/>
      <c r="RMG54" s="390"/>
      <c r="RMH54" s="390"/>
      <c r="RMI54" s="390"/>
      <c r="RMJ54" s="390"/>
      <c r="RMK54" s="390"/>
      <c r="RML54" s="390"/>
      <c r="RMM54" s="390"/>
      <c r="RMN54" s="390"/>
      <c r="RMO54" s="390"/>
      <c r="RMP54" s="390"/>
      <c r="RMQ54" s="390"/>
      <c r="RMR54" s="390"/>
      <c r="RMS54" s="390"/>
      <c r="RMT54" s="390"/>
      <c r="RMU54" s="390"/>
      <c r="RMV54" s="390"/>
      <c r="RMW54" s="390"/>
      <c r="RMX54" s="390"/>
      <c r="RMY54" s="390"/>
      <c r="RMZ54" s="390"/>
      <c r="RNA54" s="390"/>
      <c r="RNB54" s="390"/>
      <c r="RNC54" s="390"/>
      <c r="RND54" s="390"/>
      <c r="RNE54" s="390"/>
      <c r="RNF54" s="390"/>
      <c r="RNG54" s="390"/>
      <c r="RNH54" s="390"/>
      <c r="RNI54" s="390"/>
      <c r="RNJ54" s="390"/>
      <c r="RNK54" s="390"/>
      <c r="RNL54" s="390"/>
      <c r="RNM54" s="390"/>
      <c r="RNN54" s="390"/>
      <c r="RNO54" s="390"/>
      <c r="RNP54" s="390"/>
      <c r="RNQ54" s="390"/>
      <c r="RNR54" s="390"/>
      <c r="RNS54" s="390"/>
      <c r="RNT54" s="390"/>
      <c r="RNU54" s="390"/>
      <c r="RNV54" s="390"/>
      <c r="RNW54" s="390"/>
      <c r="RNX54" s="390"/>
      <c r="RNY54" s="390"/>
      <c r="RNZ54" s="390"/>
      <c r="ROA54" s="390"/>
      <c r="ROB54" s="390"/>
      <c r="ROC54" s="390"/>
      <c r="ROD54" s="390"/>
      <c r="ROE54" s="390"/>
      <c r="ROF54" s="390"/>
      <c r="ROG54" s="390"/>
      <c r="ROH54" s="390"/>
      <c r="ROI54" s="390"/>
      <c r="ROJ54" s="390"/>
      <c r="ROK54" s="390"/>
      <c r="ROL54" s="390"/>
      <c r="ROM54" s="390"/>
      <c r="RON54" s="390"/>
      <c r="ROO54" s="390"/>
      <c r="ROP54" s="390"/>
      <c r="ROQ54" s="390"/>
      <c r="ROR54" s="390"/>
      <c r="ROS54" s="390"/>
      <c r="ROT54" s="390"/>
      <c r="ROU54" s="390"/>
      <c r="ROV54" s="390"/>
      <c r="ROW54" s="390"/>
      <c r="ROX54" s="390"/>
      <c r="ROY54" s="390"/>
      <c r="ROZ54" s="390"/>
      <c r="RPA54" s="390"/>
      <c r="RPB54" s="390"/>
      <c r="RPC54" s="390"/>
      <c r="RPD54" s="390"/>
      <c r="RPE54" s="390"/>
      <c r="RPF54" s="390"/>
      <c r="RPG54" s="390"/>
      <c r="RPH54" s="390"/>
      <c r="RPI54" s="390"/>
      <c r="RPJ54" s="390"/>
      <c r="RPK54" s="390"/>
      <c r="RPL54" s="390"/>
      <c r="RPM54" s="390"/>
      <c r="RPN54" s="390"/>
      <c r="RPO54" s="390"/>
      <c r="RPP54" s="390"/>
      <c r="RPQ54" s="390"/>
      <c r="RPR54" s="390"/>
      <c r="RPS54" s="390"/>
      <c r="RPT54" s="390"/>
      <c r="RPU54" s="390"/>
      <c r="RPV54" s="390"/>
      <c r="RPW54" s="390"/>
      <c r="RPX54" s="390"/>
      <c r="RPY54" s="390"/>
      <c r="RPZ54" s="390"/>
      <c r="RQA54" s="390"/>
      <c r="RQB54" s="390"/>
      <c r="RQC54" s="390"/>
      <c r="RQD54" s="390"/>
      <c r="RQE54" s="390"/>
      <c r="RQF54" s="390"/>
      <c r="RQG54" s="390"/>
      <c r="RQH54" s="390"/>
      <c r="RQI54" s="390"/>
      <c r="RQJ54" s="390"/>
      <c r="RQK54" s="390"/>
      <c r="RQL54" s="390"/>
      <c r="RQM54" s="390"/>
      <c r="RQN54" s="390"/>
      <c r="RQO54" s="390"/>
      <c r="RQP54" s="390"/>
      <c r="RQQ54" s="390"/>
      <c r="RQR54" s="390"/>
      <c r="RQS54" s="390"/>
      <c r="RQT54" s="390"/>
      <c r="RQU54" s="390"/>
      <c r="RQV54" s="390"/>
      <c r="RQW54" s="390"/>
      <c r="RQX54" s="390"/>
      <c r="RQY54" s="390"/>
      <c r="RQZ54" s="390"/>
      <c r="RRA54" s="390"/>
      <c r="RRB54" s="390"/>
      <c r="RRC54" s="390"/>
      <c r="RRD54" s="390"/>
      <c r="RRE54" s="390"/>
      <c r="RRF54" s="390"/>
      <c r="RRG54" s="390"/>
      <c r="RRH54" s="390"/>
      <c r="RRI54" s="390"/>
      <c r="RRJ54" s="390"/>
      <c r="RRK54" s="390"/>
      <c r="RRL54" s="390"/>
      <c r="RRM54" s="390"/>
      <c r="RRN54" s="390"/>
      <c r="RRO54" s="390"/>
      <c r="RRP54" s="390"/>
      <c r="RRQ54" s="390"/>
      <c r="RRR54" s="390"/>
      <c r="RRS54" s="390"/>
      <c r="RRT54" s="390"/>
      <c r="RRU54" s="390"/>
      <c r="RRV54" s="390"/>
      <c r="RRW54" s="390"/>
      <c r="RRX54" s="390"/>
      <c r="RRY54" s="390"/>
      <c r="RRZ54" s="390"/>
      <c r="RSA54" s="390"/>
      <c r="RSB54" s="390"/>
      <c r="RSC54" s="390"/>
      <c r="RSD54" s="390"/>
      <c r="RSE54" s="390"/>
      <c r="RSF54" s="390"/>
      <c r="RSG54" s="390"/>
      <c r="RSH54" s="390"/>
      <c r="RSI54" s="390"/>
      <c r="RSJ54" s="390"/>
      <c r="RSK54" s="390"/>
      <c r="RSL54" s="390"/>
      <c r="RSM54" s="390"/>
      <c r="RSN54" s="390"/>
      <c r="RSO54" s="390"/>
      <c r="RSP54" s="390"/>
      <c r="RSQ54" s="390"/>
      <c r="RSR54" s="390"/>
      <c r="RSS54" s="390"/>
      <c r="RST54" s="390"/>
      <c r="RSU54" s="390"/>
      <c r="RSV54" s="390"/>
      <c r="RSW54" s="390"/>
      <c r="RSX54" s="390"/>
      <c r="RSY54" s="390"/>
      <c r="RSZ54" s="390"/>
      <c r="RTA54" s="390"/>
      <c r="RTB54" s="390"/>
      <c r="RTC54" s="390"/>
      <c r="RTD54" s="390"/>
      <c r="RTE54" s="390"/>
      <c r="RTF54" s="390"/>
      <c r="RTG54" s="390"/>
      <c r="RTH54" s="390"/>
      <c r="RTI54" s="390"/>
      <c r="RTJ54" s="390"/>
      <c r="RTK54" s="390"/>
      <c r="RTL54" s="390"/>
      <c r="RTM54" s="390"/>
      <c r="RTN54" s="390"/>
      <c r="RTO54" s="390"/>
      <c r="RTP54" s="390"/>
      <c r="RTQ54" s="390"/>
      <c r="RTR54" s="390"/>
      <c r="RTS54" s="390"/>
      <c r="RTT54" s="390"/>
      <c r="RTU54" s="390"/>
      <c r="RTV54" s="390"/>
      <c r="RTW54" s="390"/>
      <c r="RTX54" s="390"/>
      <c r="RTY54" s="390"/>
      <c r="RTZ54" s="390"/>
      <c r="RUA54" s="390"/>
      <c r="RUB54" s="390"/>
      <c r="RUC54" s="390"/>
      <c r="RUD54" s="390"/>
      <c r="RUE54" s="390"/>
      <c r="RUF54" s="390"/>
      <c r="RUG54" s="390"/>
      <c r="RUH54" s="390"/>
      <c r="RUI54" s="390"/>
      <c r="RUJ54" s="390"/>
      <c r="RUK54" s="390"/>
      <c r="RUL54" s="390"/>
      <c r="RUM54" s="390"/>
      <c r="RUN54" s="390"/>
      <c r="RUO54" s="390"/>
      <c r="RUP54" s="390"/>
      <c r="RUQ54" s="390"/>
      <c r="RUR54" s="390"/>
      <c r="RUS54" s="390"/>
      <c r="RUT54" s="390"/>
      <c r="RUU54" s="390"/>
      <c r="RUV54" s="390"/>
      <c r="RUW54" s="390"/>
      <c r="RUX54" s="390"/>
      <c r="RUY54" s="390"/>
      <c r="RUZ54" s="390"/>
      <c r="RVA54" s="390"/>
      <c r="RVB54" s="390"/>
      <c r="RVC54" s="390"/>
      <c r="RVD54" s="390"/>
      <c r="RVE54" s="390"/>
      <c r="RVF54" s="390"/>
      <c r="RVG54" s="390"/>
      <c r="RVH54" s="390"/>
      <c r="RVI54" s="390"/>
      <c r="RVJ54" s="390"/>
      <c r="RVK54" s="390"/>
      <c r="RVL54" s="390"/>
      <c r="RVM54" s="390"/>
      <c r="RVN54" s="390"/>
      <c r="RVO54" s="390"/>
      <c r="RVP54" s="390"/>
      <c r="RVQ54" s="390"/>
      <c r="RVR54" s="390"/>
      <c r="RVS54" s="390"/>
      <c r="RVT54" s="390"/>
      <c r="RVU54" s="390"/>
      <c r="RVV54" s="390"/>
      <c r="RVW54" s="390"/>
      <c r="RVX54" s="390"/>
      <c r="RVY54" s="390"/>
      <c r="RVZ54" s="390"/>
      <c r="RWA54" s="390"/>
      <c r="RWB54" s="390"/>
      <c r="RWC54" s="390"/>
      <c r="RWD54" s="390"/>
      <c r="RWE54" s="390"/>
      <c r="RWF54" s="390"/>
      <c r="RWG54" s="390"/>
      <c r="RWH54" s="390"/>
      <c r="RWI54" s="390"/>
      <c r="RWJ54" s="390"/>
      <c r="RWK54" s="390"/>
      <c r="RWL54" s="390"/>
      <c r="RWM54" s="390"/>
      <c r="RWN54" s="390"/>
      <c r="RWO54" s="390"/>
      <c r="RWP54" s="390"/>
      <c r="RWQ54" s="390"/>
      <c r="RWR54" s="390"/>
      <c r="RWS54" s="390"/>
      <c r="RWT54" s="390"/>
      <c r="RWU54" s="390"/>
      <c r="RWV54" s="390"/>
      <c r="RWW54" s="390"/>
      <c r="RWX54" s="390"/>
      <c r="RWY54" s="390"/>
      <c r="RWZ54" s="390"/>
      <c r="RXA54" s="390"/>
      <c r="RXB54" s="390"/>
      <c r="RXC54" s="390"/>
      <c r="RXD54" s="390"/>
      <c r="RXE54" s="390"/>
      <c r="RXF54" s="390"/>
      <c r="RXG54" s="390"/>
      <c r="RXH54" s="390"/>
      <c r="RXI54" s="390"/>
      <c r="RXJ54" s="390"/>
      <c r="RXK54" s="390"/>
      <c r="RXL54" s="390"/>
      <c r="RXM54" s="390"/>
      <c r="RXN54" s="390"/>
      <c r="RXO54" s="390"/>
      <c r="RXP54" s="390"/>
      <c r="RXQ54" s="390"/>
      <c r="RXR54" s="390"/>
      <c r="RXS54" s="390"/>
      <c r="RXT54" s="390"/>
      <c r="RXU54" s="390"/>
      <c r="RXV54" s="390"/>
      <c r="RXW54" s="390"/>
      <c r="RXX54" s="390"/>
      <c r="RXY54" s="390"/>
      <c r="RXZ54" s="390"/>
      <c r="RYA54" s="390"/>
      <c r="RYB54" s="390"/>
      <c r="RYC54" s="390"/>
      <c r="RYD54" s="390"/>
      <c r="RYE54" s="390"/>
      <c r="RYF54" s="390"/>
      <c r="RYG54" s="390"/>
      <c r="RYH54" s="390"/>
      <c r="RYI54" s="390"/>
      <c r="RYJ54" s="390"/>
      <c r="RYK54" s="390"/>
      <c r="RYL54" s="390"/>
      <c r="RYM54" s="390"/>
      <c r="RYN54" s="390"/>
      <c r="RYO54" s="390"/>
      <c r="RYP54" s="390"/>
      <c r="RYQ54" s="390"/>
      <c r="RYR54" s="390"/>
      <c r="RYS54" s="390"/>
      <c r="RYT54" s="390"/>
      <c r="RYU54" s="390"/>
      <c r="RYV54" s="390"/>
      <c r="RYW54" s="390"/>
      <c r="RYX54" s="390"/>
      <c r="RYY54" s="390"/>
      <c r="RYZ54" s="390"/>
      <c r="RZA54" s="390"/>
      <c r="RZB54" s="390"/>
      <c r="RZC54" s="390"/>
      <c r="RZD54" s="390"/>
      <c r="RZE54" s="390"/>
      <c r="RZF54" s="390"/>
      <c r="RZG54" s="390"/>
      <c r="RZH54" s="390"/>
      <c r="RZI54" s="390"/>
      <c r="RZJ54" s="390"/>
      <c r="RZK54" s="390"/>
      <c r="RZL54" s="390"/>
      <c r="RZM54" s="390"/>
      <c r="RZN54" s="390"/>
      <c r="RZO54" s="390"/>
      <c r="RZP54" s="390"/>
      <c r="RZQ54" s="390"/>
      <c r="RZR54" s="390"/>
      <c r="RZS54" s="390"/>
      <c r="RZT54" s="390"/>
      <c r="RZU54" s="390"/>
      <c r="RZV54" s="390"/>
      <c r="RZW54" s="390"/>
      <c r="RZX54" s="390"/>
      <c r="RZY54" s="390"/>
      <c r="RZZ54" s="390"/>
      <c r="SAA54" s="390"/>
      <c r="SAB54" s="390"/>
      <c r="SAC54" s="390"/>
      <c r="SAD54" s="390"/>
      <c r="SAE54" s="390"/>
      <c r="SAF54" s="390"/>
      <c r="SAG54" s="390"/>
      <c r="SAH54" s="390"/>
      <c r="SAI54" s="390"/>
      <c r="SAJ54" s="390"/>
      <c r="SAK54" s="390"/>
      <c r="SAL54" s="390"/>
      <c r="SAM54" s="390"/>
      <c r="SAN54" s="390"/>
      <c r="SAO54" s="390"/>
      <c r="SAP54" s="390"/>
      <c r="SAQ54" s="390"/>
      <c r="SAR54" s="390"/>
      <c r="SAS54" s="390"/>
      <c r="SAT54" s="390"/>
      <c r="SAU54" s="390"/>
      <c r="SAV54" s="390"/>
      <c r="SAW54" s="390"/>
      <c r="SAX54" s="390"/>
      <c r="SAY54" s="390"/>
      <c r="SAZ54" s="390"/>
      <c r="SBA54" s="390"/>
      <c r="SBB54" s="390"/>
      <c r="SBC54" s="390"/>
      <c r="SBD54" s="390"/>
      <c r="SBE54" s="390"/>
      <c r="SBF54" s="390"/>
      <c r="SBG54" s="390"/>
      <c r="SBH54" s="390"/>
      <c r="SBI54" s="390"/>
      <c r="SBJ54" s="390"/>
      <c r="SBK54" s="390"/>
      <c r="SBL54" s="390"/>
      <c r="SBM54" s="390"/>
      <c r="SBN54" s="390"/>
      <c r="SBO54" s="390"/>
      <c r="SBP54" s="390"/>
      <c r="SBQ54" s="390"/>
      <c r="SBR54" s="390"/>
      <c r="SBS54" s="390"/>
      <c r="SBT54" s="390"/>
      <c r="SBU54" s="390"/>
      <c r="SBV54" s="390"/>
      <c r="SBW54" s="390"/>
      <c r="SBX54" s="390"/>
      <c r="SBY54" s="390"/>
      <c r="SBZ54" s="390"/>
      <c r="SCA54" s="390"/>
      <c r="SCB54" s="390"/>
      <c r="SCC54" s="390"/>
      <c r="SCD54" s="390"/>
      <c r="SCE54" s="390"/>
      <c r="SCF54" s="390"/>
      <c r="SCG54" s="390"/>
      <c r="SCH54" s="390"/>
      <c r="SCI54" s="390"/>
      <c r="SCJ54" s="390"/>
      <c r="SCK54" s="390"/>
      <c r="SCL54" s="390"/>
      <c r="SCM54" s="390"/>
      <c r="SCN54" s="390"/>
      <c r="SCO54" s="390"/>
      <c r="SCP54" s="390"/>
      <c r="SCQ54" s="390"/>
      <c r="SCR54" s="390"/>
      <c r="SCS54" s="390"/>
      <c r="SCT54" s="390"/>
      <c r="SCU54" s="390"/>
      <c r="SCV54" s="390"/>
      <c r="SCW54" s="390"/>
      <c r="SCX54" s="390"/>
      <c r="SCY54" s="390"/>
      <c r="SCZ54" s="390"/>
      <c r="SDA54" s="390"/>
      <c r="SDB54" s="390"/>
      <c r="SDC54" s="390"/>
      <c r="SDD54" s="390"/>
      <c r="SDE54" s="390"/>
      <c r="SDF54" s="390"/>
      <c r="SDG54" s="390"/>
      <c r="SDH54" s="390"/>
      <c r="SDI54" s="390"/>
      <c r="SDJ54" s="390"/>
      <c r="SDK54" s="390"/>
      <c r="SDL54" s="390"/>
      <c r="SDM54" s="390"/>
      <c r="SDN54" s="390"/>
      <c r="SDO54" s="390"/>
      <c r="SDP54" s="390"/>
      <c r="SDQ54" s="390"/>
      <c r="SDR54" s="390"/>
      <c r="SDS54" s="390"/>
      <c r="SDT54" s="390"/>
      <c r="SDU54" s="390"/>
      <c r="SDV54" s="390"/>
      <c r="SDW54" s="390"/>
      <c r="SDX54" s="390"/>
      <c r="SDY54" s="390"/>
      <c r="SDZ54" s="390"/>
      <c r="SEA54" s="390"/>
      <c r="SEB54" s="390"/>
      <c r="SEC54" s="390"/>
      <c r="SED54" s="390"/>
      <c r="SEE54" s="390"/>
      <c r="SEF54" s="390"/>
      <c r="SEG54" s="390"/>
      <c r="SEH54" s="390"/>
      <c r="SEI54" s="390"/>
      <c r="SEJ54" s="390"/>
      <c r="SEK54" s="390"/>
      <c r="SEL54" s="390"/>
      <c r="SEM54" s="390"/>
      <c r="SEN54" s="390"/>
      <c r="SEO54" s="390"/>
      <c r="SEP54" s="390"/>
      <c r="SEQ54" s="390"/>
      <c r="SER54" s="390"/>
      <c r="SES54" s="390"/>
      <c r="SET54" s="390"/>
      <c r="SEU54" s="390"/>
      <c r="SEV54" s="390"/>
      <c r="SEW54" s="390"/>
      <c r="SEX54" s="390"/>
      <c r="SEY54" s="390"/>
      <c r="SEZ54" s="390"/>
      <c r="SFA54" s="390"/>
      <c r="SFB54" s="390"/>
      <c r="SFC54" s="390"/>
      <c r="SFD54" s="390"/>
      <c r="SFE54" s="390"/>
      <c r="SFF54" s="390"/>
      <c r="SFG54" s="390"/>
      <c r="SFH54" s="390"/>
      <c r="SFI54" s="390"/>
      <c r="SFJ54" s="390"/>
      <c r="SFK54" s="390"/>
      <c r="SFL54" s="390"/>
      <c r="SFM54" s="390"/>
      <c r="SFN54" s="390"/>
      <c r="SFO54" s="390"/>
      <c r="SFP54" s="390"/>
      <c r="SFQ54" s="390"/>
      <c r="SFR54" s="390"/>
      <c r="SFS54" s="390"/>
      <c r="SFT54" s="390"/>
      <c r="SFU54" s="390"/>
      <c r="SFV54" s="390"/>
      <c r="SFW54" s="390"/>
      <c r="SFX54" s="390"/>
      <c r="SFY54" s="390"/>
      <c r="SFZ54" s="390"/>
      <c r="SGA54" s="390"/>
      <c r="SGB54" s="390"/>
      <c r="SGC54" s="390"/>
      <c r="SGD54" s="390"/>
      <c r="SGE54" s="390"/>
      <c r="SGF54" s="390"/>
      <c r="SGG54" s="390"/>
      <c r="SGH54" s="390"/>
      <c r="SGI54" s="390"/>
      <c r="SGJ54" s="390"/>
      <c r="SGK54" s="390"/>
      <c r="SGL54" s="390"/>
      <c r="SGM54" s="390"/>
      <c r="SGN54" s="390"/>
      <c r="SGO54" s="390"/>
      <c r="SGP54" s="390"/>
      <c r="SGQ54" s="390"/>
      <c r="SGR54" s="390"/>
      <c r="SGS54" s="390"/>
      <c r="SGT54" s="390"/>
      <c r="SGU54" s="390"/>
      <c r="SGV54" s="390"/>
      <c r="SGW54" s="390"/>
      <c r="SGX54" s="390"/>
      <c r="SGY54" s="390"/>
      <c r="SGZ54" s="390"/>
      <c r="SHA54" s="390"/>
      <c r="SHB54" s="390"/>
      <c r="SHC54" s="390"/>
      <c r="SHD54" s="390"/>
      <c r="SHE54" s="390"/>
      <c r="SHF54" s="390"/>
      <c r="SHG54" s="390"/>
      <c r="SHH54" s="390"/>
      <c r="SHI54" s="390"/>
      <c r="SHJ54" s="390"/>
      <c r="SHK54" s="390"/>
      <c r="SHL54" s="390"/>
      <c r="SHM54" s="390"/>
      <c r="SHN54" s="390"/>
      <c r="SHO54" s="390"/>
      <c r="SHP54" s="390"/>
      <c r="SHQ54" s="390"/>
      <c r="SHR54" s="390"/>
      <c r="SHS54" s="390"/>
      <c r="SHT54" s="390"/>
      <c r="SHU54" s="390"/>
      <c r="SHV54" s="390"/>
      <c r="SHW54" s="390"/>
      <c r="SHX54" s="390"/>
      <c r="SHY54" s="390"/>
      <c r="SHZ54" s="390"/>
      <c r="SIA54" s="390"/>
      <c r="SIB54" s="390"/>
      <c r="SIC54" s="390"/>
      <c r="SID54" s="390"/>
      <c r="SIE54" s="390"/>
      <c r="SIF54" s="390"/>
      <c r="SIG54" s="390"/>
      <c r="SIH54" s="390"/>
      <c r="SII54" s="390"/>
      <c r="SIJ54" s="390"/>
      <c r="SIK54" s="390"/>
      <c r="SIL54" s="390"/>
      <c r="SIM54" s="390"/>
      <c r="SIN54" s="390"/>
      <c r="SIO54" s="390"/>
      <c r="SIP54" s="390"/>
      <c r="SIQ54" s="390"/>
      <c r="SIR54" s="390"/>
      <c r="SIS54" s="390"/>
      <c r="SIT54" s="390"/>
      <c r="SIU54" s="390"/>
      <c r="SIV54" s="390"/>
      <c r="SIW54" s="390"/>
      <c r="SIX54" s="390"/>
      <c r="SIY54" s="390"/>
      <c r="SIZ54" s="390"/>
      <c r="SJA54" s="390"/>
      <c r="SJB54" s="390"/>
      <c r="SJC54" s="390"/>
      <c r="SJD54" s="390"/>
      <c r="SJE54" s="390"/>
      <c r="SJF54" s="390"/>
      <c r="SJG54" s="390"/>
      <c r="SJH54" s="390"/>
      <c r="SJI54" s="390"/>
      <c r="SJJ54" s="390"/>
      <c r="SJK54" s="390"/>
      <c r="SJL54" s="390"/>
      <c r="SJM54" s="390"/>
      <c r="SJN54" s="390"/>
      <c r="SJO54" s="390"/>
      <c r="SJP54" s="390"/>
      <c r="SJQ54" s="390"/>
      <c r="SJR54" s="390"/>
      <c r="SJS54" s="390"/>
      <c r="SJT54" s="390"/>
      <c r="SJU54" s="390"/>
      <c r="SJV54" s="390"/>
      <c r="SJW54" s="390"/>
      <c r="SJX54" s="390"/>
      <c r="SJY54" s="390"/>
      <c r="SJZ54" s="390"/>
      <c r="SKA54" s="390"/>
      <c r="SKB54" s="390"/>
      <c r="SKC54" s="390"/>
      <c r="SKD54" s="390"/>
      <c r="SKE54" s="390"/>
      <c r="SKF54" s="390"/>
      <c r="SKG54" s="390"/>
      <c r="SKH54" s="390"/>
      <c r="SKI54" s="390"/>
      <c r="SKJ54" s="390"/>
      <c r="SKK54" s="390"/>
      <c r="SKL54" s="390"/>
      <c r="SKM54" s="390"/>
      <c r="SKN54" s="390"/>
      <c r="SKO54" s="390"/>
      <c r="SKP54" s="390"/>
      <c r="SKQ54" s="390"/>
      <c r="SKR54" s="390"/>
      <c r="SKS54" s="390"/>
      <c r="SKT54" s="390"/>
      <c r="SKU54" s="390"/>
      <c r="SKV54" s="390"/>
      <c r="SKW54" s="390"/>
      <c r="SKX54" s="390"/>
      <c r="SKY54" s="390"/>
      <c r="SKZ54" s="390"/>
      <c r="SLA54" s="390"/>
      <c r="SLB54" s="390"/>
      <c r="SLC54" s="390"/>
      <c r="SLD54" s="390"/>
      <c r="SLE54" s="390"/>
      <c r="SLF54" s="390"/>
      <c r="SLG54" s="390"/>
      <c r="SLH54" s="390"/>
      <c r="SLI54" s="390"/>
      <c r="SLJ54" s="390"/>
      <c r="SLK54" s="390"/>
      <c r="SLL54" s="390"/>
      <c r="SLM54" s="390"/>
      <c r="SLN54" s="390"/>
      <c r="SLO54" s="390"/>
      <c r="SLP54" s="390"/>
      <c r="SLQ54" s="390"/>
      <c r="SLR54" s="390"/>
      <c r="SLS54" s="390"/>
      <c r="SLT54" s="390"/>
      <c r="SLU54" s="390"/>
      <c r="SLV54" s="390"/>
      <c r="SLW54" s="390"/>
      <c r="SLX54" s="390"/>
      <c r="SLY54" s="390"/>
      <c r="SLZ54" s="390"/>
      <c r="SMA54" s="390"/>
      <c r="SMB54" s="390"/>
      <c r="SMC54" s="390"/>
      <c r="SMD54" s="390"/>
      <c r="SME54" s="390"/>
      <c r="SMF54" s="390"/>
      <c r="SMG54" s="390"/>
      <c r="SMH54" s="390"/>
      <c r="SMI54" s="390"/>
      <c r="SMJ54" s="390"/>
      <c r="SMK54" s="390"/>
      <c r="SML54" s="390"/>
      <c r="SMM54" s="390"/>
      <c r="SMN54" s="390"/>
      <c r="SMO54" s="390"/>
      <c r="SMP54" s="390"/>
      <c r="SMQ54" s="390"/>
      <c r="SMR54" s="390"/>
      <c r="SMS54" s="390"/>
      <c r="SMT54" s="390"/>
      <c r="SMU54" s="390"/>
      <c r="SMV54" s="390"/>
      <c r="SMW54" s="390"/>
      <c r="SMX54" s="390"/>
      <c r="SMY54" s="390"/>
      <c r="SMZ54" s="390"/>
      <c r="SNA54" s="390"/>
      <c r="SNB54" s="390"/>
      <c r="SNC54" s="390"/>
      <c r="SND54" s="390"/>
      <c r="SNE54" s="390"/>
      <c r="SNF54" s="390"/>
      <c r="SNG54" s="390"/>
      <c r="SNH54" s="390"/>
      <c r="SNI54" s="390"/>
      <c r="SNJ54" s="390"/>
      <c r="SNK54" s="390"/>
      <c r="SNL54" s="390"/>
      <c r="SNM54" s="390"/>
      <c r="SNN54" s="390"/>
      <c r="SNO54" s="390"/>
      <c r="SNP54" s="390"/>
      <c r="SNQ54" s="390"/>
      <c r="SNR54" s="390"/>
      <c r="SNS54" s="390"/>
      <c r="SNT54" s="390"/>
      <c r="SNU54" s="390"/>
      <c r="SNV54" s="390"/>
      <c r="SNW54" s="390"/>
      <c r="SNX54" s="390"/>
      <c r="SNY54" s="390"/>
      <c r="SNZ54" s="390"/>
      <c r="SOA54" s="390"/>
      <c r="SOB54" s="390"/>
      <c r="SOC54" s="390"/>
      <c r="SOD54" s="390"/>
      <c r="SOE54" s="390"/>
      <c r="SOF54" s="390"/>
      <c r="SOG54" s="390"/>
      <c r="SOH54" s="390"/>
      <c r="SOI54" s="390"/>
      <c r="SOJ54" s="390"/>
      <c r="SOK54" s="390"/>
      <c r="SOL54" s="390"/>
      <c r="SOM54" s="390"/>
      <c r="SON54" s="390"/>
      <c r="SOO54" s="390"/>
      <c r="SOP54" s="390"/>
      <c r="SOQ54" s="390"/>
      <c r="SOR54" s="390"/>
      <c r="SOS54" s="390"/>
      <c r="SOT54" s="390"/>
      <c r="SOU54" s="390"/>
      <c r="SOV54" s="390"/>
      <c r="SOW54" s="390"/>
      <c r="SOX54" s="390"/>
      <c r="SOY54" s="390"/>
      <c r="SOZ54" s="390"/>
      <c r="SPA54" s="390"/>
      <c r="SPB54" s="390"/>
      <c r="SPC54" s="390"/>
      <c r="SPD54" s="390"/>
      <c r="SPE54" s="390"/>
      <c r="SPF54" s="390"/>
      <c r="SPG54" s="390"/>
      <c r="SPH54" s="390"/>
      <c r="SPI54" s="390"/>
      <c r="SPJ54" s="390"/>
      <c r="SPK54" s="390"/>
      <c r="SPL54" s="390"/>
      <c r="SPM54" s="390"/>
      <c r="SPN54" s="390"/>
      <c r="SPO54" s="390"/>
      <c r="SPP54" s="390"/>
      <c r="SPQ54" s="390"/>
      <c r="SPR54" s="390"/>
      <c r="SPS54" s="390"/>
      <c r="SPT54" s="390"/>
      <c r="SPU54" s="390"/>
      <c r="SPV54" s="390"/>
      <c r="SPW54" s="390"/>
      <c r="SPX54" s="390"/>
      <c r="SPY54" s="390"/>
      <c r="SPZ54" s="390"/>
      <c r="SQA54" s="390"/>
      <c r="SQB54" s="390"/>
      <c r="SQC54" s="390"/>
      <c r="SQD54" s="390"/>
      <c r="SQE54" s="390"/>
      <c r="SQF54" s="390"/>
      <c r="SQG54" s="390"/>
      <c r="SQH54" s="390"/>
      <c r="SQI54" s="390"/>
      <c r="SQJ54" s="390"/>
      <c r="SQK54" s="390"/>
      <c r="SQL54" s="390"/>
      <c r="SQM54" s="390"/>
      <c r="SQN54" s="390"/>
      <c r="SQO54" s="390"/>
      <c r="SQP54" s="390"/>
      <c r="SQQ54" s="390"/>
      <c r="SQR54" s="390"/>
      <c r="SQS54" s="390"/>
      <c r="SQT54" s="390"/>
      <c r="SQU54" s="390"/>
      <c r="SQV54" s="390"/>
      <c r="SQW54" s="390"/>
      <c r="SQX54" s="390"/>
      <c r="SQY54" s="390"/>
      <c r="SQZ54" s="390"/>
      <c r="SRA54" s="390"/>
      <c r="SRB54" s="390"/>
      <c r="SRC54" s="390"/>
      <c r="SRD54" s="390"/>
      <c r="SRE54" s="390"/>
      <c r="SRF54" s="390"/>
      <c r="SRG54" s="390"/>
      <c r="SRH54" s="390"/>
      <c r="SRI54" s="390"/>
      <c r="SRJ54" s="390"/>
      <c r="SRK54" s="390"/>
      <c r="SRL54" s="390"/>
      <c r="SRM54" s="390"/>
      <c r="SRN54" s="390"/>
      <c r="SRO54" s="390"/>
      <c r="SRP54" s="390"/>
      <c r="SRQ54" s="390"/>
      <c r="SRR54" s="390"/>
      <c r="SRS54" s="390"/>
      <c r="SRT54" s="390"/>
      <c r="SRU54" s="390"/>
      <c r="SRV54" s="390"/>
      <c r="SRW54" s="390"/>
      <c r="SRX54" s="390"/>
      <c r="SRY54" s="390"/>
      <c r="SRZ54" s="390"/>
      <c r="SSA54" s="390"/>
      <c r="SSB54" s="390"/>
      <c r="SSC54" s="390"/>
      <c r="SSD54" s="390"/>
      <c r="SSE54" s="390"/>
      <c r="SSF54" s="390"/>
      <c r="SSG54" s="390"/>
      <c r="SSH54" s="390"/>
      <c r="SSI54" s="390"/>
      <c r="SSJ54" s="390"/>
      <c r="SSK54" s="390"/>
      <c r="SSL54" s="390"/>
      <c r="SSM54" s="390"/>
      <c r="SSN54" s="390"/>
      <c r="SSO54" s="390"/>
      <c r="SSP54" s="390"/>
      <c r="SSQ54" s="390"/>
      <c r="SSR54" s="390"/>
      <c r="SSS54" s="390"/>
      <c r="SST54" s="390"/>
      <c r="SSU54" s="390"/>
      <c r="SSV54" s="390"/>
      <c r="SSW54" s="390"/>
      <c r="SSX54" s="390"/>
      <c r="SSY54" s="390"/>
      <c r="SSZ54" s="390"/>
      <c r="STA54" s="390"/>
      <c r="STB54" s="390"/>
      <c r="STC54" s="390"/>
      <c r="STD54" s="390"/>
      <c r="STE54" s="390"/>
      <c r="STF54" s="390"/>
      <c r="STG54" s="390"/>
      <c r="STH54" s="390"/>
      <c r="STI54" s="390"/>
      <c r="STJ54" s="390"/>
      <c r="STK54" s="390"/>
      <c r="STL54" s="390"/>
      <c r="STM54" s="390"/>
      <c r="STN54" s="390"/>
      <c r="STO54" s="390"/>
      <c r="STP54" s="390"/>
      <c r="STQ54" s="390"/>
      <c r="STR54" s="390"/>
      <c r="STS54" s="390"/>
      <c r="STT54" s="390"/>
      <c r="STU54" s="390"/>
      <c r="STV54" s="390"/>
      <c r="STW54" s="390"/>
      <c r="STX54" s="390"/>
      <c r="STY54" s="390"/>
      <c r="STZ54" s="390"/>
      <c r="SUA54" s="390"/>
      <c r="SUB54" s="390"/>
      <c r="SUC54" s="390"/>
      <c r="SUD54" s="390"/>
      <c r="SUE54" s="390"/>
      <c r="SUF54" s="390"/>
      <c r="SUG54" s="390"/>
      <c r="SUH54" s="390"/>
      <c r="SUI54" s="390"/>
      <c r="SUJ54" s="390"/>
      <c r="SUK54" s="390"/>
      <c r="SUL54" s="390"/>
      <c r="SUM54" s="390"/>
      <c r="SUN54" s="390"/>
      <c r="SUO54" s="390"/>
      <c r="SUP54" s="390"/>
      <c r="SUQ54" s="390"/>
      <c r="SUR54" s="390"/>
      <c r="SUS54" s="390"/>
      <c r="SUT54" s="390"/>
      <c r="SUU54" s="390"/>
      <c r="SUV54" s="390"/>
      <c r="SUW54" s="390"/>
      <c r="SUX54" s="390"/>
      <c r="SUY54" s="390"/>
      <c r="SUZ54" s="390"/>
      <c r="SVA54" s="390"/>
      <c r="SVB54" s="390"/>
      <c r="SVC54" s="390"/>
      <c r="SVD54" s="390"/>
      <c r="SVE54" s="390"/>
      <c r="SVF54" s="390"/>
      <c r="SVG54" s="390"/>
      <c r="SVH54" s="390"/>
      <c r="SVI54" s="390"/>
      <c r="SVJ54" s="390"/>
      <c r="SVK54" s="390"/>
      <c r="SVL54" s="390"/>
      <c r="SVM54" s="390"/>
      <c r="SVN54" s="390"/>
      <c r="SVO54" s="390"/>
      <c r="SVP54" s="390"/>
      <c r="SVQ54" s="390"/>
      <c r="SVR54" s="390"/>
      <c r="SVS54" s="390"/>
      <c r="SVT54" s="390"/>
      <c r="SVU54" s="390"/>
      <c r="SVV54" s="390"/>
      <c r="SVW54" s="390"/>
      <c r="SVX54" s="390"/>
      <c r="SVY54" s="390"/>
      <c r="SVZ54" s="390"/>
      <c r="SWA54" s="390"/>
      <c r="SWB54" s="390"/>
      <c r="SWC54" s="390"/>
      <c r="SWD54" s="390"/>
      <c r="SWE54" s="390"/>
      <c r="SWF54" s="390"/>
      <c r="SWG54" s="390"/>
      <c r="SWH54" s="390"/>
      <c r="SWI54" s="390"/>
      <c r="SWJ54" s="390"/>
      <c r="SWK54" s="390"/>
      <c r="SWL54" s="390"/>
      <c r="SWM54" s="390"/>
      <c r="SWN54" s="390"/>
      <c r="SWO54" s="390"/>
      <c r="SWP54" s="390"/>
      <c r="SWQ54" s="390"/>
      <c r="SWR54" s="390"/>
      <c r="SWS54" s="390"/>
      <c r="SWT54" s="390"/>
      <c r="SWU54" s="390"/>
      <c r="SWV54" s="390"/>
      <c r="SWW54" s="390"/>
      <c r="SWX54" s="390"/>
      <c r="SWY54" s="390"/>
      <c r="SWZ54" s="390"/>
      <c r="SXA54" s="390"/>
      <c r="SXB54" s="390"/>
      <c r="SXC54" s="390"/>
      <c r="SXD54" s="390"/>
      <c r="SXE54" s="390"/>
      <c r="SXF54" s="390"/>
      <c r="SXG54" s="390"/>
      <c r="SXH54" s="390"/>
      <c r="SXI54" s="390"/>
      <c r="SXJ54" s="390"/>
      <c r="SXK54" s="390"/>
      <c r="SXL54" s="390"/>
      <c r="SXM54" s="390"/>
      <c r="SXN54" s="390"/>
      <c r="SXO54" s="390"/>
      <c r="SXP54" s="390"/>
      <c r="SXQ54" s="390"/>
      <c r="SXR54" s="390"/>
      <c r="SXS54" s="390"/>
      <c r="SXT54" s="390"/>
      <c r="SXU54" s="390"/>
      <c r="SXV54" s="390"/>
      <c r="SXW54" s="390"/>
      <c r="SXX54" s="390"/>
      <c r="SXY54" s="390"/>
      <c r="SXZ54" s="390"/>
      <c r="SYA54" s="390"/>
      <c r="SYB54" s="390"/>
      <c r="SYC54" s="390"/>
      <c r="SYD54" s="390"/>
      <c r="SYE54" s="390"/>
      <c r="SYF54" s="390"/>
      <c r="SYG54" s="390"/>
      <c r="SYH54" s="390"/>
      <c r="SYI54" s="390"/>
      <c r="SYJ54" s="390"/>
      <c r="SYK54" s="390"/>
      <c r="SYL54" s="390"/>
      <c r="SYM54" s="390"/>
      <c r="SYN54" s="390"/>
      <c r="SYO54" s="390"/>
      <c r="SYP54" s="390"/>
      <c r="SYQ54" s="390"/>
      <c r="SYR54" s="390"/>
      <c r="SYS54" s="390"/>
      <c r="SYT54" s="390"/>
      <c r="SYU54" s="390"/>
      <c r="SYV54" s="390"/>
      <c r="SYW54" s="390"/>
      <c r="SYX54" s="390"/>
      <c r="SYY54" s="390"/>
      <c r="SYZ54" s="390"/>
      <c r="SZA54" s="390"/>
      <c r="SZB54" s="390"/>
      <c r="SZC54" s="390"/>
      <c r="SZD54" s="390"/>
      <c r="SZE54" s="390"/>
      <c r="SZF54" s="390"/>
      <c r="SZG54" s="390"/>
      <c r="SZH54" s="390"/>
      <c r="SZI54" s="390"/>
      <c r="SZJ54" s="390"/>
      <c r="SZK54" s="390"/>
      <c r="SZL54" s="390"/>
      <c r="SZM54" s="390"/>
      <c r="SZN54" s="390"/>
      <c r="SZO54" s="390"/>
      <c r="SZP54" s="390"/>
      <c r="SZQ54" s="390"/>
      <c r="SZR54" s="390"/>
      <c r="SZS54" s="390"/>
      <c r="SZT54" s="390"/>
      <c r="SZU54" s="390"/>
      <c r="SZV54" s="390"/>
      <c r="SZW54" s="390"/>
      <c r="SZX54" s="390"/>
      <c r="SZY54" s="390"/>
      <c r="SZZ54" s="390"/>
      <c r="TAA54" s="390"/>
      <c r="TAB54" s="390"/>
      <c r="TAC54" s="390"/>
      <c r="TAD54" s="390"/>
      <c r="TAE54" s="390"/>
      <c r="TAF54" s="390"/>
      <c r="TAG54" s="390"/>
      <c r="TAH54" s="390"/>
      <c r="TAI54" s="390"/>
      <c r="TAJ54" s="390"/>
      <c r="TAK54" s="390"/>
      <c r="TAL54" s="390"/>
      <c r="TAM54" s="390"/>
      <c r="TAN54" s="390"/>
      <c r="TAO54" s="390"/>
      <c r="TAP54" s="390"/>
      <c r="TAQ54" s="390"/>
      <c r="TAR54" s="390"/>
      <c r="TAS54" s="390"/>
      <c r="TAT54" s="390"/>
      <c r="TAU54" s="390"/>
      <c r="TAV54" s="390"/>
      <c r="TAW54" s="390"/>
      <c r="TAX54" s="390"/>
      <c r="TAY54" s="390"/>
      <c r="TAZ54" s="390"/>
      <c r="TBA54" s="390"/>
      <c r="TBB54" s="390"/>
      <c r="TBC54" s="390"/>
      <c r="TBD54" s="390"/>
      <c r="TBE54" s="390"/>
      <c r="TBF54" s="390"/>
      <c r="TBG54" s="390"/>
      <c r="TBH54" s="390"/>
      <c r="TBI54" s="390"/>
      <c r="TBJ54" s="390"/>
      <c r="TBK54" s="390"/>
      <c r="TBL54" s="390"/>
      <c r="TBM54" s="390"/>
      <c r="TBN54" s="390"/>
      <c r="TBO54" s="390"/>
      <c r="TBP54" s="390"/>
      <c r="TBQ54" s="390"/>
      <c r="TBR54" s="390"/>
      <c r="TBS54" s="390"/>
      <c r="TBT54" s="390"/>
      <c r="TBU54" s="390"/>
      <c r="TBV54" s="390"/>
      <c r="TBW54" s="390"/>
      <c r="TBX54" s="390"/>
      <c r="TBY54" s="390"/>
      <c r="TBZ54" s="390"/>
      <c r="TCA54" s="390"/>
      <c r="TCB54" s="390"/>
      <c r="TCC54" s="390"/>
      <c r="TCD54" s="390"/>
      <c r="TCE54" s="390"/>
      <c r="TCF54" s="390"/>
      <c r="TCG54" s="390"/>
      <c r="TCH54" s="390"/>
      <c r="TCI54" s="390"/>
      <c r="TCJ54" s="390"/>
      <c r="TCK54" s="390"/>
      <c r="TCL54" s="390"/>
      <c r="TCM54" s="390"/>
      <c r="TCN54" s="390"/>
      <c r="TCO54" s="390"/>
      <c r="TCP54" s="390"/>
      <c r="TCQ54" s="390"/>
      <c r="TCR54" s="390"/>
      <c r="TCS54" s="390"/>
      <c r="TCT54" s="390"/>
      <c r="TCU54" s="390"/>
      <c r="TCV54" s="390"/>
      <c r="TCW54" s="390"/>
      <c r="TCX54" s="390"/>
      <c r="TCY54" s="390"/>
      <c r="TCZ54" s="390"/>
      <c r="TDA54" s="390"/>
      <c r="TDB54" s="390"/>
      <c r="TDC54" s="390"/>
      <c r="TDD54" s="390"/>
      <c r="TDE54" s="390"/>
      <c r="TDF54" s="390"/>
      <c r="TDG54" s="390"/>
      <c r="TDH54" s="390"/>
      <c r="TDI54" s="390"/>
      <c r="TDJ54" s="390"/>
      <c r="TDK54" s="390"/>
      <c r="TDL54" s="390"/>
      <c r="TDM54" s="390"/>
      <c r="TDN54" s="390"/>
      <c r="TDO54" s="390"/>
      <c r="TDP54" s="390"/>
      <c r="TDQ54" s="390"/>
      <c r="TDR54" s="390"/>
      <c r="TDS54" s="390"/>
      <c r="TDT54" s="390"/>
      <c r="TDU54" s="390"/>
      <c r="TDV54" s="390"/>
      <c r="TDW54" s="390"/>
      <c r="TDX54" s="390"/>
      <c r="TDY54" s="390"/>
      <c r="TDZ54" s="390"/>
      <c r="TEA54" s="390"/>
      <c r="TEB54" s="390"/>
      <c r="TEC54" s="390"/>
      <c r="TED54" s="390"/>
      <c r="TEE54" s="390"/>
      <c r="TEF54" s="390"/>
      <c r="TEG54" s="390"/>
      <c r="TEH54" s="390"/>
      <c r="TEI54" s="390"/>
      <c r="TEJ54" s="390"/>
      <c r="TEK54" s="390"/>
      <c r="TEL54" s="390"/>
      <c r="TEM54" s="390"/>
      <c r="TEN54" s="390"/>
      <c r="TEO54" s="390"/>
      <c r="TEP54" s="390"/>
      <c r="TEQ54" s="390"/>
      <c r="TER54" s="390"/>
      <c r="TES54" s="390"/>
      <c r="TET54" s="390"/>
      <c r="TEU54" s="390"/>
      <c r="TEV54" s="390"/>
      <c r="TEW54" s="390"/>
      <c r="TEX54" s="390"/>
      <c r="TEY54" s="390"/>
      <c r="TEZ54" s="390"/>
      <c r="TFA54" s="390"/>
      <c r="TFB54" s="390"/>
      <c r="TFC54" s="390"/>
      <c r="TFD54" s="390"/>
      <c r="TFE54" s="390"/>
      <c r="TFF54" s="390"/>
      <c r="TFG54" s="390"/>
      <c r="TFH54" s="390"/>
      <c r="TFI54" s="390"/>
      <c r="TFJ54" s="390"/>
      <c r="TFK54" s="390"/>
      <c r="TFL54" s="390"/>
      <c r="TFM54" s="390"/>
      <c r="TFN54" s="390"/>
      <c r="TFO54" s="390"/>
      <c r="TFP54" s="390"/>
      <c r="TFQ54" s="390"/>
      <c r="TFR54" s="390"/>
      <c r="TFS54" s="390"/>
      <c r="TFT54" s="390"/>
      <c r="TFU54" s="390"/>
      <c r="TFV54" s="390"/>
      <c r="TFW54" s="390"/>
      <c r="TFX54" s="390"/>
      <c r="TFY54" s="390"/>
      <c r="TFZ54" s="390"/>
      <c r="TGA54" s="390"/>
      <c r="TGB54" s="390"/>
      <c r="TGC54" s="390"/>
      <c r="TGD54" s="390"/>
      <c r="TGE54" s="390"/>
      <c r="TGF54" s="390"/>
      <c r="TGG54" s="390"/>
      <c r="TGH54" s="390"/>
      <c r="TGI54" s="390"/>
      <c r="TGJ54" s="390"/>
      <c r="TGK54" s="390"/>
      <c r="TGL54" s="390"/>
      <c r="TGM54" s="390"/>
      <c r="TGN54" s="390"/>
      <c r="TGO54" s="390"/>
      <c r="TGP54" s="390"/>
      <c r="TGQ54" s="390"/>
      <c r="TGR54" s="390"/>
      <c r="TGS54" s="390"/>
      <c r="TGT54" s="390"/>
      <c r="TGU54" s="390"/>
      <c r="TGV54" s="390"/>
      <c r="TGW54" s="390"/>
      <c r="TGX54" s="390"/>
      <c r="TGY54" s="390"/>
      <c r="TGZ54" s="390"/>
      <c r="THA54" s="390"/>
      <c r="THB54" s="390"/>
      <c r="THC54" s="390"/>
      <c r="THD54" s="390"/>
      <c r="THE54" s="390"/>
      <c r="THF54" s="390"/>
      <c r="THG54" s="390"/>
      <c r="THH54" s="390"/>
      <c r="THI54" s="390"/>
      <c r="THJ54" s="390"/>
      <c r="THK54" s="390"/>
      <c r="THL54" s="390"/>
      <c r="THM54" s="390"/>
      <c r="THN54" s="390"/>
      <c r="THO54" s="390"/>
      <c r="THP54" s="390"/>
      <c r="THQ54" s="390"/>
      <c r="THR54" s="390"/>
      <c r="THS54" s="390"/>
      <c r="THT54" s="390"/>
      <c r="THU54" s="390"/>
      <c r="THV54" s="390"/>
      <c r="THW54" s="390"/>
      <c r="THX54" s="390"/>
      <c r="THY54" s="390"/>
      <c r="THZ54" s="390"/>
      <c r="TIA54" s="390"/>
      <c r="TIB54" s="390"/>
      <c r="TIC54" s="390"/>
      <c r="TID54" s="390"/>
      <c r="TIE54" s="390"/>
      <c r="TIF54" s="390"/>
      <c r="TIG54" s="390"/>
      <c r="TIH54" s="390"/>
      <c r="TII54" s="390"/>
      <c r="TIJ54" s="390"/>
      <c r="TIK54" s="390"/>
      <c r="TIL54" s="390"/>
      <c r="TIM54" s="390"/>
      <c r="TIN54" s="390"/>
      <c r="TIO54" s="390"/>
      <c r="TIP54" s="390"/>
      <c r="TIQ54" s="390"/>
      <c r="TIR54" s="390"/>
      <c r="TIS54" s="390"/>
      <c r="TIT54" s="390"/>
      <c r="TIU54" s="390"/>
      <c r="TIV54" s="390"/>
      <c r="TIW54" s="390"/>
      <c r="TIX54" s="390"/>
      <c r="TIY54" s="390"/>
      <c r="TIZ54" s="390"/>
      <c r="TJA54" s="390"/>
      <c r="TJB54" s="390"/>
      <c r="TJC54" s="390"/>
      <c r="TJD54" s="390"/>
      <c r="TJE54" s="390"/>
      <c r="TJF54" s="390"/>
      <c r="TJG54" s="390"/>
      <c r="TJH54" s="390"/>
      <c r="TJI54" s="390"/>
      <c r="TJJ54" s="390"/>
      <c r="TJK54" s="390"/>
      <c r="TJL54" s="390"/>
      <c r="TJM54" s="390"/>
      <c r="TJN54" s="390"/>
      <c r="TJO54" s="390"/>
      <c r="TJP54" s="390"/>
      <c r="TJQ54" s="390"/>
      <c r="TJR54" s="390"/>
      <c r="TJS54" s="390"/>
      <c r="TJT54" s="390"/>
      <c r="TJU54" s="390"/>
      <c r="TJV54" s="390"/>
      <c r="TJW54" s="390"/>
      <c r="TJX54" s="390"/>
      <c r="TJY54" s="390"/>
      <c r="TJZ54" s="390"/>
      <c r="TKA54" s="390"/>
      <c r="TKB54" s="390"/>
      <c r="TKC54" s="390"/>
      <c r="TKD54" s="390"/>
      <c r="TKE54" s="390"/>
      <c r="TKF54" s="390"/>
      <c r="TKG54" s="390"/>
      <c r="TKH54" s="390"/>
      <c r="TKI54" s="390"/>
      <c r="TKJ54" s="390"/>
      <c r="TKK54" s="390"/>
      <c r="TKL54" s="390"/>
      <c r="TKM54" s="390"/>
      <c r="TKN54" s="390"/>
      <c r="TKO54" s="390"/>
      <c r="TKP54" s="390"/>
      <c r="TKQ54" s="390"/>
      <c r="TKR54" s="390"/>
      <c r="TKS54" s="390"/>
      <c r="TKT54" s="390"/>
      <c r="TKU54" s="390"/>
      <c r="TKV54" s="390"/>
      <c r="TKW54" s="390"/>
      <c r="TKX54" s="390"/>
      <c r="TKY54" s="390"/>
      <c r="TKZ54" s="390"/>
      <c r="TLA54" s="390"/>
      <c r="TLB54" s="390"/>
      <c r="TLC54" s="390"/>
      <c r="TLD54" s="390"/>
      <c r="TLE54" s="390"/>
      <c r="TLF54" s="390"/>
      <c r="TLG54" s="390"/>
      <c r="TLH54" s="390"/>
      <c r="TLI54" s="390"/>
      <c r="TLJ54" s="390"/>
      <c r="TLK54" s="390"/>
      <c r="TLL54" s="390"/>
      <c r="TLM54" s="390"/>
      <c r="TLN54" s="390"/>
      <c r="TLO54" s="390"/>
      <c r="TLP54" s="390"/>
      <c r="TLQ54" s="390"/>
      <c r="TLR54" s="390"/>
      <c r="TLS54" s="390"/>
      <c r="TLT54" s="390"/>
      <c r="TLU54" s="390"/>
      <c r="TLV54" s="390"/>
      <c r="TLW54" s="390"/>
      <c r="TLX54" s="390"/>
      <c r="TLY54" s="390"/>
      <c r="TLZ54" s="390"/>
      <c r="TMA54" s="390"/>
      <c r="TMB54" s="390"/>
      <c r="TMC54" s="390"/>
      <c r="TMD54" s="390"/>
      <c r="TME54" s="390"/>
      <c r="TMF54" s="390"/>
      <c r="TMG54" s="390"/>
      <c r="TMH54" s="390"/>
      <c r="TMI54" s="390"/>
      <c r="TMJ54" s="390"/>
      <c r="TMK54" s="390"/>
      <c r="TML54" s="390"/>
      <c r="TMM54" s="390"/>
      <c r="TMN54" s="390"/>
      <c r="TMO54" s="390"/>
      <c r="TMP54" s="390"/>
      <c r="TMQ54" s="390"/>
      <c r="TMR54" s="390"/>
      <c r="TMS54" s="390"/>
      <c r="TMT54" s="390"/>
      <c r="TMU54" s="390"/>
      <c r="TMV54" s="390"/>
      <c r="TMW54" s="390"/>
      <c r="TMX54" s="390"/>
      <c r="TMY54" s="390"/>
      <c r="TMZ54" s="390"/>
      <c r="TNA54" s="390"/>
      <c r="TNB54" s="390"/>
      <c r="TNC54" s="390"/>
      <c r="TND54" s="390"/>
      <c r="TNE54" s="390"/>
      <c r="TNF54" s="390"/>
      <c r="TNG54" s="390"/>
      <c r="TNH54" s="390"/>
      <c r="TNI54" s="390"/>
      <c r="TNJ54" s="390"/>
      <c r="TNK54" s="390"/>
      <c r="TNL54" s="390"/>
      <c r="TNM54" s="390"/>
      <c r="TNN54" s="390"/>
      <c r="TNO54" s="390"/>
      <c r="TNP54" s="390"/>
      <c r="TNQ54" s="390"/>
      <c r="TNR54" s="390"/>
      <c r="TNS54" s="390"/>
      <c r="TNT54" s="390"/>
      <c r="TNU54" s="390"/>
      <c r="TNV54" s="390"/>
      <c r="TNW54" s="390"/>
      <c r="TNX54" s="390"/>
      <c r="TNY54" s="390"/>
      <c r="TNZ54" s="390"/>
      <c r="TOA54" s="390"/>
      <c r="TOB54" s="390"/>
      <c r="TOC54" s="390"/>
      <c r="TOD54" s="390"/>
      <c r="TOE54" s="390"/>
      <c r="TOF54" s="390"/>
      <c r="TOG54" s="390"/>
      <c r="TOH54" s="390"/>
      <c r="TOI54" s="390"/>
      <c r="TOJ54" s="390"/>
      <c r="TOK54" s="390"/>
      <c r="TOL54" s="390"/>
      <c r="TOM54" s="390"/>
      <c r="TON54" s="390"/>
      <c r="TOO54" s="390"/>
      <c r="TOP54" s="390"/>
      <c r="TOQ54" s="390"/>
      <c r="TOR54" s="390"/>
      <c r="TOS54" s="390"/>
      <c r="TOT54" s="390"/>
      <c r="TOU54" s="390"/>
      <c r="TOV54" s="390"/>
      <c r="TOW54" s="390"/>
      <c r="TOX54" s="390"/>
      <c r="TOY54" s="390"/>
      <c r="TOZ54" s="390"/>
      <c r="TPA54" s="390"/>
      <c r="TPB54" s="390"/>
      <c r="TPC54" s="390"/>
      <c r="TPD54" s="390"/>
      <c r="TPE54" s="390"/>
      <c r="TPF54" s="390"/>
      <c r="TPG54" s="390"/>
      <c r="TPH54" s="390"/>
      <c r="TPI54" s="390"/>
      <c r="TPJ54" s="390"/>
      <c r="TPK54" s="390"/>
      <c r="TPL54" s="390"/>
      <c r="TPM54" s="390"/>
      <c r="TPN54" s="390"/>
      <c r="TPO54" s="390"/>
      <c r="TPP54" s="390"/>
      <c r="TPQ54" s="390"/>
      <c r="TPR54" s="390"/>
      <c r="TPS54" s="390"/>
      <c r="TPT54" s="390"/>
      <c r="TPU54" s="390"/>
      <c r="TPV54" s="390"/>
      <c r="TPW54" s="390"/>
      <c r="TPX54" s="390"/>
      <c r="TPY54" s="390"/>
      <c r="TPZ54" s="390"/>
      <c r="TQA54" s="390"/>
      <c r="TQB54" s="390"/>
      <c r="TQC54" s="390"/>
      <c r="TQD54" s="390"/>
      <c r="TQE54" s="390"/>
      <c r="TQF54" s="390"/>
      <c r="TQG54" s="390"/>
      <c r="TQH54" s="390"/>
      <c r="TQI54" s="390"/>
      <c r="TQJ54" s="390"/>
      <c r="TQK54" s="390"/>
      <c r="TQL54" s="390"/>
      <c r="TQM54" s="390"/>
      <c r="TQN54" s="390"/>
      <c r="TQO54" s="390"/>
      <c r="TQP54" s="390"/>
      <c r="TQQ54" s="390"/>
      <c r="TQR54" s="390"/>
      <c r="TQS54" s="390"/>
      <c r="TQT54" s="390"/>
      <c r="TQU54" s="390"/>
      <c r="TQV54" s="390"/>
      <c r="TQW54" s="390"/>
      <c r="TQX54" s="390"/>
      <c r="TQY54" s="390"/>
      <c r="TQZ54" s="390"/>
      <c r="TRA54" s="390"/>
      <c r="TRB54" s="390"/>
      <c r="TRC54" s="390"/>
      <c r="TRD54" s="390"/>
      <c r="TRE54" s="390"/>
      <c r="TRF54" s="390"/>
      <c r="TRG54" s="390"/>
      <c r="TRH54" s="390"/>
      <c r="TRI54" s="390"/>
      <c r="TRJ54" s="390"/>
      <c r="TRK54" s="390"/>
      <c r="TRL54" s="390"/>
      <c r="TRM54" s="390"/>
      <c r="TRN54" s="390"/>
      <c r="TRO54" s="390"/>
      <c r="TRP54" s="390"/>
      <c r="TRQ54" s="390"/>
      <c r="TRR54" s="390"/>
      <c r="TRS54" s="390"/>
      <c r="TRT54" s="390"/>
      <c r="TRU54" s="390"/>
      <c r="TRV54" s="390"/>
      <c r="TRW54" s="390"/>
      <c r="TRX54" s="390"/>
      <c r="TRY54" s="390"/>
      <c r="TRZ54" s="390"/>
      <c r="TSA54" s="390"/>
      <c r="TSB54" s="390"/>
      <c r="TSC54" s="390"/>
      <c r="TSD54" s="390"/>
      <c r="TSE54" s="390"/>
      <c r="TSF54" s="390"/>
      <c r="TSG54" s="390"/>
      <c r="TSH54" s="390"/>
      <c r="TSI54" s="390"/>
      <c r="TSJ54" s="390"/>
      <c r="TSK54" s="390"/>
      <c r="TSL54" s="390"/>
      <c r="TSM54" s="390"/>
      <c r="TSN54" s="390"/>
      <c r="TSO54" s="390"/>
      <c r="TSP54" s="390"/>
      <c r="TSQ54" s="390"/>
      <c r="TSR54" s="390"/>
      <c r="TSS54" s="390"/>
      <c r="TST54" s="390"/>
      <c r="TSU54" s="390"/>
      <c r="TSV54" s="390"/>
      <c r="TSW54" s="390"/>
      <c r="TSX54" s="390"/>
      <c r="TSY54" s="390"/>
      <c r="TSZ54" s="390"/>
      <c r="TTA54" s="390"/>
      <c r="TTB54" s="390"/>
      <c r="TTC54" s="390"/>
      <c r="TTD54" s="390"/>
      <c r="TTE54" s="390"/>
      <c r="TTF54" s="390"/>
      <c r="TTG54" s="390"/>
      <c r="TTH54" s="390"/>
      <c r="TTI54" s="390"/>
      <c r="TTJ54" s="390"/>
      <c r="TTK54" s="390"/>
      <c r="TTL54" s="390"/>
      <c r="TTM54" s="390"/>
      <c r="TTN54" s="390"/>
      <c r="TTO54" s="390"/>
      <c r="TTP54" s="390"/>
      <c r="TTQ54" s="390"/>
      <c r="TTR54" s="390"/>
      <c r="TTS54" s="390"/>
      <c r="TTT54" s="390"/>
      <c r="TTU54" s="390"/>
      <c r="TTV54" s="390"/>
      <c r="TTW54" s="390"/>
      <c r="TTX54" s="390"/>
      <c r="TTY54" s="390"/>
      <c r="TTZ54" s="390"/>
      <c r="TUA54" s="390"/>
      <c r="TUB54" s="390"/>
      <c r="TUC54" s="390"/>
      <c r="TUD54" s="390"/>
      <c r="TUE54" s="390"/>
      <c r="TUF54" s="390"/>
      <c r="TUG54" s="390"/>
      <c r="TUH54" s="390"/>
      <c r="TUI54" s="390"/>
      <c r="TUJ54" s="390"/>
      <c r="TUK54" s="390"/>
      <c r="TUL54" s="390"/>
      <c r="TUM54" s="390"/>
      <c r="TUN54" s="390"/>
      <c r="TUO54" s="390"/>
      <c r="TUP54" s="390"/>
      <c r="TUQ54" s="390"/>
      <c r="TUR54" s="390"/>
      <c r="TUS54" s="390"/>
      <c r="TUT54" s="390"/>
      <c r="TUU54" s="390"/>
      <c r="TUV54" s="390"/>
      <c r="TUW54" s="390"/>
      <c r="TUX54" s="390"/>
      <c r="TUY54" s="390"/>
      <c r="TUZ54" s="390"/>
      <c r="TVA54" s="390"/>
      <c r="TVB54" s="390"/>
      <c r="TVC54" s="390"/>
      <c r="TVD54" s="390"/>
      <c r="TVE54" s="390"/>
      <c r="TVF54" s="390"/>
      <c r="TVG54" s="390"/>
      <c r="TVH54" s="390"/>
      <c r="TVI54" s="390"/>
      <c r="TVJ54" s="390"/>
      <c r="TVK54" s="390"/>
      <c r="TVL54" s="390"/>
      <c r="TVM54" s="390"/>
      <c r="TVN54" s="390"/>
      <c r="TVO54" s="390"/>
      <c r="TVP54" s="390"/>
      <c r="TVQ54" s="390"/>
      <c r="TVR54" s="390"/>
      <c r="TVS54" s="390"/>
      <c r="TVT54" s="390"/>
      <c r="TVU54" s="390"/>
      <c r="TVV54" s="390"/>
      <c r="TVW54" s="390"/>
      <c r="TVX54" s="390"/>
      <c r="TVY54" s="390"/>
      <c r="TVZ54" s="390"/>
      <c r="TWA54" s="390"/>
      <c r="TWB54" s="390"/>
      <c r="TWC54" s="390"/>
      <c r="TWD54" s="390"/>
      <c r="TWE54" s="390"/>
      <c r="TWF54" s="390"/>
      <c r="TWG54" s="390"/>
      <c r="TWH54" s="390"/>
      <c r="TWI54" s="390"/>
      <c r="TWJ54" s="390"/>
      <c r="TWK54" s="390"/>
      <c r="TWL54" s="390"/>
      <c r="TWM54" s="390"/>
      <c r="TWN54" s="390"/>
      <c r="TWO54" s="390"/>
      <c r="TWP54" s="390"/>
      <c r="TWQ54" s="390"/>
      <c r="TWR54" s="390"/>
      <c r="TWS54" s="390"/>
      <c r="TWT54" s="390"/>
      <c r="TWU54" s="390"/>
      <c r="TWV54" s="390"/>
      <c r="TWW54" s="390"/>
      <c r="TWX54" s="390"/>
      <c r="TWY54" s="390"/>
      <c r="TWZ54" s="390"/>
      <c r="TXA54" s="390"/>
      <c r="TXB54" s="390"/>
      <c r="TXC54" s="390"/>
      <c r="TXD54" s="390"/>
      <c r="TXE54" s="390"/>
      <c r="TXF54" s="390"/>
      <c r="TXG54" s="390"/>
      <c r="TXH54" s="390"/>
      <c r="TXI54" s="390"/>
      <c r="TXJ54" s="390"/>
      <c r="TXK54" s="390"/>
      <c r="TXL54" s="390"/>
      <c r="TXM54" s="390"/>
      <c r="TXN54" s="390"/>
      <c r="TXO54" s="390"/>
      <c r="TXP54" s="390"/>
      <c r="TXQ54" s="390"/>
      <c r="TXR54" s="390"/>
      <c r="TXS54" s="390"/>
      <c r="TXT54" s="390"/>
      <c r="TXU54" s="390"/>
      <c r="TXV54" s="390"/>
      <c r="TXW54" s="390"/>
      <c r="TXX54" s="390"/>
      <c r="TXY54" s="390"/>
      <c r="TXZ54" s="390"/>
      <c r="TYA54" s="390"/>
      <c r="TYB54" s="390"/>
      <c r="TYC54" s="390"/>
      <c r="TYD54" s="390"/>
      <c r="TYE54" s="390"/>
      <c r="TYF54" s="390"/>
      <c r="TYG54" s="390"/>
      <c r="TYH54" s="390"/>
      <c r="TYI54" s="390"/>
      <c r="TYJ54" s="390"/>
      <c r="TYK54" s="390"/>
      <c r="TYL54" s="390"/>
      <c r="TYM54" s="390"/>
      <c r="TYN54" s="390"/>
      <c r="TYO54" s="390"/>
      <c r="TYP54" s="390"/>
      <c r="TYQ54" s="390"/>
      <c r="TYR54" s="390"/>
      <c r="TYS54" s="390"/>
      <c r="TYT54" s="390"/>
      <c r="TYU54" s="390"/>
      <c r="TYV54" s="390"/>
      <c r="TYW54" s="390"/>
      <c r="TYX54" s="390"/>
      <c r="TYY54" s="390"/>
      <c r="TYZ54" s="390"/>
      <c r="TZA54" s="390"/>
      <c r="TZB54" s="390"/>
      <c r="TZC54" s="390"/>
      <c r="TZD54" s="390"/>
      <c r="TZE54" s="390"/>
      <c r="TZF54" s="390"/>
      <c r="TZG54" s="390"/>
      <c r="TZH54" s="390"/>
      <c r="TZI54" s="390"/>
      <c r="TZJ54" s="390"/>
      <c r="TZK54" s="390"/>
      <c r="TZL54" s="390"/>
      <c r="TZM54" s="390"/>
      <c r="TZN54" s="390"/>
      <c r="TZO54" s="390"/>
      <c r="TZP54" s="390"/>
      <c r="TZQ54" s="390"/>
      <c r="TZR54" s="390"/>
      <c r="TZS54" s="390"/>
      <c r="TZT54" s="390"/>
      <c r="TZU54" s="390"/>
      <c r="TZV54" s="390"/>
      <c r="TZW54" s="390"/>
      <c r="TZX54" s="390"/>
      <c r="TZY54" s="390"/>
      <c r="TZZ54" s="390"/>
      <c r="UAA54" s="390"/>
      <c r="UAB54" s="390"/>
      <c r="UAC54" s="390"/>
      <c r="UAD54" s="390"/>
      <c r="UAE54" s="390"/>
      <c r="UAF54" s="390"/>
      <c r="UAG54" s="390"/>
      <c r="UAH54" s="390"/>
      <c r="UAI54" s="390"/>
      <c r="UAJ54" s="390"/>
      <c r="UAK54" s="390"/>
      <c r="UAL54" s="390"/>
      <c r="UAM54" s="390"/>
      <c r="UAN54" s="390"/>
      <c r="UAO54" s="390"/>
      <c r="UAP54" s="390"/>
      <c r="UAQ54" s="390"/>
      <c r="UAR54" s="390"/>
      <c r="UAS54" s="390"/>
      <c r="UAT54" s="390"/>
      <c r="UAU54" s="390"/>
      <c r="UAV54" s="390"/>
      <c r="UAW54" s="390"/>
      <c r="UAX54" s="390"/>
      <c r="UAY54" s="390"/>
      <c r="UAZ54" s="390"/>
      <c r="UBA54" s="390"/>
      <c r="UBB54" s="390"/>
      <c r="UBC54" s="390"/>
      <c r="UBD54" s="390"/>
      <c r="UBE54" s="390"/>
      <c r="UBF54" s="390"/>
      <c r="UBG54" s="390"/>
      <c r="UBH54" s="390"/>
      <c r="UBI54" s="390"/>
      <c r="UBJ54" s="390"/>
      <c r="UBK54" s="390"/>
      <c r="UBL54" s="390"/>
      <c r="UBM54" s="390"/>
      <c r="UBN54" s="390"/>
      <c r="UBO54" s="390"/>
      <c r="UBP54" s="390"/>
      <c r="UBQ54" s="390"/>
      <c r="UBR54" s="390"/>
      <c r="UBS54" s="390"/>
      <c r="UBT54" s="390"/>
      <c r="UBU54" s="390"/>
      <c r="UBV54" s="390"/>
      <c r="UBW54" s="390"/>
      <c r="UBX54" s="390"/>
      <c r="UBY54" s="390"/>
      <c r="UBZ54" s="390"/>
      <c r="UCA54" s="390"/>
      <c r="UCB54" s="390"/>
      <c r="UCC54" s="390"/>
      <c r="UCD54" s="390"/>
      <c r="UCE54" s="390"/>
      <c r="UCF54" s="390"/>
      <c r="UCG54" s="390"/>
      <c r="UCH54" s="390"/>
      <c r="UCI54" s="390"/>
      <c r="UCJ54" s="390"/>
      <c r="UCK54" s="390"/>
      <c r="UCL54" s="390"/>
      <c r="UCM54" s="390"/>
      <c r="UCN54" s="390"/>
      <c r="UCO54" s="390"/>
      <c r="UCP54" s="390"/>
      <c r="UCQ54" s="390"/>
      <c r="UCR54" s="390"/>
      <c r="UCS54" s="390"/>
      <c r="UCT54" s="390"/>
      <c r="UCU54" s="390"/>
      <c r="UCV54" s="390"/>
      <c r="UCW54" s="390"/>
      <c r="UCX54" s="390"/>
      <c r="UCY54" s="390"/>
      <c r="UCZ54" s="390"/>
      <c r="UDA54" s="390"/>
      <c r="UDB54" s="390"/>
      <c r="UDC54" s="390"/>
      <c r="UDD54" s="390"/>
      <c r="UDE54" s="390"/>
      <c r="UDF54" s="390"/>
      <c r="UDG54" s="390"/>
      <c r="UDH54" s="390"/>
      <c r="UDI54" s="390"/>
      <c r="UDJ54" s="390"/>
      <c r="UDK54" s="390"/>
      <c r="UDL54" s="390"/>
      <c r="UDM54" s="390"/>
      <c r="UDN54" s="390"/>
      <c r="UDO54" s="390"/>
      <c r="UDP54" s="390"/>
      <c r="UDQ54" s="390"/>
      <c r="UDR54" s="390"/>
      <c r="UDS54" s="390"/>
      <c r="UDT54" s="390"/>
      <c r="UDU54" s="390"/>
      <c r="UDV54" s="390"/>
      <c r="UDW54" s="390"/>
      <c r="UDX54" s="390"/>
      <c r="UDY54" s="390"/>
      <c r="UDZ54" s="390"/>
      <c r="UEA54" s="390"/>
      <c r="UEB54" s="390"/>
      <c r="UEC54" s="390"/>
      <c r="UED54" s="390"/>
      <c r="UEE54" s="390"/>
      <c r="UEF54" s="390"/>
      <c r="UEG54" s="390"/>
      <c r="UEH54" s="390"/>
      <c r="UEI54" s="390"/>
      <c r="UEJ54" s="390"/>
      <c r="UEK54" s="390"/>
      <c r="UEL54" s="390"/>
      <c r="UEM54" s="390"/>
      <c r="UEN54" s="390"/>
      <c r="UEO54" s="390"/>
      <c r="UEP54" s="390"/>
      <c r="UEQ54" s="390"/>
      <c r="UER54" s="390"/>
      <c r="UES54" s="390"/>
      <c r="UET54" s="390"/>
      <c r="UEU54" s="390"/>
      <c r="UEV54" s="390"/>
      <c r="UEW54" s="390"/>
      <c r="UEX54" s="390"/>
      <c r="UEY54" s="390"/>
      <c r="UEZ54" s="390"/>
      <c r="UFA54" s="390"/>
      <c r="UFB54" s="390"/>
      <c r="UFC54" s="390"/>
      <c r="UFD54" s="390"/>
      <c r="UFE54" s="390"/>
      <c r="UFF54" s="390"/>
      <c r="UFG54" s="390"/>
      <c r="UFH54" s="390"/>
      <c r="UFI54" s="390"/>
      <c r="UFJ54" s="390"/>
      <c r="UFK54" s="390"/>
      <c r="UFL54" s="390"/>
      <c r="UFM54" s="390"/>
      <c r="UFN54" s="390"/>
      <c r="UFO54" s="390"/>
      <c r="UFP54" s="390"/>
      <c r="UFQ54" s="390"/>
      <c r="UFR54" s="390"/>
      <c r="UFS54" s="390"/>
      <c r="UFT54" s="390"/>
      <c r="UFU54" s="390"/>
      <c r="UFV54" s="390"/>
      <c r="UFW54" s="390"/>
      <c r="UFX54" s="390"/>
      <c r="UFY54" s="390"/>
      <c r="UFZ54" s="390"/>
      <c r="UGA54" s="390"/>
      <c r="UGB54" s="390"/>
      <c r="UGC54" s="390"/>
      <c r="UGD54" s="390"/>
      <c r="UGE54" s="390"/>
      <c r="UGF54" s="390"/>
      <c r="UGG54" s="390"/>
      <c r="UGH54" s="390"/>
      <c r="UGI54" s="390"/>
      <c r="UGJ54" s="390"/>
      <c r="UGK54" s="390"/>
      <c r="UGL54" s="390"/>
      <c r="UGM54" s="390"/>
      <c r="UGN54" s="390"/>
      <c r="UGO54" s="390"/>
      <c r="UGP54" s="390"/>
      <c r="UGQ54" s="390"/>
      <c r="UGR54" s="390"/>
      <c r="UGS54" s="390"/>
      <c r="UGT54" s="390"/>
      <c r="UGU54" s="390"/>
      <c r="UGV54" s="390"/>
      <c r="UGW54" s="390"/>
      <c r="UGX54" s="390"/>
      <c r="UGY54" s="390"/>
      <c r="UGZ54" s="390"/>
      <c r="UHA54" s="390"/>
      <c r="UHB54" s="390"/>
      <c r="UHC54" s="390"/>
      <c r="UHD54" s="390"/>
      <c r="UHE54" s="390"/>
      <c r="UHF54" s="390"/>
      <c r="UHG54" s="390"/>
      <c r="UHH54" s="390"/>
      <c r="UHI54" s="390"/>
      <c r="UHJ54" s="390"/>
      <c r="UHK54" s="390"/>
      <c r="UHL54" s="390"/>
      <c r="UHM54" s="390"/>
      <c r="UHN54" s="390"/>
      <c r="UHO54" s="390"/>
      <c r="UHP54" s="390"/>
      <c r="UHQ54" s="390"/>
      <c r="UHR54" s="390"/>
      <c r="UHS54" s="390"/>
      <c r="UHT54" s="390"/>
      <c r="UHU54" s="390"/>
      <c r="UHV54" s="390"/>
      <c r="UHW54" s="390"/>
      <c r="UHX54" s="390"/>
      <c r="UHY54" s="390"/>
      <c r="UHZ54" s="390"/>
      <c r="UIA54" s="390"/>
      <c r="UIB54" s="390"/>
      <c r="UIC54" s="390"/>
      <c r="UID54" s="390"/>
      <c r="UIE54" s="390"/>
      <c r="UIF54" s="390"/>
      <c r="UIG54" s="390"/>
      <c r="UIH54" s="390"/>
      <c r="UII54" s="390"/>
      <c r="UIJ54" s="390"/>
      <c r="UIK54" s="390"/>
      <c r="UIL54" s="390"/>
      <c r="UIM54" s="390"/>
      <c r="UIN54" s="390"/>
      <c r="UIO54" s="390"/>
      <c r="UIP54" s="390"/>
      <c r="UIQ54" s="390"/>
      <c r="UIR54" s="390"/>
      <c r="UIS54" s="390"/>
      <c r="UIT54" s="390"/>
      <c r="UIU54" s="390"/>
      <c r="UIV54" s="390"/>
      <c r="UIW54" s="390"/>
      <c r="UIX54" s="390"/>
      <c r="UIY54" s="390"/>
      <c r="UIZ54" s="390"/>
      <c r="UJA54" s="390"/>
      <c r="UJB54" s="390"/>
      <c r="UJC54" s="390"/>
      <c r="UJD54" s="390"/>
      <c r="UJE54" s="390"/>
      <c r="UJF54" s="390"/>
      <c r="UJG54" s="390"/>
      <c r="UJH54" s="390"/>
      <c r="UJI54" s="390"/>
      <c r="UJJ54" s="390"/>
      <c r="UJK54" s="390"/>
      <c r="UJL54" s="390"/>
      <c r="UJM54" s="390"/>
      <c r="UJN54" s="390"/>
      <c r="UJO54" s="390"/>
      <c r="UJP54" s="390"/>
      <c r="UJQ54" s="390"/>
      <c r="UJR54" s="390"/>
      <c r="UJS54" s="390"/>
      <c r="UJT54" s="390"/>
      <c r="UJU54" s="390"/>
      <c r="UJV54" s="390"/>
      <c r="UJW54" s="390"/>
      <c r="UJX54" s="390"/>
      <c r="UJY54" s="390"/>
      <c r="UJZ54" s="390"/>
      <c r="UKA54" s="390"/>
      <c r="UKB54" s="390"/>
      <c r="UKC54" s="390"/>
      <c r="UKD54" s="390"/>
      <c r="UKE54" s="390"/>
      <c r="UKF54" s="390"/>
      <c r="UKG54" s="390"/>
      <c r="UKH54" s="390"/>
      <c r="UKI54" s="390"/>
      <c r="UKJ54" s="390"/>
      <c r="UKK54" s="390"/>
      <c r="UKL54" s="390"/>
      <c r="UKM54" s="390"/>
      <c r="UKN54" s="390"/>
      <c r="UKO54" s="390"/>
      <c r="UKP54" s="390"/>
      <c r="UKQ54" s="390"/>
      <c r="UKR54" s="390"/>
      <c r="UKS54" s="390"/>
      <c r="UKT54" s="390"/>
      <c r="UKU54" s="390"/>
      <c r="UKV54" s="390"/>
      <c r="UKW54" s="390"/>
      <c r="UKX54" s="390"/>
      <c r="UKY54" s="390"/>
      <c r="UKZ54" s="390"/>
      <c r="ULA54" s="390"/>
      <c r="ULB54" s="390"/>
      <c r="ULC54" s="390"/>
      <c r="ULD54" s="390"/>
      <c r="ULE54" s="390"/>
      <c r="ULF54" s="390"/>
      <c r="ULG54" s="390"/>
      <c r="ULH54" s="390"/>
      <c r="ULI54" s="390"/>
      <c r="ULJ54" s="390"/>
      <c r="ULK54" s="390"/>
      <c r="ULL54" s="390"/>
      <c r="ULM54" s="390"/>
      <c r="ULN54" s="390"/>
      <c r="ULO54" s="390"/>
      <c r="ULP54" s="390"/>
      <c r="ULQ54" s="390"/>
      <c r="ULR54" s="390"/>
      <c r="ULS54" s="390"/>
      <c r="ULT54" s="390"/>
      <c r="ULU54" s="390"/>
      <c r="ULV54" s="390"/>
      <c r="ULW54" s="390"/>
      <c r="ULX54" s="390"/>
      <c r="ULY54" s="390"/>
      <c r="ULZ54" s="390"/>
      <c r="UMA54" s="390"/>
      <c r="UMB54" s="390"/>
      <c r="UMC54" s="390"/>
      <c r="UMD54" s="390"/>
      <c r="UME54" s="390"/>
      <c r="UMF54" s="390"/>
      <c r="UMG54" s="390"/>
      <c r="UMH54" s="390"/>
      <c r="UMI54" s="390"/>
      <c r="UMJ54" s="390"/>
      <c r="UMK54" s="390"/>
      <c r="UML54" s="390"/>
      <c r="UMM54" s="390"/>
      <c r="UMN54" s="390"/>
      <c r="UMO54" s="390"/>
      <c r="UMP54" s="390"/>
      <c r="UMQ54" s="390"/>
      <c r="UMR54" s="390"/>
      <c r="UMS54" s="390"/>
      <c r="UMT54" s="390"/>
      <c r="UMU54" s="390"/>
      <c r="UMV54" s="390"/>
      <c r="UMW54" s="390"/>
      <c r="UMX54" s="390"/>
      <c r="UMY54" s="390"/>
      <c r="UMZ54" s="390"/>
      <c r="UNA54" s="390"/>
      <c r="UNB54" s="390"/>
      <c r="UNC54" s="390"/>
      <c r="UND54" s="390"/>
      <c r="UNE54" s="390"/>
      <c r="UNF54" s="390"/>
      <c r="UNG54" s="390"/>
      <c r="UNH54" s="390"/>
      <c r="UNI54" s="390"/>
      <c r="UNJ54" s="390"/>
      <c r="UNK54" s="390"/>
      <c r="UNL54" s="390"/>
      <c r="UNM54" s="390"/>
      <c r="UNN54" s="390"/>
      <c r="UNO54" s="390"/>
      <c r="UNP54" s="390"/>
      <c r="UNQ54" s="390"/>
      <c r="UNR54" s="390"/>
      <c r="UNS54" s="390"/>
      <c r="UNT54" s="390"/>
      <c r="UNU54" s="390"/>
      <c r="UNV54" s="390"/>
      <c r="UNW54" s="390"/>
      <c r="UNX54" s="390"/>
      <c r="UNY54" s="390"/>
      <c r="UNZ54" s="390"/>
      <c r="UOA54" s="390"/>
      <c r="UOB54" s="390"/>
      <c r="UOC54" s="390"/>
      <c r="UOD54" s="390"/>
      <c r="UOE54" s="390"/>
      <c r="UOF54" s="390"/>
      <c r="UOG54" s="390"/>
      <c r="UOH54" s="390"/>
      <c r="UOI54" s="390"/>
      <c r="UOJ54" s="390"/>
      <c r="UOK54" s="390"/>
      <c r="UOL54" s="390"/>
      <c r="UOM54" s="390"/>
      <c r="UON54" s="390"/>
      <c r="UOO54" s="390"/>
      <c r="UOP54" s="390"/>
      <c r="UOQ54" s="390"/>
      <c r="UOR54" s="390"/>
      <c r="UOS54" s="390"/>
      <c r="UOT54" s="390"/>
      <c r="UOU54" s="390"/>
      <c r="UOV54" s="390"/>
      <c r="UOW54" s="390"/>
      <c r="UOX54" s="390"/>
      <c r="UOY54" s="390"/>
      <c r="UOZ54" s="390"/>
      <c r="UPA54" s="390"/>
      <c r="UPB54" s="390"/>
      <c r="UPC54" s="390"/>
      <c r="UPD54" s="390"/>
      <c r="UPE54" s="390"/>
      <c r="UPF54" s="390"/>
      <c r="UPG54" s="390"/>
      <c r="UPH54" s="390"/>
      <c r="UPI54" s="390"/>
      <c r="UPJ54" s="390"/>
      <c r="UPK54" s="390"/>
      <c r="UPL54" s="390"/>
      <c r="UPM54" s="390"/>
      <c r="UPN54" s="390"/>
      <c r="UPO54" s="390"/>
      <c r="UPP54" s="390"/>
      <c r="UPQ54" s="390"/>
      <c r="UPR54" s="390"/>
      <c r="UPS54" s="390"/>
      <c r="UPT54" s="390"/>
      <c r="UPU54" s="390"/>
      <c r="UPV54" s="390"/>
      <c r="UPW54" s="390"/>
      <c r="UPX54" s="390"/>
      <c r="UPY54" s="390"/>
      <c r="UPZ54" s="390"/>
      <c r="UQA54" s="390"/>
      <c r="UQB54" s="390"/>
      <c r="UQC54" s="390"/>
      <c r="UQD54" s="390"/>
      <c r="UQE54" s="390"/>
      <c r="UQF54" s="390"/>
      <c r="UQG54" s="390"/>
      <c r="UQH54" s="390"/>
      <c r="UQI54" s="390"/>
      <c r="UQJ54" s="390"/>
      <c r="UQK54" s="390"/>
      <c r="UQL54" s="390"/>
      <c r="UQM54" s="390"/>
      <c r="UQN54" s="390"/>
      <c r="UQO54" s="390"/>
      <c r="UQP54" s="390"/>
      <c r="UQQ54" s="390"/>
      <c r="UQR54" s="390"/>
      <c r="UQS54" s="390"/>
      <c r="UQT54" s="390"/>
      <c r="UQU54" s="390"/>
      <c r="UQV54" s="390"/>
      <c r="UQW54" s="390"/>
      <c r="UQX54" s="390"/>
      <c r="UQY54" s="390"/>
      <c r="UQZ54" s="390"/>
      <c r="URA54" s="390"/>
      <c r="URB54" s="390"/>
      <c r="URC54" s="390"/>
      <c r="URD54" s="390"/>
      <c r="URE54" s="390"/>
      <c r="URF54" s="390"/>
      <c r="URG54" s="390"/>
      <c r="URH54" s="390"/>
      <c r="URI54" s="390"/>
      <c r="URJ54" s="390"/>
      <c r="URK54" s="390"/>
      <c r="URL54" s="390"/>
      <c r="URM54" s="390"/>
      <c r="URN54" s="390"/>
      <c r="URO54" s="390"/>
      <c r="URP54" s="390"/>
      <c r="URQ54" s="390"/>
      <c r="URR54" s="390"/>
      <c r="URS54" s="390"/>
      <c r="URT54" s="390"/>
      <c r="URU54" s="390"/>
      <c r="URV54" s="390"/>
      <c r="URW54" s="390"/>
      <c r="URX54" s="390"/>
      <c r="URY54" s="390"/>
      <c r="URZ54" s="390"/>
      <c r="USA54" s="390"/>
      <c r="USB54" s="390"/>
      <c r="USC54" s="390"/>
      <c r="USD54" s="390"/>
      <c r="USE54" s="390"/>
      <c r="USF54" s="390"/>
      <c r="USG54" s="390"/>
      <c r="USH54" s="390"/>
      <c r="USI54" s="390"/>
      <c r="USJ54" s="390"/>
      <c r="USK54" s="390"/>
      <c r="USL54" s="390"/>
      <c r="USM54" s="390"/>
      <c r="USN54" s="390"/>
      <c r="USO54" s="390"/>
      <c r="USP54" s="390"/>
      <c r="USQ54" s="390"/>
      <c r="USR54" s="390"/>
      <c r="USS54" s="390"/>
      <c r="UST54" s="390"/>
      <c r="USU54" s="390"/>
      <c r="USV54" s="390"/>
      <c r="USW54" s="390"/>
      <c r="USX54" s="390"/>
      <c r="USY54" s="390"/>
      <c r="USZ54" s="390"/>
      <c r="UTA54" s="390"/>
      <c r="UTB54" s="390"/>
      <c r="UTC54" s="390"/>
      <c r="UTD54" s="390"/>
      <c r="UTE54" s="390"/>
      <c r="UTF54" s="390"/>
      <c r="UTG54" s="390"/>
      <c r="UTH54" s="390"/>
      <c r="UTI54" s="390"/>
      <c r="UTJ54" s="390"/>
      <c r="UTK54" s="390"/>
      <c r="UTL54" s="390"/>
      <c r="UTM54" s="390"/>
      <c r="UTN54" s="390"/>
      <c r="UTO54" s="390"/>
      <c r="UTP54" s="390"/>
      <c r="UTQ54" s="390"/>
      <c r="UTR54" s="390"/>
      <c r="UTS54" s="390"/>
      <c r="UTT54" s="390"/>
      <c r="UTU54" s="390"/>
      <c r="UTV54" s="390"/>
      <c r="UTW54" s="390"/>
      <c r="UTX54" s="390"/>
      <c r="UTY54" s="390"/>
      <c r="UTZ54" s="390"/>
      <c r="UUA54" s="390"/>
      <c r="UUB54" s="390"/>
      <c r="UUC54" s="390"/>
      <c r="UUD54" s="390"/>
      <c r="UUE54" s="390"/>
      <c r="UUF54" s="390"/>
      <c r="UUG54" s="390"/>
      <c r="UUH54" s="390"/>
      <c r="UUI54" s="390"/>
      <c r="UUJ54" s="390"/>
      <c r="UUK54" s="390"/>
      <c r="UUL54" s="390"/>
      <c r="UUM54" s="390"/>
      <c r="UUN54" s="390"/>
      <c r="UUO54" s="390"/>
      <c r="UUP54" s="390"/>
      <c r="UUQ54" s="390"/>
      <c r="UUR54" s="390"/>
      <c r="UUS54" s="390"/>
      <c r="UUT54" s="390"/>
      <c r="UUU54" s="390"/>
      <c r="UUV54" s="390"/>
      <c r="UUW54" s="390"/>
      <c r="UUX54" s="390"/>
      <c r="UUY54" s="390"/>
      <c r="UUZ54" s="390"/>
      <c r="UVA54" s="390"/>
      <c r="UVB54" s="390"/>
      <c r="UVC54" s="390"/>
      <c r="UVD54" s="390"/>
      <c r="UVE54" s="390"/>
      <c r="UVF54" s="390"/>
      <c r="UVG54" s="390"/>
      <c r="UVH54" s="390"/>
      <c r="UVI54" s="390"/>
      <c r="UVJ54" s="390"/>
      <c r="UVK54" s="390"/>
      <c r="UVL54" s="390"/>
      <c r="UVM54" s="390"/>
      <c r="UVN54" s="390"/>
      <c r="UVO54" s="390"/>
      <c r="UVP54" s="390"/>
      <c r="UVQ54" s="390"/>
      <c r="UVR54" s="390"/>
      <c r="UVS54" s="390"/>
      <c r="UVT54" s="390"/>
      <c r="UVU54" s="390"/>
      <c r="UVV54" s="390"/>
      <c r="UVW54" s="390"/>
      <c r="UVX54" s="390"/>
      <c r="UVY54" s="390"/>
      <c r="UVZ54" s="390"/>
      <c r="UWA54" s="390"/>
      <c r="UWB54" s="390"/>
      <c r="UWC54" s="390"/>
      <c r="UWD54" s="390"/>
      <c r="UWE54" s="390"/>
      <c r="UWF54" s="390"/>
      <c r="UWG54" s="390"/>
      <c r="UWH54" s="390"/>
      <c r="UWI54" s="390"/>
      <c r="UWJ54" s="390"/>
      <c r="UWK54" s="390"/>
      <c r="UWL54" s="390"/>
      <c r="UWM54" s="390"/>
      <c r="UWN54" s="390"/>
      <c r="UWO54" s="390"/>
      <c r="UWP54" s="390"/>
      <c r="UWQ54" s="390"/>
      <c r="UWR54" s="390"/>
      <c r="UWS54" s="390"/>
      <c r="UWT54" s="390"/>
      <c r="UWU54" s="390"/>
      <c r="UWV54" s="390"/>
      <c r="UWW54" s="390"/>
      <c r="UWX54" s="390"/>
      <c r="UWY54" s="390"/>
      <c r="UWZ54" s="390"/>
      <c r="UXA54" s="390"/>
      <c r="UXB54" s="390"/>
      <c r="UXC54" s="390"/>
      <c r="UXD54" s="390"/>
      <c r="UXE54" s="390"/>
      <c r="UXF54" s="390"/>
      <c r="UXG54" s="390"/>
      <c r="UXH54" s="390"/>
      <c r="UXI54" s="390"/>
      <c r="UXJ54" s="390"/>
      <c r="UXK54" s="390"/>
      <c r="UXL54" s="390"/>
      <c r="UXM54" s="390"/>
      <c r="UXN54" s="390"/>
      <c r="UXO54" s="390"/>
      <c r="UXP54" s="390"/>
      <c r="UXQ54" s="390"/>
      <c r="UXR54" s="390"/>
      <c r="UXS54" s="390"/>
      <c r="UXT54" s="390"/>
      <c r="UXU54" s="390"/>
      <c r="UXV54" s="390"/>
      <c r="UXW54" s="390"/>
      <c r="UXX54" s="390"/>
      <c r="UXY54" s="390"/>
      <c r="UXZ54" s="390"/>
      <c r="UYA54" s="390"/>
      <c r="UYB54" s="390"/>
      <c r="UYC54" s="390"/>
      <c r="UYD54" s="390"/>
      <c r="UYE54" s="390"/>
      <c r="UYF54" s="390"/>
      <c r="UYG54" s="390"/>
      <c r="UYH54" s="390"/>
      <c r="UYI54" s="390"/>
      <c r="UYJ54" s="390"/>
      <c r="UYK54" s="390"/>
      <c r="UYL54" s="390"/>
      <c r="UYM54" s="390"/>
      <c r="UYN54" s="390"/>
      <c r="UYO54" s="390"/>
      <c r="UYP54" s="390"/>
      <c r="UYQ54" s="390"/>
      <c r="UYR54" s="390"/>
      <c r="UYS54" s="390"/>
      <c r="UYT54" s="390"/>
      <c r="UYU54" s="390"/>
      <c r="UYV54" s="390"/>
      <c r="UYW54" s="390"/>
      <c r="UYX54" s="390"/>
      <c r="UYY54" s="390"/>
      <c r="UYZ54" s="390"/>
      <c r="UZA54" s="390"/>
      <c r="UZB54" s="390"/>
      <c r="UZC54" s="390"/>
      <c r="UZD54" s="390"/>
      <c r="UZE54" s="390"/>
      <c r="UZF54" s="390"/>
      <c r="UZG54" s="390"/>
      <c r="UZH54" s="390"/>
      <c r="UZI54" s="390"/>
      <c r="UZJ54" s="390"/>
      <c r="UZK54" s="390"/>
      <c r="UZL54" s="390"/>
      <c r="UZM54" s="390"/>
      <c r="UZN54" s="390"/>
      <c r="UZO54" s="390"/>
      <c r="UZP54" s="390"/>
      <c r="UZQ54" s="390"/>
      <c r="UZR54" s="390"/>
      <c r="UZS54" s="390"/>
      <c r="UZT54" s="390"/>
      <c r="UZU54" s="390"/>
      <c r="UZV54" s="390"/>
      <c r="UZW54" s="390"/>
      <c r="UZX54" s="390"/>
      <c r="UZY54" s="390"/>
      <c r="UZZ54" s="390"/>
      <c r="VAA54" s="390"/>
      <c r="VAB54" s="390"/>
      <c r="VAC54" s="390"/>
      <c r="VAD54" s="390"/>
      <c r="VAE54" s="390"/>
      <c r="VAF54" s="390"/>
      <c r="VAG54" s="390"/>
      <c r="VAH54" s="390"/>
      <c r="VAI54" s="390"/>
      <c r="VAJ54" s="390"/>
      <c r="VAK54" s="390"/>
      <c r="VAL54" s="390"/>
      <c r="VAM54" s="390"/>
      <c r="VAN54" s="390"/>
      <c r="VAO54" s="390"/>
      <c r="VAP54" s="390"/>
      <c r="VAQ54" s="390"/>
      <c r="VAR54" s="390"/>
      <c r="VAS54" s="390"/>
      <c r="VAT54" s="390"/>
      <c r="VAU54" s="390"/>
      <c r="VAV54" s="390"/>
      <c r="VAW54" s="390"/>
      <c r="VAX54" s="390"/>
      <c r="VAY54" s="390"/>
      <c r="VAZ54" s="390"/>
      <c r="VBA54" s="390"/>
      <c r="VBB54" s="390"/>
      <c r="VBC54" s="390"/>
      <c r="VBD54" s="390"/>
      <c r="VBE54" s="390"/>
      <c r="VBF54" s="390"/>
      <c r="VBG54" s="390"/>
      <c r="VBH54" s="390"/>
      <c r="VBI54" s="390"/>
      <c r="VBJ54" s="390"/>
      <c r="VBK54" s="390"/>
      <c r="VBL54" s="390"/>
      <c r="VBM54" s="390"/>
      <c r="VBN54" s="390"/>
      <c r="VBO54" s="390"/>
      <c r="VBP54" s="390"/>
      <c r="VBQ54" s="390"/>
      <c r="VBR54" s="390"/>
      <c r="VBS54" s="390"/>
      <c r="VBT54" s="390"/>
      <c r="VBU54" s="390"/>
      <c r="VBV54" s="390"/>
      <c r="VBW54" s="390"/>
      <c r="VBX54" s="390"/>
      <c r="VBY54" s="390"/>
      <c r="VBZ54" s="390"/>
      <c r="VCA54" s="390"/>
      <c r="VCB54" s="390"/>
      <c r="VCC54" s="390"/>
      <c r="VCD54" s="390"/>
      <c r="VCE54" s="390"/>
      <c r="VCF54" s="390"/>
      <c r="VCG54" s="390"/>
      <c r="VCH54" s="390"/>
      <c r="VCI54" s="390"/>
      <c r="VCJ54" s="390"/>
      <c r="VCK54" s="390"/>
      <c r="VCL54" s="390"/>
      <c r="VCM54" s="390"/>
      <c r="VCN54" s="390"/>
      <c r="VCO54" s="390"/>
      <c r="VCP54" s="390"/>
      <c r="VCQ54" s="390"/>
      <c r="VCR54" s="390"/>
      <c r="VCS54" s="390"/>
      <c r="VCT54" s="390"/>
      <c r="VCU54" s="390"/>
      <c r="VCV54" s="390"/>
      <c r="VCW54" s="390"/>
      <c r="VCX54" s="390"/>
      <c r="VCY54" s="390"/>
      <c r="VCZ54" s="390"/>
      <c r="VDA54" s="390"/>
      <c r="VDB54" s="390"/>
      <c r="VDC54" s="390"/>
      <c r="VDD54" s="390"/>
      <c r="VDE54" s="390"/>
      <c r="VDF54" s="390"/>
      <c r="VDG54" s="390"/>
      <c r="VDH54" s="390"/>
      <c r="VDI54" s="390"/>
      <c r="VDJ54" s="390"/>
      <c r="VDK54" s="390"/>
      <c r="VDL54" s="390"/>
      <c r="VDM54" s="390"/>
      <c r="VDN54" s="390"/>
      <c r="VDO54" s="390"/>
      <c r="VDP54" s="390"/>
      <c r="VDQ54" s="390"/>
      <c r="VDR54" s="390"/>
      <c r="VDS54" s="390"/>
      <c r="VDT54" s="390"/>
      <c r="VDU54" s="390"/>
      <c r="VDV54" s="390"/>
      <c r="VDW54" s="390"/>
      <c r="VDX54" s="390"/>
      <c r="VDY54" s="390"/>
      <c r="VDZ54" s="390"/>
      <c r="VEA54" s="390"/>
      <c r="VEB54" s="390"/>
      <c r="VEC54" s="390"/>
      <c r="VED54" s="390"/>
      <c r="VEE54" s="390"/>
      <c r="VEF54" s="390"/>
      <c r="VEG54" s="390"/>
      <c r="VEH54" s="390"/>
      <c r="VEI54" s="390"/>
      <c r="VEJ54" s="390"/>
      <c r="VEK54" s="390"/>
      <c r="VEL54" s="390"/>
      <c r="VEM54" s="390"/>
      <c r="VEN54" s="390"/>
      <c r="VEO54" s="390"/>
      <c r="VEP54" s="390"/>
      <c r="VEQ54" s="390"/>
      <c r="VER54" s="390"/>
      <c r="VES54" s="390"/>
      <c r="VET54" s="390"/>
      <c r="VEU54" s="390"/>
      <c r="VEV54" s="390"/>
      <c r="VEW54" s="390"/>
      <c r="VEX54" s="390"/>
      <c r="VEY54" s="390"/>
      <c r="VEZ54" s="390"/>
      <c r="VFA54" s="390"/>
      <c r="VFB54" s="390"/>
      <c r="VFC54" s="390"/>
      <c r="VFD54" s="390"/>
      <c r="VFE54" s="390"/>
      <c r="VFF54" s="390"/>
      <c r="VFG54" s="390"/>
      <c r="VFH54" s="390"/>
      <c r="VFI54" s="390"/>
      <c r="VFJ54" s="390"/>
      <c r="VFK54" s="390"/>
      <c r="VFL54" s="390"/>
      <c r="VFM54" s="390"/>
      <c r="VFN54" s="390"/>
      <c r="VFO54" s="390"/>
      <c r="VFP54" s="390"/>
      <c r="VFQ54" s="390"/>
      <c r="VFR54" s="390"/>
      <c r="VFS54" s="390"/>
      <c r="VFT54" s="390"/>
      <c r="VFU54" s="390"/>
      <c r="VFV54" s="390"/>
      <c r="VFW54" s="390"/>
      <c r="VFX54" s="390"/>
      <c r="VFY54" s="390"/>
      <c r="VFZ54" s="390"/>
      <c r="VGA54" s="390"/>
      <c r="VGB54" s="390"/>
      <c r="VGC54" s="390"/>
      <c r="VGD54" s="390"/>
      <c r="VGE54" s="390"/>
      <c r="VGF54" s="390"/>
      <c r="VGG54" s="390"/>
      <c r="VGH54" s="390"/>
      <c r="VGI54" s="390"/>
      <c r="VGJ54" s="390"/>
      <c r="VGK54" s="390"/>
      <c r="VGL54" s="390"/>
      <c r="VGM54" s="390"/>
      <c r="VGN54" s="390"/>
      <c r="VGO54" s="390"/>
      <c r="VGP54" s="390"/>
      <c r="VGQ54" s="390"/>
      <c r="VGR54" s="390"/>
      <c r="VGS54" s="390"/>
      <c r="VGT54" s="390"/>
      <c r="VGU54" s="390"/>
      <c r="VGV54" s="390"/>
      <c r="VGW54" s="390"/>
      <c r="VGX54" s="390"/>
      <c r="VGY54" s="390"/>
      <c r="VGZ54" s="390"/>
      <c r="VHA54" s="390"/>
      <c r="VHB54" s="390"/>
      <c r="VHC54" s="390"/>
      <c r="VHD54" s="390"/>
      <c r="VHE54" s="390"/>
      <c r="VHF54" s="390"/>
      <c r="VHG54" s="390"/>
      <c r="VHH54" s="390"/>
      <c r="VHI54" s="390"/>
      <c r="VHJ54" s="390"/>
      <c r="VHK54" s="390"/>
      <c r="VHL54" s="390"/>
      <c r="VHM54" s="390"/>
      <c r="VHN54" s="390"/>
      <c r="VHO54" s="390"/>
      <c r="VHP54" s="390"/>
      <c r="VHQ54" s="390"/>
      <c r="VHR54" s="390"/>
      <c r="VHS54" s="390"/>
      <c r="VHT54" s="390"/>
      <c r="VHU54" s="390"/>
      <c r="VHV54" s="390"/>
      <c r="VHW54" s="390"/>
      <c r="VHX54" s="390"/>
      <c r="VHY54" s="390"/>
      <c r="VHZ54" s="390"/>
      <c r="VIA54" s="390"/>
      <c r="VIB54" s="390"/>
      <c r="VIC54" s="390"/>
      <c r="VID54" s="390"/>
      <c r="VIE54" s="390"/>
      <c r="VIF54" s="390"/>
      <c r="VIG54" s="390"/>
      <c r="VIH54" s="390"/>
      <c r="VII54" s="390"/>
      <c r="VIJ54" s="390"/>
      <c r="VIK54" s="390"/>
      <c r="VIL54" s="390"/>
      <c r="VIM54" s="390"/>
      <c r="VIN54" s="390"/>
      <c r="VIO54" s="390"/>
      <c r="VIP54" s="390"/>
      <c r="VIQ54" s="390"/>
      <c r="VIR54" s="390"/>
      <c r="VIS54" s="390"/>
      <c r="VIT54" s="390"/>
      <c r="VIU54" s="390"/>
      <c r="VIV54" s="390"/>
      <c r="VIW54" s="390"/>
      <c r="VIX54" s="390"/>
      <c r="VIY54" s="390"/>
      <c r="VIZ54" s="390"/>
      <c r="VJA54" s="390"/>
      <c r="VJB54" s="390"/>
      <c r="VJC54" s="390"/>
      <c r="VJD54" s="390"/>
      <c r="VJE54" s="390"/>
      <c r="VJF54" s="390"/>
      <c r="VJG54" s="390"/>
      <c r="VJH54" s="390"/>
      <c r="VJI54" s="390"/>
      <c r="VJJ54" s="390"/>
      <c r="VJK54" s="390"/>
      <c r="VJL54" s="390"/>
      <c r="VJM54" s="390"/>
      <c r="VJN54" s="390"/>
      <c r="VJO54" s="390"/>
      <c r="VJP54" s="390"/>
      <c r="VJQ54" s="390"/>
      <c r="VJR54" s="390"/>
      <c r="VJS54" s="390"/>
      <c r="VJT54" s="390"/>
      <c r="VJU54" s="390"/>
      <c r="VJV54" s="390"/>
      <c r="VJW54" s="390"/>
      <c r="VJX54" s="390"/>
      <c r="VJY54" s="390"/>
      <c r="VJZ54" s="390"/>
      <c r="VKA54" s="390"/>
      <c r="VKB54" s="390"/>
      <c r="VKC54" s="390"/>
      <c r="VKD54" s="390"/>
      <c r="VKE54" s="390"/>
      <c r="VKF54" s="390"/>
      <c r="VKG54" s="390"/>
      <c r="VKH54" s="390"/>
      <c r="VKI54" s="390"/>
      <c r="VKJ54" s="390"/>
      <c r="VKK54" s="390"/>
      <c r="VKL54" s="390"/>
      <c r="VKM54" s="390"/>
      <c r="VKN54" s="390"/>
      <c r="VKO54" s="390"/>
      <c r="VKP54" s="390"/>
      <c r="VKQ54" s="390"/>
      <c r="VKR54" s="390"/>
      <c r="VKS54" s="390"/>
      <c r="VKT54" s="390"/>
      <c r="VKU54" s="390"/>
      <c r="VKV54" s="390"/>
      <c r="VKW54" s="390"/>
      <c r="VKX54" s="390"/>
      <c r="VKY54" s="390"/>
      <c r="VKZ54" s="390"/>
      <c r="VLA54" s="390"/>
      <c r="VLB54" s="390"/>
      <c r="VLC54" s="390"/>
      <c r="VLD54" s="390"/>
      <c r="VLE54" s="390"/>
      <c r="VLF54" s="390"/>
      <c r="VLG54" s="390"/>
      <c r="VLH54" s="390"/>
      <c r="VLI54" s="390"/>
      <c r="VLJ54" s="390"/>
      <c r="VLK54" s="390"/>
      <c r="VLL54" s="390"/>
      <c r="VLM54" s="390"/>
      <c r="VLN54" s="390"/>
      <c r="VLO54" s="390"/>
      <c r="VLP54" s="390"/>
      <c r="VLQ54" s="390"/>
      <c r="VLR54" s="390"/>
      <c r="VLS54" s="390"/>
      <c r="VLT54" s="390"/>
      <c r="VLU54" s="390"/>
      <c r="VLV54" s="390"/>
      <c r="VLW54" s="390"/>
      <c r="VLX54" s="390"/>
      <c r="VLY54" s="390"/>
      <c r="VLZ54" s="390"/>
      <c r="VMA54" s="390"/>
      <c r="VMB54" s="390"/>
      <c r="VMC54" s="390"/>
      <c r="VMD54" s="390"/>
      <c r="VME54" s="390"/>
      <c r="VMF54" s="390"/>
      <c r="VMG54" s="390"/>
      <c r="VMH54" s="390"/>
      <c r="VMI54" s="390"/>
      <c r="VMJ54" s="390"/>
      <c r="VMK54" s="390"/>
      <c r="VML54" s="390"/>
      <c r="VMM54" s="390"/>
      <c r="VMN54" s="390"/>
      <c r="VMO54" s="390"/>
      <c r="VMP54" s="390"/>
      <c r="VMQ54" s="390"/>
      <c r="VMR54" s="390"/>
      <c r="VMS54" s="390"/>
      <c r="VMT54" s="390"/>
      <c r="VMU54" s="390"/>
      <c r="VMV54" s="390"/>
      <c r="VMW54" s="390"/>
      <c r="VMX54" s="390"/>
      <c r="VMY54" s="390"/>
      <c r="VMZ54" s="390"/>
      <c r="VNA54" s="390"/>
      <c r="VNB54" s="390"/>
      <c r="VNC54" s="390"/>
      <c r="VND54" s="390"/>
      <c r="VNE54" s="390"/>
      <c r="VNF54" s="390"/>
      <c r="VNG54" s="390"/>
      <c r="VNH54" s="390"/>
      <c r="VNI54" s="390"/>
      <c r="VNJ54" s="390"/>
      <c r="VNK54" s="390"/>
      <c r="VNL54" s="390"/>
      <c r="VNM54" s="390"/>
      <c r="VNN54" s="390"/>
      <c r="VNO54" s="390"/>
      <c r="VNP54" s="390"/>
      <c r="VNQ54" s="390"/>
      <c r="VNR54" s="390"/>
      <c r="VNS54" s="390"/>
      <c r="VNT54" s="390"/>
      <c r="VNU54" s="390"/>
      <c r="VNV54" s="390"/>
      <c r="VNW54" s="390"/>
      <c r="VNX54" s="390"/>
      <c r="VNY54" s="390"/>
      <c r="VNZ54" s="390"/>
      <c r="VOA54" s="390"/>
      <c r="VOB54" s="390"/>
      <c r="VOC54" s="390"/>
      <c r="VOD54" s="390"/>
      <c r="VOE54" s="390"/>
      <c r="VOF54" s="390"/>
      <c r="VOG54" s="390"/>
      <c r="VOH54" s="390"/>
      <c r="VOI54" s="390"/>
      <c r="VOJ54" s="390"/>
      <c r="VOK54" s="390"/>
      <c r="VOL54" s="390"/>
      <c r="VOM54" s="390"/>
      <c r="VON54" s="390"/>
      <c r="VOO54" s="390"/>
      <c r="VOP54" s="390"/>
      <c r="VOQ54" s="390"/>
      <c r="VOR54" s="390"/>
      <c r="VOS54" s="390"/>
      <c r="VOT54" s="390"/>
      <c r="VOU54" s="390"/>
      <c r="VOV54" s="390"/>
      <c r="VOW54" s="390"/>
      <c r="VOX54" s="390"/>
      <c r="VOY54" s="390"/>
      <c r="VOZ54" s="390"/>
      <c r="VPA54" s="390"/>
      <c r="VPB54" s="390"/>
      <c r="VPC54" s="390"/>
      <c r="VPD54" s="390"/>
      <c r="VPE54" s="390"/>
      <c r="VPF54" s="390"/>
      <c r="VPG54" s="390"/>
      <c r="VPH54" s="390"/>
      <c r="VPI54" s="390"/>
      <c r="VPJ54" s="390"/>
      <c r="VPK54" s="390"/>
      <c r="VPL54" s="390"/>
      <c r="VPM54" s="390"/>
      <c r="VPN54" s="390"/>
      <c r="VPO54" s="390"/>
      <c r="VPP54" s="390"/>
      <c r="VPQ54" s="390"/>
      <c r="VPR54" s="390"/>
      <c r="VPS54" s="390"/>
      <c r="VPT54" s="390"/>
      <c r="VPU54" s="390"/>
      <c r="VPV54" s="390"/>
      <c r="VPW54" s="390"/>
      <c r="VPX54" s="390"/>
      <c r="VPY54" s="390"/>
      <c r="VPZ54" s="390"/>
      <c r="VQA54" s="390"/>
      <c r="VQB54" s="390"/>
      <c r="VQC54" s="390"/>
      <c r="VQD54" s="390"/>
      <c r="VQE54" s="390"/>
      <c r="VQF54" s="390"/>
      <c r="VQG54" s="390"/>
      <c r="VQH54" s="390"/>
      <c r="VQI54" s="390"/>
      <c r="VQJ54" s="390"/>
      <c r="VQK54" s="390"/>
      <c r="VQL54" s="390"/>
      <c r="VQM54" s="390"/>
      <c r="VQN54" s="390"/>
      <c r="VQO54" s="390"/>
      <c r="VQP54" s="390"/>
      <c r="VQQ54" s="390"/>
      <c r="VQR54" s="390"/>
      <c r="VQS54" s="390"/>
      <c r="VQT54" s="390"/>
      <c r="VQU54" s="390"/>
      <c r="VQV54" s="390"/>
      <c r="VQW54" s="390"/>
      <c r="VQX54" s="390"/>
      <c r="VQY54" s="390"/>
      <c r="VQZ54" s="390"/>
      <c r="VRA54" s="390"/>
      <c r="VRB54" s="390"/>
      <c r="VRC54" s="390"/>
      <c r="VRD54" s="390"/>
      <c r="VRE54" s="390"/>
      <c r="VRF54" s="390"/>
      <c r="VRG54" s="390"/>
      <c r="VRH54" s="390"/>
      <c r="VRI54" s="390"/>
      <c r="VRJ54" s="390"/>
      <c r="VRK54" s="390"/>
      <c r="VRL54" s="390"/>
      <c r="VRM54" s="390"/>
      <c r="VRN54" s="390"/>
      <c r="VRO54" s="390"/>
      <c r="VRP54" s="390"/>
      <c r="VRQ54" s="390"/>
      <c r="VRR54" s="390"/>
      <c r="VRS54" s="390"/>
      <c r="VRT54" s="390"/>
      <c r="VRU54" s="390"/>
      <c r="VRV54" s="390"/>
      <c r="VRW54" s="390"/>
      <c r="VRX54" s="390"/>
      <c r="VRY54" s="390"/>
      <c r="VRZ54" s="390"/>
      <c r="VSA54" s="390"/>
      <c r="VSB54" s="390"/>
      <c r="VSC54" s="390"/>
      <c r="VSD54" s="390"/>
      <c r="VSE54" s="390"/>
      <c r="VSF54" s="390"/>
      <c r="VSG54" s="390"/>
      <c r="VSH54" s="390"/>
      <c r="VSI54" s="390"/>
      <c r="VSJ54" s="390"/>
      <c r="VSK54" s="390"/>
      <c r="VSL54" s="390"/>
      <c r="VSM54" s="390"/>
      <c r="VSN54" s="390"/>
      <c r="VSO54" s="390"/>
      <c r="VSP54" s="390"/>
      <c r="VSQ54" s="390"/>
      <c r="VSR54" s="390"/>
      <c r="VSS54" s="390"/>
      <c r="VST54" s="390"/>
      <c r="VSU54" s="390"/>
      <c r="VSV54" s="390"/>
      <c r="VSW54" s="390"/>
      <c r="VSX54" s="390"/>
      <c r="VSY54" s="390"/>
      <c r="VSZ54" s="390"/>
      <c r="VTA54" s="390"/>
      <c r="VTB54" s="390"/>
      <c r="VTC54" s="390"/>
      <c r="VTD54" s="390"/>
      <c r="VTE54" s="390"/>
      <c r="VTF54" s="390"/>
      <c r="VTG54" s="390"/>
      <c r="VTH54" s="390"/>
      <c r="VTI54" s="390"/>
      <c r="VTJ54" s="390"/>
      <c r="VTK54" s="390"/>
      <c r="VTL54" s="390"/>
      <c r="VTM54" s="390"/>
      <c r="VTN54" s="390"/>
      <c r="VTO54" s="390"/>
      <c r="VTP54" s="390"/>
      <c r="VTQ54" s="390"/>
      <c r="VTR54" s="390"/>
      <c r="VTS54" s="390"/>
      <c r="VTT54" s="390"/>
      <c r="VTU54" s="390"/>
      <c r="VTV54" s="390"/>
      <c r="VTW54" s="390"/>
      <c r="VTX54" s="390"/>
      <c r="VTY54" s="390"/>
      <c r="VTZ54" s="390"/>
      <c r="VUA54" s="390"/>
      <c r="VUB54" s="390"/>
      <c r="VUC54" s="390"/>
      <c r="VUD54" s="390"/>
      <c r="VUE54" s="390"/>
      <c r="VUF54" s="390"/>
      <c r="VUG54" s="390"/>
      <c r="VUH54" s="390"/>
      <c r="VUI54" s="390"/>
      <c r="VUJ54" s="390"/>
      <c r="VUK54" s="390"/>
      <c r="VUL54" s="390"/>
      <c r="VUM54" s="390"/>
      <c r="VUN54" s="390"/>
      <c r="VUO54" s="390"/>
      <c r="VUP54" s="390"/>
      <c r="VUQ54" s="390"/>
      <c r="VUR54" s="390"/>
      <c r="VUS54" s="390"/>
      <c r="VUT54" s="390"/>
      <c r="VUU54" s="390"/>
      <c r="VUV54" s="390"/>
      <c r="VUW54" s="390"/>
      <c r="VUX54" s="390"/>
      <c r="VUY54" s="390"/>
      <c r="VUZ54" s="390"/>
      <c r="VVA54" s="390"/>
      <c r="VVB54" s="390"/>
      <c r="VVC54" s="390"/>
      <c r="VVD54" s="390"/>
      <c r="VVE54" s="390"/>
      <c r="VVF54" s="390"/>
      <c r="VVG54" s="390"/>
      <c r="VVH54" s="390"/>
      <c r="VVI54" s="390"/>
      <c r="VVJ54" s="390"/>
      <c r="VVK54" s="390"/>
      <c r="VVL54" s="390"/>
      <c r="VVM54" s="390"/>
      <c r="VVN54" s="390"/>
      <c r="VVO54" s="390"/>
      <c r="VVP54" s="390"/>
      <c r="VVQ54" s="390"/>
      <c r="VVR54" s="390"/>
      <c r="VVS54" s="390"/>
      <c r="VVT54" s="390"/>
      <c r="VVU54" s="390"/>
      <c r="VVV54" s="390"/>
      <c r="VVW54" s="390"/>
      <c r="VVX54" s="390"/>
      <c r="VVY54" s="390"/>
      <c r="VVZ54" s="390"/>
      <c r="VWA54" s="390"/>
      <c r="VWB54" s="390"/>
      <c r="VWC54" s="390"/>
      <c r="VWD54" s="390"/>
      <c r="VWE54" s="390"/>
      <c r="VWF54" s="390"/>
      <c r="VWG54" s="390"/>
      <c r="VWH54" s="390"/>
      <c r="VWI54" s="390"/>
      <c r="VWJ54" s="390"/>
      <c r="VWK54" s="390"/>
      <c r="VWL54" s="390"/>
      <c r="VWM54" s="390"/>
      <c r="VWN54" s="390"/>
      <c r="VWO54" s="390"/>
      <c r="VWP54" s="390"/>
      <c r="VWQ54" s="390"/>
      <c r="VWR54" s="390"/>
      <c r="VWS54" s="390"/>
      <c r="VWT54" s="390"/>
      <c r="VWU54" s="390"/>
      <c r="VWV54" s="390"/>
      <c r="VWW54" s="390"/>
      <c r="VWX54" s="390"/>
      <c r="VWY54" s="390"/>
      <c r="VWZ54" s="390"/>
      <c r="VXA54" s="390"/>
      <c r="VXB54" s="390"/>
      <c r="VXC54" s="390"/>
      <c r="VXD54" s="390"/>
      <c r="VXE54" s="390"/>
      <c r="VXF54" s="390"/>
      <c r="VXG54" s="390"/>
      <c r="VXH54" s="390"/>
      <c r="VXI54" s="390"/>
      <c r="VXJ54" s="390"/>
      <c r="VXK54" s="390"/>
      <c r="VXL54" s="390"/>
      <c r="VXM54" s="390"/>
      <c r="VXN54" s="390"/>
      <c r="VXO54" s="390"/>
      <c r="VXP54" s="390"/>
      <c r="VXQ54" s="390"/>
      <c r="VXR54" s="390"/>
      <c r="VXS54" s="390"/>
      <c r="VXT54" s="390"/>
      <c r="VXU54" s="390"/>
      <c r="VXV54" s="390"/>
      <c r="VXW54" s="390"/>
      <c r="VXX54" s="390"/>
      <c r="VXY54" s="390"/>
      <c r="VXZ54" s="390"/>
      <c r="VYA54" s="390"/>
      <c r="VYB54" s="390"/>
      <c r="VYC54" s="390"/>
      <c r="VYD54" s="390"/>
      <c r="VYE54" s="390"/>
      <c r="VYF54" s="390"/>
      <c r="VYG54" s="390"/>
      <c r="VYH54" s="390"/>
      <c r="VYI54" s="390"/>
      <c r="VYJ54" s="390"/>
      <c r="VYK54" s="390"/>
      <c r="VYL54" s="390"/>
      <c r="VYM54" s="390"/>
      <c r="VYN54" s="390"/>
      <c r="VYO54" s="390"/>
      <c r="VYP54" s="390"/>
      <c r="VYQ54" s="390"/>
      <c r="VYR54" s="390"/>
      <c r="VYS54" s="390"/>
      <c r="VYT54" s="390"/>
      <c r="VYU54" s="390"/>
      <c r="VYV54" s="390"/>
      <c r="VYW54" s="390"/>
      <c r="VYX54" s="390"/>
      <c r="VYY54" s="390"/>
      <c r="VYZ54" s="390"/>
      <c r="VZA54" s="390"/>
      <c r="VZB54" s="390"/>
      <c r="VZC54" s="390"/>
      <c r="VZD54" s="390"/>
      <c r="VZE54" s="390"/>
      <c r="VZF54" s="390"/>
      <c r="VZG54" s="390"/>
      <c r="VZH54" s="390"/>
      <c r="VZI54" s="390"/>
      <c r="VZJ54" s="390"/>
      <c r="VZK54" s="390"/>
      <c r="VZL54" s="390"/>
      <c r="VZM54" s="390"/>
      <c r="VZN54" s="390"/>
      <c r="VZO54" s="390"/>
      <c r="VZP54" s="390"/>
      <c r="VZQ54" s="390"/>
      <c r="VZR54" s="390"/>
      <c r="VZS54" s="390"/>
      <c r="VZT54" s="390"/>
      <c r="VZU54" s="390"/>
      <c r="VZV54" s="390"/>
      <c r="VZW54" s="390"/>
      <c r="VZX54" s="390"/>
      <c r="VZY54" s="390"/>
      <c r="VZZ54" s="390"/>
      <c r="WAA54" s="390"/>
      <c r="WAB54" s="390"/>
      <c r="WAC54" s="390"/>
      <c r="WAD54" s="390"/>
      <c r="WAE54" s="390"/>
      <c r="WAF54" s="390"/>
      <c r="WAG54" s="390"/>
      <c r="WAH54" s="390"/>
      <c r="WAI54" s="390"/>
      <c r="WAJ54" s="390"/>
      <c r="WAK54" s="390"/>
      <c r="WAL54" s="390"/>
      <c r="WAM54" s="390"/>
      <c r="WAN54" s="390"/>
      <c r="WAO54" s="390"/>
      <c r="WAP54" s="390"/>
      <c r="WAQ54" s="390"/>
      <c r="WAR54" s="390"/>
      <c r="WAS54" s="390"/>
      <c r="WAT54" s="390"/>
      <c r="WAU54" s="390"/>
      <c r="WAV54" s="390"/>
      <c r="WAW54" s="390"/>
      <c r="WAX54" s="390"/>
      <c r="WAY54" s="390"/>
      <c r="WAZ54" s="390"/>
      <c r="WBA54" s="390"/>
      <c r="WBB54" s="390"/>
      <c r="WBC54" s="390"/>
      <c r="WBD54" s="390"/>
      <c r="WBE54" s="390"/>
      <c r="WBF54" s="390"/>
      <c r="WBG54" s="390"/>
      <c r="WBH54" s="390"/>
      <c r="WBI54" s="390"/>
      <c r="WBJ54" s="390"/>
      <c r="WBK54" s="390"/>
      <c r="WBL54" s="390"/>
      <c r="WBM54" s="390"/>
      <c r="WBN54" s="390"/>
      <c r="WBO54" s="390"/>
      <c r="WBP54" s="390"/>
      <c r="WBQ54" s="390"/>
      <c r="WBR54" s="390"/>
      <c r="WBS54" s="390"/>
      <c r="WBT54" s="390"/>
      <c r="WBU54" s="390"/>
      <c r="WBV54" s="390"/>
      <c r="WBW54" s="390"/>
      <c r="WBX54" s="390"/>
      <c r="WBY54" s="390"/>
      <c r="WBZ54" s="390"/>
      <c r="WCA54" s="390"/>
      <c r="WCB54" s="390"/>
      <c r="WCC54" s="390"/>
      <c r="WCD54" s="390"/>
      <c r="WCE54" s="390"/>
      <c r="WCF54" s="390"/>
      <c r="WCG54" s="390"/>
      <c r="WCH54" s="390"/>
      <c r="WCI54" s="390"/>
      <c r="WCJ54" s="390"/>
      <c r="WCK54" s="390"/>
      <c r="WCL54" s="390"/>
      <c r="WCM54" s="390"/>
      <c r="WCN54" s="390"/>
      <c r="WCO54" s="390"/>
      <c r="WCP54" s="390"/>
      <c r="WCQ54" s="390"/>
      <c r="WCR54" s="390"/>
      <c r="WCS54" s="390"/>
      <c r="WCT54" s="390"/>
      <c r="WCU54" s="390"/>
      <c r="WCV54" s="390"/>
      <c r="WCW54" s="390"/>
      <c r="WCX54" s="390"/>
      <c r="WCY54" s="390"/>
      <c r="WCZ54" s="390"/>
      <c r="WDA54" s="390"/>
      <c r="WDB54" s="390"/>
      <c r="WDC54" s="390"/>
      <c r="WDD54" s="390"/>
      <c r="WDE54" s="390"/>
      <c r="WDF54" s="390"/>
      <c r="WDG54" s="390"/>
      <c r="WDH54" s="390"/>
      <c r="WDI54" s="390"/>
      <c r="WDJ54" s="390"/>
      <c r="WDK54" s="390"/>
      <c r="WDL54" s="390"/>
      <c r="WDM54" s="390"/>
      <c r="WDN54" s="390"/>
      <c r="WDO54" s="390"/>
      <c r="WDP54" s="390"/>
      <c r="WDQ54" s="390"/>
      <c r="WDR54" s="390"/>
      <c r="WDS54" s="390"/>
      <c r="WDT54" s="390"/>
      <c r="WDU54" s="390"/>
      <c r="WDV54" s="390"/>
      <c r="WDW54" s="390"/>
      <c r="WDX54" s="390"/>
      <c r="WDY54" s="390"/>
      <c r="WDZ54" s="390"/>
      <c r="WEA54" s="390"/>
      <c r="WEB54" s="390"/>
      <c r="WEC54" s="390"/>
      <c r="WED54" s="390"/>
      <c r="WEE54" s="390"/>
      <c r="WEF54" s="390"/>
      <c r="WEG54" s="390"/>
      <c r="WEH54" s="390"/>
      <c r="WEI54" s="390"/>
      <c r="WEJ54" s="390"/>
      <c r="WEK54" s="390"/>
      <c r="WEL54" s="390"/>
      <c r="WEM54" s="390"/>
      <c r="WEN54" s="390"/>
      <c r="WEO54" s="390"/>
      <c r="WEP54" s="390"/>
      <c r="WEQ54" s="390"/>
      <c r="WER54" s="390"/>
      <c r="WES54" s="390"/>
      <c r="WET54" s="390"/>
      <c r="WEU54" s="390"/>
      <c r="WEV54" s="390"/>
      <c r="WEW54" s="390"/>
      <c r="WEX54" s="390"/>
      <c r="WEY54" s="390"/>
      <c r="WEZ54" s="390"/>
      <c r="WFA54" s="390"/>
      <c r="WFB54" s="390"/>
      <c r="WFC54" s="390"/>
      <c r="WFD54" s="390"/>
      <c r="WFE54" s="390"/>
      <c r="WFF54" s="390"/>
      <c r="WFG54" s="390"/>
      <c r="WFH54" s="390"/>
      <c r="WFI54" s="390"/>
      <c r="WFJ54" s="390"/>
      <c r="WFK54" s="390"/>
      <c r="WFL54" s="390"/>
      <c r="WFM54" s="390"/>
      <c r="WFN54" s="390"/>
      <c r="WFO54" s="390"/>
      <c r="WFP54" s="390"/>
      <c r="WFQ54" s="390"/>
      <c r="WFR54" s="390"/>
      <c r="WFS54" s="390"/>
      <c r="WFT54" s="390"/>
      <c r="WFU54" s="390"/>
      <c r="WFV54" s="390"/>
      <c r="WFW54" s="390"/>
      <c r="WFX54" s="390"/>
      <c r="WFY54" s="390"/>
      <c r="WFZ54" s="390"/>
      <c r="WGA54" s="390"/>
      <c r="WGB54" s="390"/>
      <c r="WGC54" s="390"/>
      <c r="WGD54" s="390"/>
      <c r="WGE54" s="390"/>
      <c r="WGF54" s="390"/>
      <c r="WGG54" s="390"/>
      <c r="WGH54" s="390"/>
      <c r="WGI54" s="390"/>
      <c r="WGJ54" s="390"/>
      <c r="WGK54" s="390"/>
      <c r="WGL54" s="390"/>
      <c r="WGM54" s="390"/>
      <c r="WGN54" s="390"/>
      <c r="WGO54" s="390"/>
      <c r="WGP54" s="390"/>
      <c r="WGQ54" s="390"/>
      <c r="WGR54" s="390"/>
      <c r="WGS54" s="390"/>
      <c r="WGT54" s="390"/>
      <c r="WGU54" s="390"/>
      <c r="WGV54" s="390"/>
      <c r="WGW54" s="390"/>
      <c r="WGX54" s="390"/>
      <c r="WGY54" s="390"/>
      <c r="WGZ54" s="390"/>
      <c r="WHA54" s="390"/>
      <c r="WHB54" s="390"/>
      <c r="WHC54" s="390"/>
      <c r="WHD54" s="390"/>
      <c r="WHE54" s="390"/>
      <c r="WHF54" s="390"/>
      <c r="WHG54" s="390"/>
      <c r="WHH54" s="390"/>
      <c r="WHI54" s="390"/>
      <c r="WHJ54" s="390"/>
      <c r="WHK54" s="390"/>
      <c r="WHL54" s="390"/>
      <c r="WHM54" s="390"/>
      <c r="WHN54" s="390"/>
      <c r="WHO54" s="390"/>
      <c r="WHP54" s="390"/>
      <c r="WHQ54" s="390"/>
      <c r="WHR54" s="390"/>
      <c r="WHS54" s="390"/>
      <c r="WHT54" s="390"/>
      <c r="WHU54" s="390"/>
      <c r="WHV54" s="390"/>
      <c r="WHW54" s="390"/>
      <c r="WHX54" s="390"/>
      <c r="WHY54" s="390"/>
      <c r="WHZ54" s="390"/>
      <c r="WIA54" s="390"/>
      <c r="WIB54" s="390"/>
      <c r="WIC54" s="390"/>
      <c r="WID54" s="390"/>
      <c r="WIE54" s="390"/>
      <c r="WIF54" s="390"/>
      <c r="WIG54" s="390"/>
      <c r="WIH54" s="390"/>
      <c r="WII54" s="390"/>
      <c r="WIJ54" s="390"/>
      <c r="WIK54" s="390"/>
      <c r="WIL54" s="390"/>
      <c r="WIM54" s="390"/>
      <c r="WIN54" s="390"/>
      <c r="WIO54" s="390"/>
      <c r="WIP54" s="390"/>
      <c r="WIQ54" s="390"/>
      <c r="WIR54" s="390"/>
      <c r="WIS54" s="390"/>
      <c r="WIT54" s="390"/>
      <c r="WIU54" s="390"/>
      <c r="WIV54" s="390"/>
      <c r="WIW54" s="390"/>
      <c r="WIX54" s="390"/>
      <c r="WIY54" s="390"/>
      <c r="WIZ54" s="390"/>
      <c r="WJA54" s="390"/>
      <c r="WJB54" s="390"/>
      <c r="WJC54" s="390"/>
      <c r="WJD54" s="390"/>
      <c r="WJE54" s="390"/>
      <c r="WJF54" s="390"/>
      <c r="WJG54" s="390"/>
      <c r="WJH54" s="390"/>
      <c r="WJI54" s="390"/>
      <c r="WJJ54" s="390"/>
      <c r="WJK54" s="390"/>
      <c r="WJL54" s="390"/>
      <c r="WJM54" s="390"/>
      <c r="WJN54" s="390"/>
      <c r="WJO54" s="390"/>
      <c r="WJP54" s="390"/>
      <c r="WJQ54" s="390"/>
      <c r="WJR54" s="390"/>
      <c r="WJS54" s="390"/>
      <c r="WJT54" s="390"/>
      <c r="WJU54" s="390"/>
      <c r="WJV54" s="390"/>
      <c r="WJW54" s="390"/>
      <c r="WJX54" s="390"/>
      <c r="WJY54" s="390"/>
      <c r="WJZ54" s="390"/>
      <c r="WKA54" s="390"/>
      <c r="WKB54" s="390"/>
      <c r="WKC54" s="390"/>
      <c r="WKD54" s="390"/>
      <c r="WKE54" s="390"/>
      <c r="WKF54" s="390"/>
      <c r="WKG54" s="390"/>
      <c r="WKH54" s="390"/>
      <c r="WKI54" s="390"/>
      <c r="WKJ54" s="390"/>
      <c r="WKK54" s="390"/>
      <c r="WKL54" s="390"/>
      <c r="WKM54" s="390"/>
      <c r="WKN54" s="390"/>
      <c r="WKO54" s="390"/>
      <c r="WKP54" s="390"/>
      <c r="WKQ54" s="390"/>
      <c r="WKR54" s="390"/>
      <c r="WKS54" s="390"/>
      <c r="WKT54" s="390"/>
      <c r="WKU54" s="390"/>
      <c r="WKV54" s="390"/>
      <c r="WKW54" s="390"/>
      <c r="WKX54" s="390"/>
      <c r="WKY54" s="390"/>
      <c r="WKZ54" s="390"/>
      <c r="WLA54" s="390"/>
      <c r="WLB54" s="390"/>
      <c r="WLC54" s="390"/>
      <c r="WLD54" s="390"/>
      <c r="WLE54" s="390"/>
      <c r="WLF54" s="390"/>
      <c r="WLG54" s="390"/>
      <c r="WLH54" s="390"/>
      <c r="WLI54" s="390"/>
      <c r="WLJ54" s="390"/>
      <c r="WLK54" s="390"/>
      <c r="WLL54" s="390"/>
      <c r="WLM54" s="390"/>
      <c r="WLN54" s="390"/>
      <c r="WLO54" s="390"/>
      <c r="WLP54" s="390"/>
      <c r="WLQ54" s="390"/>
      <c r="WLR54" s="390"/>
      <c r="WLS54" s="390"/>
      <c r="WLT54" s="390"/>
      <c r="WLU54" s="390"/>
      <c r="WLV54" s="390"/>
      <c r="WLW54" s="390"/>
      <c r="WLX54" s="390"/>
      <c r="WLY54" s="390"/>
      <c r="WLZ54" s="390"/>
      <c r="WMA54" s="390"/>
      <c r="WMB54" s="390"/>
      <c r="WMC54" s="390"/>
      <c r="WMD54" s="390"/>
      <c r="WME54" s="390"/>
      <c r="WMF54" s="390"/>
      <c r="WMG54" s="390"/>
      <c r="WMH54" s="390"/>
      <c r="WMI54" s="390"/>
      <c r="WMJ54" s="390"/>
      <c r="WMK54" s="390"/>
      <c r="WML54" s="390"/>
      <c r="WMM54" s="390"/>
      <c r="WMN54" s="390"/>
      <c r="WMO54" s="390"/>
      <c r="WMP54" s="390"/>
      <c r="WMQ54" s="390"/>
      <c r="WMR54" s="390"/>
      <c r="WMS54" s="390"/>
      <c r="WMT54" s="390"/>
      <c r="WMU54" s="390"/>
      <c r="WMV54" s="390"/>
      <c r="WMW54" s="390"/>
      <c r="WMX54" s="390"/>
      <c r="WMY54" s="390"/>
      <c r="WMZ54" s="390"/>
      <c r="WNA54" s="390"/>
      <c r="WNB54" s="390"/>
      <c r="WNC54" s="390"/>
      <c r="WND54" s="390"/>
      <c r="WNE54" s="390"/>
      <c r="WNF54" s="390"/>
      <c r="WNG54" s="390"/>
      <c r="WNH54" s="390"/>
      <c r="WNI54" s="390"/>
      <c r="WNJ54" s="390"/>
      <c r="WNK54" s="390"/>
      <c r="WNL54" s="390"/>
      <c r="WNM54" s="390"/>
      <c r="WNN54" s="390"/>
      <c r="WNO54" s="390"/>
      <c r="WNP54" s="390"/>
      <c r="WNQ54" s="390"/>
      <c r="WNR54" s="390"/>
      <c r="WNS54" s="390"/>
      <c r="WNT54" s="390"/>
      <c r="WNU54" s="390"/>
      <c r="WNV54" s="390"/>
      <c r="WNW54" s="390"/>
      <c r="WNX54" s="390"/>
      <c r="WNY54" s="390"/>
      <c r="WNZ54" s="390"/>
      <c r="WOA54" s="390"/>
      <c r="WOB54" s="390"/>
      <c r="WOC54" s="390"/>
      <c r="WOD54" s="390"/>
      <c r="WOE54" s="390"/>
      <c r="WOF54" s="390"/>
      <c r="WOG54" s="390"/>
      <c r="WOH54" s="390"/>
      <c r="WOI54" s="390"/>
      <c r="WOJ54" s="390"/>
      <c r="WOK54" s="390"/>
      <c r="WOL54" s="390"/>
      <c r="WOM54" s="390"/>
      <c r="WON54" s="390"/>
      <c r="WOO54" s="390"/>
      <c r="WOP54" s="390"/>
      <c r="WOQ54" s="390"/>
      <c r="WOR54" s="390"/>
      <c r="WOS54" s="390"/>
      <c r="WOT54" s="390"/>
      <c r="WOU54" s="390"/>
      <c r="WOV54" s="390"/>
      <c r="WOW54" s="390"/>
      <c r="WOX54" s="390"/>
      <c r="WOY54" s="390"/>
      <c r="WOZ54" s="390"/>
      <c r="WPA54" s="390"/>
      <c r="WPB54" s="390"/>
      <c r="WPC54" s="390"/>
      <c r="WPD54" s="390"/>
      <c r="WPE54" s="390"/>
      <c r="WPF54" s="390"/>
      <c r="WPG54" s="390"/>
      <c r="WPH54" s="390"/>
      <c r="WPI54" s="390"/>
      <c r="WPJ54" s="390"/>
      <c r="WPK54" s="390"/>
      <c r="WPL54" s="390"/>
      <c r="WPM54" s="390"/>
      <c r="WPN54" s="390"/>
      <c r="WPO54" s="390"/>
      <c r="WPP54" s="390"/>
      <c r="WPQ54" s="390"/>
      <c r="WPR54" s="390"/>
      <c r="WPS54" s="390"/>
      <c r="WPT54" s="390"/>
      <c r="WPU54" s="390"/>
      <c r="WPV54" s="390"/>
      <c r="WPW54" s="390"/>
      <c r="WPX54" s="390"/>
      <c r="WPY54" s="390"/>
      <c r="WPZ54" s="390"/>
      <c r="WQA54" s="390"/>
      <c r="WQB54" s="390"/>
      <c r="WQC54" s="390"/>
      <c r="WQD54" s="390"/>
      <c r="WQE54" s="390"/>
      <c r="WQF54" s="390"/>
      <c r="WQG54" s="390"/>
      <c r="WQH54" s="390"/>
      <c r="WQI54" s="390"/>
      <c r="WQJ54" s="390"/>
      <c r="WQK54" s="390"/>
      <c r="WQL54" s="390"/>
      <c r="WQM54" s="390"/>
      <c r="WQN54" s="390"/>
      <c r="WQO54" s="390"/>
      <c r="WQP54" s="390"/>
      <c r="WQQ54" s="390"/>
      <c r="WQR54" s="390"/>
      <c r="WQS54" s="390"/>
      <c r="WQT54" s="390"/>
      <c r="WQU54" s="390"/>
      <c r="WQV54" s="390"/>
      <c r="WQW54" s="390"/>
      <c r="WQX54" s="390"/>
      <c r="WQY54" s="390"/>
      <c r="WQZ54" s="390"/>
      <c r="WRA54" s="390"/>
      <c r="WRB54" s="390"/>
      <c r="WRC54" s="390"/>
      <c r="WRD54" s="390"/>
      <c r="WRE54" s="390"/>
      <c r="WRF54" s="390"/>
      <c r="WRG54" s="390"/>
      <c r="WRH54" s="390"/>
      <c r="WRI54" s="390"/>
      <c r="WRJ54" s="390"/>
      <c r="WRK54" s="390"/>
      <c r="WRL54" s="390"/>
      <c r="WRM54" s="390"/>
      <c r="WRN54" s="390"/>
      <c r="WRO54" s="390"/>
      <c r="WRP54" s="390"/>
      <c r="WRQ54" s="390"/>
      <c r="WRR54" s="390"/>
      <c r="WRS54" s="390"/>
      <c r="WRT54" s="390"/>
      <c r="WRU54" s="390"/>
      <c r="WRV54" s="390"/>
      <c r="WRW54" s="390"/>
      <c r="WRX54" s="390"/>
      <c r="WRY54" s="390"/>
      <c r="WRZ54" s="390"/>
      <c r="WSA54" s="390"/>
      <c r="WSB54" s="390"/>
      <c r="WSC54" s="390"/>
      <c r="WSD54" s="390"/>
      <c r="WSE54" s="390"/>
      <c r="WSF54" s="390"/>
      <c r="WSG54" s="390"/>
      <c r="WSH54" s="390"/>
      <c r="WSI54" s="390"/>
      <c r="WSJ54" s="390"/>
      <c r="WSK54" s="390"/>
      <c r="WSL54" s="390"/>
      <c r="WSM54" s="390"/>
      <c r="WSN54" s="390"/>
      <c r="WSO54" s="390"/>
      <c r="WSP54" s="390"/>
      <c r="WSQ54" s="390"/>
      <c r="WSR54" s="390"/>
      <c r="WSS54" s="390"/>
      <c r="WST54" s="390"/>
      <c r="WSU54" s="390"/>
      <c r="WSV54" s="390"/>
      <c r="WSW54" s="390"/>
      <c r="WSX54" s="390"/>
      <c r="WSY54" s="390"/>
      <c r="WSZ54" s="390"/>
      <c r="WTA54" s="390"/>
      <c r="WTB54" s="390"/>
      <c r="WTC54" s="390"/>
      <c r="WTD54" s="390"/>
      <c r="WTE54" s="390"/>
      <c r="WTF54" s="390"/>
      <c r="WTG54" s="390"/>
      <c r="WTH54" s="390"/>
      <c r="WTI54" s="390"/>
      <c r="WTJ54" s="390"/>
      <c r="WTK54" s="390"/>
      <c r="WTL54" s="390"/>
      <c r="WTM54" s="390"/>
      <c r="WTN54" s="390"/>
      <c r="WTO54" s="390"/>
      <c r="WTP54" s="390"/>
      <c r="WTQ54" s="390"/>
      <c r="WTR54" s="390"/>
      <c r="WTS54" s="390"/>
      <c r="WTT54" s="390"/>
      <c r="WTU54" s="390"/>
      <c r="WTV54" s="390"/>
      <c r="WTW54" s="390"/>
      <c r="WTX54" s="390"/>
      <c r="WTY54" s="390"/>
      <c r="WTZ54" s="390"/>
      <c r="WUA54" s="390"/>
      <c r="WUB54" s="390"/>
      <c r="WUC54" s="390"/>
      <c r="WUD54" s="390"/>
      <c r="WUE54" s="390"/>
      <c r="WUF54" s="390"/>
      <c r="WUG54" s="390"/>
      <c r="WUH54" s="390"/>
      <c r="WUI54" s="390"/>
      <c r="WUJ54" s="390"/>
      <c r="WUK54" s="390"/>
      <c r="WUL54" s="390"/>
      <c r="WUM54" s="390"/>
      <c r="WUN54" s="390"/>
      <c r="WUO54" s="390"/>
      <c r="WUP54" s="390"/>
      <c r="WUQ54" s="390"/>
      <c r="WUR54" s="390"/>
      <c r="WUS54" s="390"/>
      <c r="WUT54" s="390"/>
      <c r="WUU54" s="390"/>
      <c r="WUV54" s="390"/>
      <c r="WUW54" s="390"/>
      <c r="WUX54" s="390"/>
      <c r="WUY54" s="390"/>
      <c r="WUZ54" s="390"/>
      <c r="WVA54" s="390"/>
      <c r="WVB54" s="390"/>
      <c r="WVC54" s="390"/>
      <c r="WVD54" s="390"/>
      <c r="WVE54" s="390"/>
      <c r="WVF54" s="390"/>
      <c r="WVG54" s="390"/>
      <c r="WVH54" s="390"/>
      <c r="WVI54" s="390"/>
      <c r="WVJ54" s="390"/>
      <c r="WVK54" s="390"/>
      <c r="WVL54" s="390"/>
      <c r="WVM54" s="390"/>
      <c r="WVN54" s="390"/>
      <c r="WVO54" s="390"/>
      <c r="WVP54" s="390"/>
      <c r="WVQ54" s="390"/>
      <c r="WVR54" s="390"/>
      <c r="WVS54" s="390"/>
      <c r="WVT54" s="390"/>
      <c r="WVU54" s="390"/>
      <c r="WVV54" s="390"/>
      <c r="WVW54" s="390"/>
      <c r="WVX54" s="390"/>
      <c r="WVY54" s="390"/>
      <c r="WVZ54" s="390"/>
      <c r="WWA54" s="390"/>
      <c r="WWB54" s="390"/>
      <c r="WWC54" s="390"/>
      <c r="WWD54" s="390"/>
      <c r="WWE54" s="390"/>
      <c r="WWF54" s="390"/>
      <c r="WWG54" s="390"/>
      <c r="WWH54" s="390"/>
      <c r="WWI54" s="390"/>
      <c r="WWJ54" s="390"/>
      <c r="WWK54" s="390"/>
      <c r="WWL54" s="390"/>
      <c r="WWM54" s="390"/>
      <c r="WWN54" s="390"/>
      <c r="WWO54" s="390"/>
      <c r="WWP54" s="390"/>
      <c r="WWQ54" s="390"/>
      <c r="WWR54" s="390"/>
      <c r="WWS54" s="390"/>
      <c r="WWT54" s="390"/>
      <c r="WWU54" s="390"/>
      <c r="WWV54" s="390"/>
      <c r="WWW54" s="390"/>
      <c r="WWX54" s="390"/>
      <c r="WWY54" s="390"/>
      <c r="WWZ54" s="390"/>
      <c r="WXA54" s="390"/>
      <c r="WXB54" s="390"/>
      <c r="WXC54" s="390"/>
      <c r="WXD54" s="390"/>
      <c r="WXE54" s="390"/>
      <c r="WXF54" s="390"/>
      <c r="WXG54" s="390"/>
      <c r="WXH54" s="390"/>
      <c r="WXI54" s="390"/>
      <c r="WXJ54" s="390"/>
      <c r="WXK54" s="390"/>
      <c r="WXL54" s="390"/>
      <c r="WXM54" s="390"/>
      <c r="WXN54" s="390"/>
      <c r="WXO54" s="390"/>
      <c r="WXP54" s="390"/>
      <c r="WXQ54" s="390"/>
      <c r="WXR54" s="390"/>
      <c r="WXS54" s="390"/>
      <c r="WXT54" s="390"/>
      <c r="WXU54" s="390"/>
      <c r="WXV54" s="390"/>
      <c r="WXW54" s="390"/>
      <c r="WXX54" s="390"/>
      <c r="WXY54" s="390"/>
      <c r="WXZ54" s="390"/>
      <c r="WYA54" s="390"/>
      <c r="WYB54" s="390"/>
      <c r="WYC54" s="390"/>
      <c r="WYD54" s="390"/>
      <c r="WYE54" s="390"/>
      <c r="WYF54" s="390"/>
      <c r="WYG54" s="390"/>
      <c r="WYH54" s="390"/>
      <c r="WYI54" s="390"/>
      <c r="WYJ54" s="390"/>
      <c r="WYK54" s="390"/>
      <c r="WYL54" s="390"/>
      <c r="WYM54" s="390"/>
      <c r="WYN54" s="390"/>
      <c r="WYO54" s="390"/>
      <c r="WYP54" s="390"/>
      <c r="WYQ54" s="390"/>
      <c r="WYR54" s="390"/>
      <c r="WYS54" s="390"/>
      <c r="WYT54" s="390"/>
      <c r="WYU54" s="390"/>
      <c r="WYV54" s="390"/>
      <c r="WYW54" s="390"/>
      <c r="WYX54" s="390"/>
      <c r="WYY54" s="390"/>
      <c r="WYZ54" s="390"/>
      <c r="WZA54" s="390"/>
      <c r="WZB54" s="390"/>
      <c r="WZC54" s="390"/>
      <c r="WZD54" s="390"/>
      <c r="WZE54" s="390"/>
      <c r="WZF54" s="390"/>
      <c r="WZG54" s="390"/>
      <c r="WZH54" s="390"/>
      <c r="WZI54" s="390"/>
      <c r="WZJ54" s="390"/>
      <c r="WZK54" s="390"/>
      <c r="WZL54" s="390"/>
      <c r="WZM54" s="390"/>
      <c r="WZN54" s="390"/>
      <c r="WZO54" s="390"/>
      <c r="WZP54" s="390"/>
      <c r="WZQ54" s="390"/>
      <c r="WZR54" s="390"/>
      <c r="WZS54" s="390"/>
      <c r="WZT54" s="390"/>
      <c r="WZU54" s="390"/>
      <c r="WZV54" s="390"/>
      <c r="WZW54" s="390"/>
      <c r="WZX54" s="390"/>
      <c r="WZY54" s="390"/>
      <c r="WZZ54" s="390"/>
      <c r="XAA54" s="390"/>
      <c r="XAB54" s="390"/>
      <c r="XAC54" s="390"/>
      <c r="XAD54" s="390"/>
      <c r="XAE54" s="390"/>
      <c r="XAF54" s="390"/>
      <c r="XAG54" s="390"/>
      <c r="XAH54" s="390"/>
      <c r="XAI54" s="390"/>
      <c r="XAJ54" s="390"/>
      <c r="XAK54" s="390"/>
      <c r="XAL54" s="390"/>
      <c r="XAM54" s="390"/>
      <c r="XAN54" s="390"/>
      <c r="XAO54" s="390"/>
      <c r="XAP54" s="390"/>
      <c r="XAQ54" s="390"/>
      <c r="XAR54" s="390"/>
      <c r="XAS54" s="390"/>
      <c r="XAT54" s="390"/>
      <c r="XAU54" s="390"/>
      <c r="XAV54" s="390"/>
      <c r="XAW54" s="390"/>
      <c r="XAX54" s="390"/>
      <c r="XAY54" s="390"/>
      <c r="XAZ54" s="390"/>
      <c r="XBA54" s="390"/>
      <c r="XBB54" s="390"/>
      <c r="XBC54" s="390"/>
      <c r="XBD54" s="390"/>
      <c r="XBE54" s="390"/>
      <c r="XBF54" s="390"/>
      <c r="XBG54" s="390"/>
      <c r="XBH54" s="390"/>
      <c r="XBI54" s="390"/>
      <c r="XBJ54" s="390"/>
      <c r="XBK54" s="390"/>
      <c r="XBL54" s="390"/>
      <c r="XBM54" s="390"/>
      <c r="XBN54" s="390"/>
      <c r="XBO54" s="390"/>
      <c r="XBP54" s="390"/>
      <c r="XBQ54" s="390"/>
      <c r="XBR54" s="390"/>
      <c r="XBS54" s="390"/>
      <c r="XBT54" s="390"/>
      <c r="XBU54" s="390"/>
      <c r="XBV54" s="390"/>
      <c r="XBW54" s="390"/>
      <c r="XBX54" s="390"/>
      <c r="XBY54" s="390"/>
      <c r="XBZ54" s="390"/>
      <c r="XCA54" s="390"/>
      <c r="XCB54" s="390"/>
      <c r="XCC54" s="390"/>
      <c r="XCD54" s="390"/>
      <c r="XCE54" s="390"/>
      <c r="XCF54" s="390"/>
      <c r="XCG54" s="390"/>
      <c r="XCH54" s="390"/>
      <c r="XCI54" s="390"/>
      <c r="XCJ54" s="390"/>
      <c r="XCK54" s="390"/>
      <c r="XCL54" s="390"/>
      <c r="XCM54" s="390"/>
      <c r="XCN54" s="390"/>
      <c r="XCO54" s="390"/>
      <c r="XCP54" s="390"/>
      <c r="XCQ54" s="390"/>
      <c r="XCR54" s="390"/>
      <c r="XCS54" s="390"/>
      <c r="XCT54" s="390"/>
      <c r="XCU54" s="390"/>
      <c r="XCV54" s="390"/>
      <c r="XCW54" s="390"/>
      <c r="XCX54" s="390"/>
      <c r="XCY54" s="390"/>
      <c r="XCZ54" s="390"/>
      <c r="XDA54" s="390"/>
      <c r="XDB54" s="390"/>
      <c r="XDC54" s="390"/>
      <c r="XDD54" s="390"/>
      <c r="XDE54" s="390"/>
      <c r="XDF54" s="390"/>
      <c r="XDG54" s="390"/>
      <c r="XDH54" s="390"/>
      <c r="XDI54" s="390"/>
      <c r="XDJ54" s="390"/>
      <c r="XDK54" s="390"/>
      <c r="XDL54" s="390"/>
      <c r="XDM54" s="390"/>
      <c r="XDN54" s="390"/>
      <c r="XDO54" s="390"/>
      <c r="XDP54" s="390"/>
      <c r="XDQ54" s="390"/>
      <c r="XDR54" s="390"/>
      <c r="XDS54" s="390"/>
      <c r="XDT54" s="390"/>
      <c r="XDU54" s="390"/>
      <c r="XDV54" s="390"/>
      <c r="XDW54" s="390"/>
      <c r="XDX54" s="390"/>
      <c r="XDY54" s="390"/>
      <c r="XDZ54" s="390"/>
      <c r="XEA54" s="390"/>
      <c r="XEB54" s="390"/>
      <c r="XEC54" s="390"/>
      <c r="XED54" s="390"/>
      <c r="XEE54" s="390"/>
      <c r="XEF54" s="390"/>
      <c r="XEG54" s="390"/>
      <c r="XEH54" s="390"/>
      <c r="XEI54" s="390"/>
      <c r="XEJ54" s="390"/>
      <c r="XEK54" s="390"/>
      <c r="XEL54" s="390"/>
      <c r="XEM54" s="390"/>
      <c r="XEN54" s="390"/>
      <c r="XEO54" s="390"/>
      <c r="XEP54" s="390"/>
      <c r="XEQ54" s="390"/>
      <c r="XER54" s="390"/>
      <c r="XES54" s="390"/>
      <c r="XET54" s="390"/>
      <c r="XEU54" s="390"/>
      <c r="XEV54" s="390"/>
      <c r="XEW54" s="390"/>
      <c r="XEX54" s="390"/>
      <c r="XEY54" s="390"/>
      <c r="XEZ54" s="390"/>
      <c r="XFA54" s="390"/>
      <c r="XFB54" s="390"/>
      <c r="XFC54" s="390"/>
      <c r="XFD54" s="390"/>
    </row>
    <row r="55" spans="1:16384" ht="30" customHeight="1" x14ac:dyDescent="0.25">
      <c r="A55" s="394" t="s">
        <v>941</v>
      </c>
      <c r="B55" s="395"/>
      <c r="C55" s="395"/>
      <c r="D55" s="396"/>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c r="BU55" s="390"/>
      <c r="BV55" s="390"/>
      <c r="BW55" s="390"/>
      <c r="BX55" s="390"/>
      <c r="BY55" s="390"/>
      <c r="BZ55" s="390"/>
      <c r="CA55" s="390"/>
      <c r="CB55" s="390"/>
      <c r="CC55" s="390"/>
      <c r="CD55" s="390"/>
      <c r="CE55" s="390"/>
      <c r="CF55" s="390"/>
      <c r="CG55" s="390"/>
      <c r="CH55" s="390"/>
      <c r="CI55" s="390"/>
      <c r="CJ55" s="390"/>
      <c r="CK55" s="390"/>
      <c r="CL55" s="390"/>
      <c r="CM55" s="390"/>
      <c r="CN55" s="390"/>
      <c r="CO55" s="390"/>
      <c r="CP55" s="390"/>
      <c r="CQ55" s="390"/>
      <c r="CR55" s="390"/>
      <c r="CS55" s="390"/>
      <c r="CT55" s="390"/>
      <c r="CU55" s="390"/>
      <c r="CV55" s="390"/>
      <c r="CW55" s="390"/>
      <c r="CX55" s="390"/>
      <c r="CY55" s="390"/>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390"/>
      <c r="EA55" s="390"/>
      <c r="EB55" s="390"/>
      <c r="EC55" s="390"/>
      <c r="ED55" s="390"/>
      <c r="EE55" s="390"/>
      <c r="EF55" s="390"/>
      <c r="EG55" s="390"/>
      <c r="EH55" s="390"/>
      <c r="EI55" s="390"/>
      <c r="EJ55" s="390"/>
      <c r="EK55" s="390"/>
      <c r="EL55" s="390"/>
      <c r="EM55" s="390"/>
      <c r="EN55" s="390"/>
      <c r="EO55" s="390"/>
      <c r="EP55" s="390"/>
      <c r="EQ55" s="390"/>
      <c r="ER55" s="390"/>
      <c r="ES55" s="390"/>
      <c r="ET55" s="390"/>
      <c r="EU55" s="390"/>
      <c r="EV55" s="390"/>
      <c r="EW55" s="390"/>
      <c r="EX55" s="390"/>
      <c r="EY55" s="390"/>
      <c r="EZ55" s="390"/>
      <c r="FA55" s="390"/>
      <c r="FB55" s="390"/>
      <c r="FC55" s="390"/>
      <c r="FD55" s="390"/>
      <c r="FE55" s="390"/>
      <c r="FF55" s="390"/>
      <c r="FG55" s="390"/>
      <c r="FH55" s="390"/>
      <c r="FI55" s="390"/>
      <c r="FJ55" s="390"/>
      <c r="FK55" s="390"/>
      <c r="FL55" s="390"/>
      <c r="FM55" s="390"/>
      <c r="FN55" s="390"/>
      <c r="FO55" s="390"/>
      <c r="FP55" s="390"/>
      <c r="FQ55" s="390"/>
      <c r="FR55" s="390"/>
      <c r="FS55" s="390"/>
      <c r="FT55" s="390"/>
      <c r="FU55" s="390"/>
      <c r="FV55" s="390"/>
      <c r="FW55" s="390"/>
      <c r="FX55" s="390"/>
      <c r="FY55" s="390"/>
      <c r="FZ55" s="390"/>
      <c r="GA55" s="390"/>
      <c r="GB55" s="390"/>
      <c r="GC55" s="390"/>
      <c r="GD55" s="390"/>
      <c r="GE55" s="390"/>
      <c r="GF55" s="390"/>
      <c r="GG55" s="390"/>
      <c r="GH55" s="390"/>
      <c r="GI55" s="390"/>
      <c r="GJ55" s="390"/>
      <c r="GK55" s="390"/>
      <c r="GL55" s="390"/>
      <c r="GM55" s="390"/>
      <c r="GN55" s="390"/>
      <c r="GO55" s="390"/>
      <c r="GP55" s="390"/>
      <c r="GQ55" s="390"/>
      <c r="GR55" s="390"/>
      <c r="GS55" s="390"/>
      <c r="GT55" s="390"/>
      <c r="GU55" s="390"/>
      <c r="GV55" s="390"/>
      <c r="GW55" s="390"/>
      <c r="GX55" s="390"/>
      <c r="GY55" s="390"/>
      <c r="GZ55" s="390"/>
      <c r="HA55" s="390"/>
      <c r="HB55" s="390"/>
      <c r="HC55" s="390"/>
      <c r="HD55" s="390"/>
      <c r="HE55" s="390"/>
      <c r="HF55" s="390"/>
      <c r="HG55" s="390"/>
      <c r="HH55" s="390"/>
      <c r="HI55" s="390"/>
      <c r="HJ55" s="390"/>
      <c r="HK55" s="390"/>
      <c r="HL55" s="390"/>
      <c r="HM55" s="390"/>
      <c r="HN55" s="390"/>
      <c r="HO55" s="390"/>
      <c r="HP55" s="390"/>
      <c r="HQ55" s="390"/>
      <c r="HR55" s="390"/>
      <c r="HS55" s="390"/>
      <c r="HT55" s="390"/>
      <c r="HU55" s="390"/>
      <c r="HV55" s="390"/>
      <c r="HW55" s="390"/>
      <c r="HX55" s="390"/>
      <c r="HY55" s="390"/>
      <c r="HZ55" s="390"/>
      <c r="IA55" s="390"/>
      <c r="IB55" s="390"/>
      <c r="IC55" s="390"/>
      <c r="ID55" s="390"/>
      <c r="IE55" s="390"/>
      <c r="IF55" s="390"/>
      <c r="IG55" s="390"/>
      <c r="IH55" s="390"/>
      <c r="II55" s="390"/>
      <c r="IJ55" s="390"/>
      <c r="IK55" s="390"/>
      <c r="IL55" s="390"/>
      <c r="IM55" s="390"/>
      <c r="IN55" s="390"/>
      <c r="IO55" s="390"/>
      <c r="IP55" s="390"/>
      <c r="IQ55" s="390"/>
      <c r="IR55" s="390"/>
      <c r="IS55" s="390"/>
      <c r="IT55" s="390"/>
      <c r="IU55" s="390"/>
      <c r="IV55" s="390"/>
      <c r="IW55" s="390"/>
      <c r="IX55" s="390"/>
      <c r="IY55" s="390"/>
      <c r="IZ55" s="390"/>
      <c r="JA55" s="390"/>
      <c r="JB55" s="390"/>
      <c r="JC55" s="390"/>
      <c r="JD55" s="390"/>
      <c r="JE55" s="390"/>
      <c r="JF55" s="390"/>
      <c r="JG55" s="390"/>
      <c r="JH55" s="390"/>
      <c r="JI55" s="390"/>
      <c r="JJ55" s="390"/>
      <c r="JK55" s="390"/>
      <c r="JL55" s="390"/>
      <c r="JM55" s="390"/>
      <c r="JN55" s="390"/>
      <c r="JO55" s="390"/>
      <c r="JP55" s="390"/>
      <c r="JQ55" s="390"/>
      <c r="JR55" s="390"/>
      <c r="JS55" s="390"/>
      <c r="JT55" s="390"/>
      <c r="JU55" s="390"/>
      <c r="JV55" s="390"/>
      <c r="JW55" s="390"/>
      <c r="JX55" s="390"/>
      <c r="JY55" s="390"/>
      <c r="JZ55" s="390"/>
      <c r="KA55" s="390"/>
      <c r="KB55" s="390"/>
      <c r="KC55" s="390"/>
      <c r="KD55" s="390"/>
      <c r="KE55" s="390"/>
      <c r="KF55" s="390"/>
      <c r="KG55" s="390"/>
      <c r="KH55" s="390"/>
      <c r="KI55" s="390"/>
      <c r="KJ55" s="390"/>
      <c r="KK55" s="390"/>
      <c r="KL55" s="390"/>
      <c r="KM55" s="390"/>
      <c r="KN55" s="390"/>
      <c r="KO55" s="390"/>
      <c r="KP55" s="390"/>
      <c r="KQ55" s="390"/>
      <c r="KR55" s="390"/>
      <c r="KS55" s="390"/>
      <c r="KT55" s="390"/>
      <c r="KU55" s="390"/>
      <c r="KV55" s="390"/>
      <c r="KW55" s="390"/>
      <c r="KX55" s="390"/>
      <c r="KY55" s="390"/>
      <c r="KZ55" s="390"/>
      <c r="LA55" s="390"/>
      <c r="LB55" s="390"/>
      <c r="LC55" s="390"/>
      <c r="LD55" s="390"/>
      <c r="LE55" s="390"/>
      <c r="LF55" s="390"/>
      <c r="LG55" s="390"/>
      <c r="LH55" s="390"/>
      <c r="LI55" s="390"/>
      <c r="LJ55" s="390"/>
      <c r="LK55" s="390"/>
      <c r="LL55" s="390"/>
      <c r="LM55" s="390"/>
      <c r="LN55" s="390"/>
      <c r="LO55" s="390"/>
      <c r="LP55" s="390"/>
      <c r="LQ55" s="390"/>
      <c r="LR55" s="390"/>
      <c r="LS55" s="390"/>
      <c r="LT55" s="390"/>
      <c r="LU55" s="390"/>
      <c r="LV55" s="390"/>
      <c r="LW55" s="390"/>
      <c r="LX55" s="390"/>
      <c r="LY55" s="390"/>
      <c r="LZ55" s="390"/>
      <c r="MA55" s="390"/>
      <c r="MB55" s="390"/>
      <c r="MC55" s="390"/>
      <c r="MD55" s="390"/>
      <c r="ME55" s="390"/>
      <c r="MF55" s="390"/>
      <c r="MG55" s="390"/>
      <c r="MH55" s="390"/>
      <c r="MI55" s="390"/>
      <c r="MJ55" s="390"/>
      <c r="MK55" s="390"/>
      <c r="ML55" s="390"/>
      <c r="MM55" s="390"/>
      <c r="MN55" s="390"/>
      <c r="MO55" s="390"/>
      <c r="MP55" s="390"/>
      <c r="MQ55" s="390"/>
      <c r="MR55" s="390"/>
      <c r="MS55" s="390"/>
      <c r="MT55" s="390"/>
      <c r="MU55" s="390"/>
      <c r="MV55" s="390"/>
      <c r="MW55" s="390"/>
      <c r="MX55" s="390"/>
      <c r="MY55" s="390"/>
      <c r="MZ55" s="390"/>
      <c r="NA55" s="390"/>
      <c r="NB55" s="390"/>
      <c r="NC55" s="390"/>
      <c r="ND55" s="390"/>
      <c r="NE55" s="390"/>
      <c r="NF55" s="390"/>
      <c r="NG55" s="390"/>
      <c r="NH55" s="390"/>
      <c r="NI55" s="390"/>
      <c r="NJ55" s="390"/>
      <c r="NK55" s="390"/>
      <c r="NL55" s="390"/>
      <c r="NM55" s="390"/>
      <c r="NN55" s="390"/>
      <c r="NO55" s="390"/>
      <c r="NP55" s="390"/>
      <c r="NQ55" s="390"/>
      <c r="NR55" s="390"/>
      <c r="NS55" s="390"/>
      <c r="NT55" s="390"/>
      <c r="NU55" s="390"/>
      <c r="NV55" s="390"/>
      <c r="NW55" s="390"/>
      <c r="NX55" s="390"/>
      <c r="NY55" s="390"/>
      <c r="NZ55" s="390"/>
      <c r="OA55" s="390"/>
      <c r="OB55" s="390"/>
      <c r="OC55" s="390"/>
      <c r="OD55" s="390"/>
      <c r="OE55" s="390"/>
      <c r="OF55" s="390"/>
      <c r="OG55" s="390"/>
      <c r="OH55" s="390"/>
      <c r="OI55" s="390"/>
      <c r="OJ55" s="390"/>
      <c r="OK55" s="390"/>
      <c r="OL55" s="390"/>
      <c r="OM55" s="390"/>
      <c r="ON55" s="390"/>
      <c r="OO55" s="390"/>
      <c r="OP55" s="390"/>
      <c r="OQ55" s="390"/>
      <c r="OR55" s="390"/>
      <c r="OS55" s="390"/>
      <c r="OT55" s="390"/>
      <c r="OU55" s="390"/>
      <c r="OV55" s="390"/>
      <c r="OW55" s="390"/>
      <c r="OX55" s="390"/>
      <c r="OY55" s="390"/>
      <c r="OZ55" s="390"/>
      <c r="PA55" s="390"/>
      <c r="PB55" s="390"/>
      <c r="PC55" s="390"/>
      <c r="PD55" s="390"/>
      <c r="PE55" s="390"/>
      <c r="PF55" s="390"/>
      <c r="PG55" s="390"/>
      <c r="PH55" s="390"/>
      <c r="PI55" s="390"/>
      <c r="PJ55" s="390"/>
      <c r="PK55" s="390"/>
      <c r="PL55" s="390"/>
      <c r="PM55" s="390"/>
      <c r="PN55" s="390"/>
      <c r="PO55" s="390"/>
      <c r="PP55" s="390"/>
      <c r="PQ55" s="390"/>
      <c r="PR55" s="390"/>
      <c r="PS55" s="390"/>
      <c r="PT55" s="390"/>
      <c r="PU55" s="390"/>
      <c r="PV55" s="390"/>
      <c r="PW55" s="390"/>
      <c r="PX55" s="390"/>
      <c r="PY55" s="390"/>
      <c r="PZ55" s="390"/>
      <c r="QA55" s="390"/>
      <c r="QB55" s="390"/>
      <c r="QC55" s="390"/>
      <c r="QD55" s="390"/>
      <c r="QE55" s="390"/>
      <c r="QF55" s="390"/>
      <c r="QG55" s="390"/>
      <c r="QH55" s="390"/>
      <c r="QI55" s="390"/>
      <c r="QJ55" s="390"/>
      <c r="QK55" s="390"/>
      <c r="QL55" s="390"/>
      <c r="QM55" s="390"/>
      <c r="QN55" s="390"/>
      <c r="QO55" s="390"/>
      <c r="QP55" s="390"/>
      <c r="QQ55" s="390"/>
      <c r="QR55" s="390"/>
      <c r="QS55" s="390"/>
      <c r="QT55" s="390"/>
      <c r="QU55" s="390"/>
      <c r="QV55" s="390"/>
      <c r="QW55" s="390"/>
      <c r="QX55" s="390"/>
      <c r="QY55" s="390"/>
      <c r="QZ55" s="390"/>
      <c r="RA55" s="390"/>
      <c r="RB55" s="390"/>
      <c r="RC55" s="390"/>
      <c r="RD55" s="390"/>
      <c r="RE55" s="390"/>
      <c r="RF55" s="390"/>
      <c r="RG55" s="390"/>
      <c r="RH55" s="390"/>
      <c r="RI55" s="390"/>
      <c r="RJ55" s="390"/>
      <c r="RK55" s="390"/>
      <c r="RL55" s="390"/>
      <c r="RM55" s="390"/>
      <c r="RN55" s="390"/>
      <c r="RO55" s="390"/>
      <c r="RP55" s="390"/>
      <c r="RQ55" s="390"/>
      <c r="RR55" s="390"/>
      <c r="RS55" s="390"/>
      <c r="RT55" s="390"/>
      <c r="RU55" s="390"/>
      <c r="RV55" s="390"/>
      <c r="RW55" s="390"/>
      <c r="RX55" s="390"/>
      <c r="RY55" s="390"/>
      <c r="RZ55" s="390"/>
      <c r="SA55" s="390"/>
      <c r="SB55" s="390"/>
      <c r="SC55" s="390"/>
      <c r="SD55" s="390"/>
      <c r="SE55" s="390"/>
      <c r="SF55" s="390"/>
      <c r="SG55" s="390"/>
      <c r="SH55" s="390"/>
      <c r="SI55" s="390"/>
      <c r="SJ55" s="390"/>
      <c r="SK55" s="390"/>
      <c r="SL55" s="390"/>
      <c r="SM55" s="390"/>
      <c r="SN55" s="390"/>
      <c r="SO55" s="390"/>
      <c r="SP55" s="390"/>
      <c r="SQ55" s="390"/>
      <c r="SR55" s="390"/>
      <c r="SS55" s="390"/>
      <c r="ST55" s="390"/>
      <c r="SU55" s="390"/>
      <c r="SV55" s="390"/>
      <c r="SW55" s="390"/>
      <c r="SX55" s="390"/>
      <c r="SY55" s="390"/>
      <c r="SZ55" s="390"/>
      <c r="TA55" s="390"/>
      <c r="TB55" s="390"/>
      <c r="TC55" s="390"/>
      <c r="TD55" s="390"/>
      <c r="TE55" s="390"/>
      <c r="TF55" s="390"/>
      <c r="TG55" s="390"/>
      <c r="TH55" s="390"/>
      <c r="TI55" s="390"/>
      <c r="TJ55" s="390"/>
      <c r="TK55" s="390"/>
      <c r="TL55" s="390"/>
      <c r="TM55" s="390"/>
      <c r="TN55" s="390"/>
      <c r="TO55" s="390"/>
      <c r="TP55" s="390"/>
      <c r="TQ55" s="390"/>
      <c r="TR55" s="390"/>
      <c r="TS55" s="390"/>
      <c r="TT55" s="390"/>
      <c r="TU55" s="390"/>
      <c r="TV55" s="390"/>
      <c r="TW55" s="390"/>
      <c r="TX55" s="390"/>
      <c r="TY55" s="390"/>
      <c r="TZ55" s="390"/>
      <c r="UA55" s="390"/>
      <c r="UB55" s="390"/>
      <c r="UC55" s="390"/>
      <c r="UD55" s="390"/>
      <c r="UE55" s="390"/>
      <c r="UF55" s="390"/>
      <c r="UG55" s="390"/>
      <c r="UH55" s="390"/>
      <c r="UI55" s="390"/>
      <c r="UJ55" s="390"/>
      <c r="UK55" s="390"/>
      <c r="UL55" s="390"/>
      <c r="UM55" s="390"/>
      <c r="UN55" s="390"/>
      <c r="UO55" s="390"/>
      <c r="UP55" s="390"/>
      <c r="UQ55" s="390"/>
      <c r="UR55" s="390"/>
      <c r="US55" s="390"/>
      <c r="UT55" s="390"/>
      <c r="UU55" s="390"/>
      <c r="UV55" s="390"/>
      <c r="UW55" s="390"/>
      <c r="UX55" s="390"/>
      <c r="UY55" s="390"/>
      <c r="UZ55" s="390"/>
      <c r="VA55" s="390"/>
      <c r="VB55" s="390"/>
      <c r="VC55" s="390"/>
      <c r="VD55" s="390"/>
      <c r="VE55" s="390"/>
      <c r="VF55" s="390"/>
      <c r="VG55" s="390"/>
      <c r="VH55" s="390"/>
      <c r="VI55" s="390"/>
      <c r="VJ55" s="390"/>
      <c r="VK55" s="390"/>
      <c r="VL55" s="390"/>
      <c r="VM55" s="390"/>
      <c r="VN55" s="390"/>
      <c r="VO55" s="390"/>
      <c r="VP55" s="390"/>
      <c r="VQ55" s="390"/>
      <c r="VR55" s="390"/>
      <c r="VS55" s="390"/>
      <c r="VT55" s="390"/>
      <c r="VU55" s="390"/>
      <c r="VV55" s="390"/>
      <c r="VW55" s="390"/>
      <c r="VX55" s="390"/>
      <c r="VY55" s="390"/>
      <c r="VZ55" s="390"/>
      <c r="WA55" s="390"/>
      <c r="WB55" s="390"/>
      <c r="WC55" s="390"/>
      <c r="WD55" s="390"/>
      <c r="WE55" s="390"/>
      <c r="WF55" s="390"/>
      <c r="WG55" s="390"/>
      <c r="WH55" s="390"/>
      <c r="WI55" s="390"/>
      <c r="WJ55" s="390"/>
      <c r="WK55" s="390"/>
      <c r="WL55" s="390"/>
      <c r="WM55" s="390"/>
      <c r="WN55" s="390"/>
      <c r="WO55" s="390"/>
      <c r="WP55" s="390"/>
      <c r="WQ55" s="390"/>
      <c r="WR55" s="390"/>
      <c r="WS55" s="390"/>
      <c r="WT55" s="390"/>
      <c r="WU55" s="390"/>
      <c r="WV55" s="390"/>
      <c r="WW55" s="390"/>
      <c r="WX55" s="390"/>
      <c r="WY55" s="390"/>
      <c r="WZ55" s="390"/>
      <c r="XA55" s="390"/>
      <c r="XB55" s="390"/>
      <c r="XC55" s="390"/>
      <c r="XD55" s="390"/>
      <c r="XE55" s="390"/>
      <c r="XF55" s="390"/>
      <c r="XG55" s="390"/>
      <c r="XH55" s="390"/>
      <c r="XI55" s="390"/>
      <c r="XJ55" s="390"/>
      <c r="XK55" s="390"/>
      <c r="XL55" s="390"/>
      <c r="XM55" s="390"/>
      <c r="XN55" s="390"/>
      <c r="XO55" s="390"/>
      <c r="XP55" s="390"/>
      <c r="XQ55" s="390"/>
      <c r="XR55" s="390"/>
      <c r="XS55" s="390"/>
      <c r="XT55" s="390"/>
      <c r="XU55" s="390"/>
      <c r="XV55" s="390"/>
      <c r="XW55" s="390"/>
      <c r="XX55" s="390"/>
      <c r="XY55" s="390"/>
      <c r="XZ55" s="390"/>
      <c r="YA55" s="390"/>
      <c r="YB55" s="390"/>
      <c r="YC55" s="390"/>
      <c r="YD55" s="390"/>
      <c r="YE55" s="390"/>
      <c r="YF55" s="390"/>
      <c r="YG55" s="390"/>
      <c r="YH55" s="390"/>
      <c r="YI55" s="390"/>
      <c r="YJ55" s="390"/>
      <c r="YK55" s="390"/>
      <c r="YL55" s="390"/>
      <c r="YM55" s="390"/>
      <c r="YN55" s="390"/>
      <c r="YO55" s="390"/>
      <c r="YP55" s="390"/>
      <c r="YQ55" s="390"/>
      <c r="YR55" s="390"/>
      <c r="YS55" s="390"/>
      <c r="YT55" s="390"/>
      <c r="YU55" s="390"/>
      <c r="YV55" s="390"/>
      <c r="YW55" s="390"/>
      <c r="YX55" s="390"/>
      <c r="YY55" s="390"/>
      <c r="YZ55" s="390"/>
      <c r="ZA55" s="390"/>
      <c r="ZB55" s="390"/>
      <c r="ZC55" s="390"/>
      <c r="ZD55" s="390"/>
      <c r="ZE55" s="390"/>
      <c r="ZF55" s="390"/>
      <c r="ZG55" s="390"/>
      <c r="ZH55" s="390"/>
      <c r="ZI55" s="390"/>
      <c r="ZJ55" s="390"/>
      <c r="ZK55" s="390"/>
      <c r="ZL55" s="390"/>
      <c r="ZM55" s="390"/>
      <c r="ZN55" s="390"/>
      <c r="ZO55" s="390"/>
      <c r="ZP55" s="390"/>
      <c r="ZQ55" s="390"/>
      <c r="ZR55" s="390"/>
      <c r="ZS55" s="390"/>
      <c r="ZT55" s="390"/>
      <c r="ZU55" s="390"/>
      <c r="ZV55" s="390"/>
      <c r="ZW55" s="390"/>
      <c r="ZX55" s="390"/>
      <c r="ZY55" s="390"/>
      <c r="ZZ55" s="390"/>
      <c r="AAA55" s="390"/>
      <c r="AAB55" s="390"/>
      <c r="AAC55" s="390"/>
      <c r="AAD55" s="390"/>
      <c r="AAE55" s="390"/>
      <c r="AAF55" s="390"/>
      <c r="AAG55" s="390"/>
      <c r="AAH55" s="390"/>
      <c r="AAI55" s="390"/>
      <c r="AAJ55" s="390"/>
      <c r="AAK55" s="390"/>
      <c r="AAL55" s="390"/>
      <c r="AAM55" s="390"/>
      <c r="AAN55" s="390"/>
      <c r="AAO55" s="390"/>
      <c r="AAP55" s="390"/>
      <c r="AAQ55" s="390"/>
      <c r="AAR55" s="390"/>
      <c r="AAS55" s="390"/>
      <c r="AAT55" s="390"/>
      <c r="AAU55" s="390"/>
      <c r="AAV55" s="390"/>
      <c r="AAW55" s="390"/>
      <c r="AAX55" s="390"/>
      <c r="AAY55" s="390"/>
      <c r="AAZ55" s="390"/>
      <c r="ABA55" s="390"/>
      <c r="ABB55" s="390"/>
      <c r="ABC55" s="390"/>
      <c r="ABD55" s="390"/>
      <c r="ABE55" s="390"/>
      <c r="ABF55" s="390"/>
      <c r="ABG55" s="390"/>
      <c r="ABH55" s="390"/>
      <c r="ABI55" s="390"/>
      <c r="ABJ55" s="390"/>
      <c r="ABK55" s="390"/>
      <c r="ABL55" s="390"/>
      <c r="ABM55" s="390"/>
      <c r="ABN55" s="390"/>
      <c r="ABO55" s="390"/>
      <c r="ABP55" s="390"/>
      <c r="ABQ55" s="390"/>
      <c r="ABR55" s="390"/>
      <c r="ABS55" s="390"/>
      <c r="ABT55" s="390"/>
      <c r="ABU55" s="390"/>
      <c r="ABV55" s="390"/>
      <c r="ABW55" s="390"/>
      <c r="ABX55" s="390"/>
      <c r="ABY55" s="390"/>
      <c r="ABZ55" s="390"/>
      <c r="ACA55" s="390"/>
      <c r="ACB55" s="390"/>
      <c r="ACC55" s="390"/>
      <c r="ACD55" s="390"/>
      <c r="ACE55" s="390"/>
      <c r="ACF55" s="390"/>
      <c r="ACG55" s="390"/>
      <c r="ACH55" s="390"/>
      <c r="ACI55" s="390"/>
      <c r="ACJ55" s="390"/>
      <c r="ACK55" s="390"/>
      <c r="ACL55" s="390"/>
      <c r="ACM55" s="390"/>
      <c r="ACN55" s="390"/>
      <c r="ACO55" s="390"/>
      <c r="ACP55" s="390"/>
      <c r="ACQ55" s="390"/>
      <c r="ACR55" s="390"/>
      <c r="ACS55" s="390"/>
      <c r="ACT55" s="390"/>
      <c r="ACU55" s="390"/>
      <c r="ACV55" s="390"/>
      <c r="ACW55" s="390"/>
      <c r="ACX55" s="390"/>
      <c r="ACY55" s="390"/>
      <c r="ACZ55" s="390"/>
      <c r="ADA55" s="390"/>
      <c r="ADB55" s="390"/>
      <c r="ADC55" s="390"/>
      <c r="ADD55" s="390"/>
      <c r="ADE55" s="390"/>
      <c r="ADF55" s="390"/>
      <c r="ADG55" s="390"/>
      <c r="ADH55" s="390"/>
      <c r="ADI55" s="390"/>
      <c r="ADJ55" s="390"/>
      <c r="ADK55" s="390"/>
      <c r="ADL55" s="390"/>
      <c r="ADM55" s="390"/>
      <c r="ADN55" s="390"/>
      <c r="ADO55" s="390"/>
      <c r="ADP55" s="390"/>
      <c r="ADQ55" s="390"/>
      <c r="ADR55" s="390"/>
      <c r="ADS55" s="390"/>
      <c r="ADT55" s="390"/>
      <c r="ADU55" s="390"/>
      <c r="ADV55" s="390"/>
      <c r="ADW55" s="390"/>
      <c r="ADX55" s="390"/>
      <c r="ADY55" s="390"/>
      <c r="ADZ55" s="390"/>
      <c r="AEA55" s="390"/>
      <c r="AEB55" s="390"/>
      <c r="AEC55" s="390"/>
      <c r="AED55" s="390"/>
      <c r="AEE55" s="390"/>
      <c r="AEF55" s="390"/>
      <c r="AEG55" s="390"/>
      <c r="AEH55" s="390"/>
      <c r="AEI55" s="390"/>
      <c r="AEJ55" s="390"/>
      <c r="AEK55" s="390"/>
      <c r="AEL55" s="390"/>
      <c r="AEM55" s="390"/>
      <c r="AEN55" s="390"/>
      <c r="AEO55" s="390"/>
      <c r="AEP55" s="390"/>
      <c r="AEQ55" s="390"/>
      <c r="AER55" s="390"/>
      <c r="AES55" s="390"/>
      <c r="AET55" s="390"/>
      <c r="AEU55" s="390"/>
      <c r="AEV55" s="390"/>
      <c r="AEW55" s="390"/>
      <c r="AEX55" s="390"/>
      <c r="AEY55" s="390"/>
      <c r="AEZ55" s="390"/>
      <c r="AFA55" s="390"/>
      <c r="AFB55" s="390"/>
      <c r="AFC55" s="390"/>
      <c r="AFD55" s="390"/>
      <c r="AFE55" s="390"/>
      <c r="AFF55" s="390"/>
      <c r="AFG55" s="390"/>
      <c r="AFH55" s="390"/>
      <c r="AFI55" s="390"/>
      <c r="AFJ55" s="390"/>
      <c r="AFK55" s="390"/>
      <c r="AFL55" s="390"/>
      <c r="AFM55" s="390"/>
      <c r="AFN55" s="390"/>
      <c r="AFO55" s="390"/>
      <c r="AFP55" s="390"/>
      <c r="AFQ55" s="390"/>
      <c r="AFR55" s="390"/>
      <c r="AFS55" s="390"/>
      <c r="AFT55" s="390"/>
      <c r="AFU55" s="390"/>
      <c r="AFV55" s="390"/>
      <c r="AFW55" s="390"/>
      <c r="AFX55" s="390"/>
      <c r="AFY55" s="390"/>
      <c r="AFZ55" s="390"/>
      <c r="AGA55" s="390"/>
      <c r="AGB55" s="390"/>
      <c r="AGC55" s="390"/>
      <c r="AGD55" s="390"/>
      <c r="AGE55" s="390"/>
      <c r="AGF55" s="390"/>
      <c r="AGG55" s="390"/>
      <c r="AGH55" s="390"/>
      <c r="AGI55" s="390"/>
      <c r="AGJ55" s="390"/>
      <c r="AGK55" s="390"/>
      <c r="AGL55" s="390"/>
      <c r="AGM55" s="390"/>
      <c r="AGN55" s="390"/>
      <c r="AGO55" s="390"/>
      <c r="AGP55" s="390"/>
      <c r="AGQ55" s="390"/>
      <c r="AGR55" s="390"/>
      <c r="AGS55" s="390"/>
      <c r="AGT55" s="390"/>
      <c r="AGU55" s="390"/>
      <c r="AGV55" s="390"/>
      <c r="AGW55" s="390"/>
      <c r="AGX55" s="390"/>
      <c r="AGY55" s="390"/>
      <c r="AGZ55" s="390"/>
      <c r="AHA55" s="390"/>
      <c r="AHB55" s="390"/>
      <c r="AHC55" s="390"/>
      <c r="AHD55" s="390"/>
      <c r="AHE55" s="390"/>
      <c r="AHF55" s="390"/>
      <c r="AHG55" s="390"/>
      <c r="AHH55" s="390"/>
      <c r="AHI55" s="390"/>
      <c r="AHJ55" s="390"/>
      <c r="AHK55" s="390"/>
      <c r="AHL55" s="390"/>
      <c r="AHM55" s="390"/>
      <c r="AHN55" s="390"/>
      <c r="AHO55" s="390"/>
      <c r="AHP55" s="390"/>
      <c r="AHQ55" s="390"/>
      <c r="AHR55" s="390"/>
      <c r="AHS55" s="390"/>
      <c r="AHT55" s="390"/>
      <c r="AHU55" s="390"/>
      <c r="AHV55" s="390"/>
      <c r="AHW55" s="390"/>
      <c r="AHX55" s="390"/>
      <c r="AHY55" s="390"/>
      <c r="AHZ55" s="390"/>
      <c r="AIA55" s="390"/>
      <c r="AIB55" s="390"/>
      <c r="AIC55" s="390"/>
      <c r="AID55" s="390"/>
      <c r="AIE55" s="390"/>
      <c r="AIF55" s="390"/>
      <c r="AIG55" s="390"/>
      <c r="AIH55" s="390"/>
      <c r="AII55" s="390"/>
      <c r="AIJ55" s="390"/>
      <c r="AIK55" s="390"/>
      <c r="AIL55" s="390"/>
      <c r="AIM55" s="390"/>
      <c r="AIN55" s="390"/>
      <c r="AIO55" s="390"/>
      <c r="AIP55" s="390"/>
      <c r="AIQ55" s="390"/>
      <c r="AIR55" s="390"/>
      <c r="AIS55" s="390"/>
      <c r="AIT55" s="390"/>
      <c r="AIU55" s="390"/>
      <c r="AIV55" s="390"/>
      <c r="AIW55" s="390"/>
      <c r="AIX55" s="390"/>
      <c r="AIY55" s="390"/>
      <c r="AIZ55" s="390"/>
      <c r="AJA55" s="390"/>
      <c r="AJB55" s="390"/>
      <c r="AJC55" s="390"/>
      <c r="AJD55" s="390"/>
      <c r="AJE55" s="390"/>
      <c r="AJF55" s="390"/>
      <c r="AJG55" s="390"/>
      <c r="AJH55" s="390"/>
      <c r="AJI55" s="390"/>
      <c r="AJJ55" s="390"/>
      <c r="AJK55" s="390"/>
      <c r="AJL55" s="390"/>
      <c r="AJM55" s="390"/>
      <c r="AJN55" s="390"/>
      <c r="AJO55" s="390"/>
      <c r="AJP55" s="390"/>
      <c r="AJQ55" s="390"/>
      <c r="AJR55" s="390"/>
      <c r="AJS55" s="390"/>
      <c r="AJT55" s="390"/>
      <c r="AJU55" s="390"/>
      <c r="AJV55" s="390"/>
      <c r="AJW55" s="390"/>
      <c r="AJX55" s="390"/>
      <c r="AJY55" s="390"/>
      <c r="AJZ55" s="390"/>
      <c r="AKA55" s="390"/>
      <c r="AKB55" s="390"/>
      <c r="AKC55" s="390"/>
      <c r="AKD55" s="390"/>
      <c r="AKE55" s="390"/>
      <c r="AKF55" s="390"/>
      <c r="AKG55" s="390"/>
      <c r="AKH55" s="390"/>
      <c r="AKI55" s="390"/>
      <c r="AKJ55" s="390"/>
      <c r="AKK55" s="390"/>
      <c r="AKL55" s="390"/>
      <c r="AKM55" s="390"/>
      <c r="AKN55" s="390"/>
      <c r="AKO55" s="390"/>
      <c r="AKP55" s="390"/>
      <c r="AKQ55" s="390"/>
      <c r="AKR55" s="390"/>
      <c r="AKS55" s="390"/>
      <c r="AKT55" s="390"/>
      <c r="AKU55" s="390"/>
      <c r="AKV55" s="390"/>
      <c r="AKW55" s="390"/>
      <c r="AKX55" s="390"/>
      <c r="AKY55" s="390"/>
      <c r="AKZ55" s="390"/>
      <c r="ALA55" s="390"/>
      <c r="ALB55" s="390"/>
      <c r="ALC55" s="390"/>
      <c r="ALD55" s="390"/>
      <c r="ALE55" s="390"/>
      <c r="ALF55" s="390"/>
      <c r="ALG55" s="390"/>
      <c r="ALH55" s="390"/>
      <c r="ALI55" s="390"/>
      <c r="ALJ55" s="390"/>
      <c r="ALK55" s="390"/>
      <c r="ALL55" s="390"/>
      <c r="ALM55" s="390"/>
      <c r="ALN55" s="390"/>
      <c r="ALO55" s="390"/>
      <c r="ALP55" s="390"/>
      <c r="ALQ55" s="390"/>
      <c r="ALR55" s="390"/>
      <c r="ALS55" s="390"/>
      <c r="ALT55" s="390"/>
      <c r="ALU55" s="390"/>
      <c r="ALV55" s="390"/>
      <c r="ALW55" s="390"/>
      <c r="ALX55" s="390"/>
      <c r="ALY55" s="390"/>
      <c r="ALZ55" s="390"/>
      <c r="AMA55" s="390"/>
      <c r="AMB55" s="390"/>
      <c r="AMC55" s="390"/>
      <c r="AMD55" s="390"/>
      <c r="AME55" s="390"/>
      <c r="AMF55" s="390"/>
      <c r="AMG55" s="390"/>
      <c r="AMH55" s="390"/>
      <c r="AMI55" s="390"/>
      <c r="AMJ55" s="390"/>
      <c r="AMK55" s="390"/>
      <c r="AML55" s="390"/>
      <c r="AMM55" s="390"/>
      <c r="AMN55" s="390"/>
      <c r="AMO55" s="390"/>
      <c r="AMP55" s="390"/>
      <c r="AMQ55" s="390"/>
      <c r="AMR55" s="390"/>
      <c r="AMS55" s="390"/>
      <c r="AMT55" s="390"/>
      <c r="AMU55" s="390"/>
      <c r="AMV55" s="390"/>
      <c r="AMW55" s="390"/>
      <c r="AMX55" s="390"/>
      <c r="AMY55" s="390"/>
      <c r="AMZ55" s="390"/>
      <c r="ANA55" s="390"/>
      <c r="ANB55" s="390"/>
      <c r="ANC55" s="390"/>
      <c r="AND55" s="390"/>
      <c r="ANE55" s="390"/>
      <c r="ANF55" s="390"/>
      <c r="ANG55" s="390"/>
      <c r="ANH55" s="390"/>
      <c r="ANI55" s="390"/>
      <c r="ANJ55" s="390"/>
      <c r="ANK55" s="390"/>
      <c r="ANL55" s="390"/>
      <c r="ANM55" s="390"/>
      <c r="ANN55" s="390"/>
      <c r="ANO55" s="390"/>
      <c r="ANP55" s="390"/>
      <c r="ANQ55" s="390"/>
      <c r="ANR55" s="390"/>
      <c r="ANS55" s="390"/>
      <c r="ANT55" s="390"/>
      <c r="ANU55" s="390"/>
      <c r="ANV55" s="390"/>
      <c r="ANW55" s="390"/>
      <c r="ANX55" s="390"/>
      <c r="ANY55" s="390"/>
      <c r="ANZ55" s="390"/>
      <c r="AOA55" s="390"/>
      <c r="AOB55" s="390"/>
      <c r="AOC55" s="390"/>
      <c r="AOD55" s="390"/>
      <c r="AOE55" s="390"/>
      <c r="AOF55" s="390"/>
      <c r="AOG55" s="390"/>
      <c r="AOH55" s="390"/>
      <c r="AOI55" s="390"/>
      <c r="AOJ55" s="390"/>
      <c r="AOK55" s="390"/>
      <c r="AOL55" s="390"/>
      <c r="AOM55" s="390"/>
      <c r="AON55" s="390"/>
      <c r="AOO55" s="390"/>
      <c r="AOP55" s="390"/>
      <c r="AOQ55" s="390"/>
      <c r="AOR55" s="390"/>
      <c r="AOS55" s="390"/>
      <c r="AOT55" s="390"/>
      <c r="AOU55" s="390"/>
      <c r="AOV55" s="390"/>
      <c r="AOW55" s="390"/>
      <c r="AOX55" s="390"/>
      <c r="AOY55" s="390"/>
      <c r="AOZ55" s="390"/>
      <c r="APA55" s="390"/>
      <c r="APB55" s="390"/>
      <c r="APC55" s="390"/>
      <c r="APD55" s="390"/>
      <c r="APE55" s="390"/>
      <c r="APF55" s="390"/>
      <c r="APG55" s="390"/>
      <c r="APH55" s="390"/>
      <c r="API55" s="390"/>
      <c r="APJ55" s="390"/>
      <c r="APK55" s="390"/>
      <c r="APL55" s="390"/>
      <c r="APM55" s="390"/>
      <c r="APN55" s="390"/>
      <c r="APO55" s="390"/>
      <c r="APP55" s="390"/>
      <c r="APQ55" s="390"/>
      <c r="APR55" s="390"/>
      <c r="APS55" s="390"/>
      <c r="APT55" s="390"/>
      <c r="APU55" s="390"/>
      <c r="APV55" s="390"/>
      <c r="APW55" s="390"/>
      <c r="APX55" s="390"/>
      <c r="APY55" s="390"/>
      <c r="APZ55" s="390"/>
      <c r="AQA55" s="390"/>
      <c r="AQB55" s="390"/>
      <c r="AQC55" s="390"/>
      <c r="AQD55" s="390"/>
      <c r="AQE55" s="390"/>
      <c r="AQF55" s="390"/>
      <c r="AQG55" s="390"/>
      <c r="AQH55" s="390"/>
      <c r="AQI55" s="390"/>
      <c r="AQJ55" s="390"/>
      <c r="AQK55" s="390"/>
      <c r="AQL55" s="390"/>
      <c r="AQM55" s="390"/>
      <c r="AQN55" s="390"/>
      <c r="AQO55" s="390"/>
      <c r="AQP55" s="390"/>
      <c r="AQQ55" s="390"/>
      <c r="AQR55" s="390"/>
      <c r="AQS55" s="390"/>
      <c r="AQT55" s="390"/>
      <c r="AQU55" s="390"/>
      <c r="AQV55" s="390"/>
      <c r="AQW55" s="390"/>
      <c r="AQX55" s="390"/>
      <c r="AQY55" s="390"/>
      <c r="AQZ55" s="390"/>
      <c r="ARA55" s="390"/>
      <c r="ARB55" s="390"/>
      <c r="ARC55" s="390"/>
      <c r="ARD55" s="390"/>
      <c r="ARE55" s="390"/>
      <c r="ARF55" s="390"/>
      <c r="ARG55" s="390"/>
      <c r="ARH55" s="390"/>
      <c r="ARI55" s="390"/>
      <c r="ARJ55" s="390"/>
      <c r="ARK55" s="390"/>
      <c r="ARL55" s="390"/>
      <c r="ARM55" s="390"/>
      <c r="ARN55" s="390"/>
      <c r="ARO55" s="390"/>
      <c r="ARP55" s="390"/>
      <c r="ARQ55" s="390"/>
      <c r="ARR55" s="390"/>
      <c r="ARS55" s="390"/>
      <c r="ART55" s="390"/>
      <c r="ARU55" s="390"/>
      <c r="ARV55" s="390"/>
      <c r="ARW55" s="390"/>
      <c r="ARX55" s="390"/>
      <c r="ARY55" s="390"/>
      <c r="ARZ55" s="390"/>
      <c r="ASA55" s="390"/>
      <c r="ASB55" s="390"/>
      <c r="ASC55" s="390"/>
      <c r="ASD55" s="390"/>
      <c r="ASE55" s="390"/>
      <c r="ASF55" s="390"/>
      <c r="ASG55" s="390"/>
      <c r="ASH55" s="390"/>
      <c r="ASI55" s="390"/>
      <c r="ASJ55" s="390"/>
      <c r="ASK55" s="390"/>
      <c r="ASL55" s="390"/>
      <c r="ASM55" s="390"/>
      <c r="ASN55" s="390"/>
      <c r="ASO55" s="390"/>
      <c r="ASP55" s="390"/>
      <c r="ASQ55" s="390"/>
      <c r="ASR55" s="390"/>
      <c r="ASS55" s="390"/>
      <c r="AST55" s="390"/>
      <c r="ASU55" s="390"/>
      <c r="ASV55" s="390"/>
      <c r="ASW55" s="390"/>
      <c r="ASX55" s="390"/>
      <c r="ASY55" s="390"/>
      <c r="ASZ55" s="390"/>
      <c r="ATA55" s="390"/>
      <c r="ATB55" s="390"/>
      <c r="ATC55" s="390"/>
      <c r="ATD55" s="390"/>
      <c r="ATE55" s="390"/>
      <c r="ATF55" s="390"/>
      <c r="ATG55" s="390"/>
      <c r="ATH55" s="390"/>
      <c r="ATI55" s="390"/>
      <c r="ATJ55" s="390"/>
      <c r="ATK55" s="390"/>
      <c r="ATL55" s="390"/>
      <c r="ATM55" s="390"/>
      <c r="ATN55" s="390"/>
      <c r="ATO55" s="390"/>
      <c r="ATP55" s="390"/>
      <c r="ATQ55" s="390"/>
      <c r="ATR55" s="390"/>
      <c r="ATS55" s="390"/>
      <c r="ATT55" s="390"/>
      <c r="ATU55" s="390"/>
      <c r="ATV55" s="390"/>
      <c r="ATW55" s="390"/>
      <c r="ATX55" s="390"/>
      <c r="ATY55" s="390"/>
      <c r="ATZ55" s="390"/>
      <c r="AUA55" s="390"/>
      <c r="AUB55" s="390"/>
      <c r="AUC55" s="390"/>
      <c r="AUD55" s="390"/>
      <c r="AUE55" s="390"/>
      <c r="AUF55" s="390"/>
      <c r="AUG55" s="390"/>
      <c r="AUH55" s="390"/>
      <c r="AUI55" s="390"/>
      <c r="AUJ55" s="390"/>
      <c r="AUK55" s="390"/>
      <c r="AUL55" s="390"/>
      <c r="AUM55" s="390"/>
      <c r="AUN55" s="390"/>
      <c r="AUO55" s="390"/>
      <c r="AUP55" s="390"/>
      <c r="AUQ55" s="390"/>
      <c r="AUR55" s="390"/>
      <c r="AUS55" s="390"/>
      <c r="AUT55" s="390"/>
      <c r="AUU55" s="390"/>
      <c r="AUV55" s="390"/>
      <c r="AUW55" s="390"/>
      <c r="AUX55" s="390"/>
      <c r="AUY55" s="390"/>
      <c r="AUZ55" s="390"/>
      <c r="AVA55" s="390"/>
      <c r="AVB55" s="390"/>
      <c r="AVC55" s="390"/>
      <c r="AVD55" s="390"/>
      <c r="AVE55" s="390"/>
      <c r="AVF55" s="390"/>
      <c r="AVG55" s="390"/>
      <c r="AVH55" s="390"/>
      <c r="AVI55" s="390"/>
      <c r="AVJ55" s="390"/>
      <c r="AVK55" s="390"/>
      <c r="AVL55" s="390"/>
      <c r="AVM55" s="390"/>
      <c r="AVN55" s="390"/>
      <c r="AVO55" s="390"/>
      <c r="AVP55" s="390"/>
      <c r="AVQ55" s="390"/>
      <c r="AVR55" s="390"/>
      <c r="AVS55" s="390"/>
      <c r="AVT55" s="390"/>
      <c r="AVU55" s="390"/>
      <c r="AVV55" s="390"/>
      <c r="AVW55" s="390"/>
      <c r="AVX55" s="390"/>
      <c r="AVY55" s="390"/>
      <c r="AVZ55" s="390"/>
      <c r="AWA55" s="390"/>
      <c r="AWB55" s="390"/>
      <c r="AWC55" s="390"/>
      <c r="AWD55" s="390"/>
      <c r="AWE55" s="390"/>
      <c r="AWF55" s="390"/>
      <c r="AWG55" s="390"/>
      <c r="AWH55" s="390"/>
      <c r="AWI55" s="390"/>
      <c r="AWJ55" s="390"/>
      <c r="AWK55" s="390"/>
      <c r="AWL55" s="390"/>
      <c r="AWM55" s="390"/>
      <c r="AWN55" s="390"/>
      <c r="AWO55" s="390"/>
      <c r="AWP55" s="390"/>
      <c r="AWQ55" s="390"/>
      <c r="AWR55" s="390"/>
      <c r="AWS55" s="390"/>
      <c r="AWT55" s="390"/>
      <c r="AWU55" s="390"/>
      <c r="AWV55" s="390"/>
      <c r="AWW55" s="390"/>
      <c r="AWX55" s="390"/>
      <c r="AWY55" s="390"/>
      <c r="AWZ55" s="390"/>
      <c r="AXA55" s="390"/>
      <c r="AXB55" s="390"/>
      <c r="AXC55" s="390"/>
      <c r="AXD55" s="390"/>
      <c r="AXE55" s="390"/>
      <c r="AXF55" s="390"/>
      <c r="AXG55" s="390"/>
      <c r="AXH55" s="390"/>
      <c r="AXI55" s="390"/>
      <c r="AXJ55" s="390"/>
      <c r="AXK55" s="390"/>
      <c r="AXL55" s="390"/>
      <c r="AXM55" s="390"/>
      <c r="AXN55" s="390"/>
      <c r="AXO55" s="390"/>
      <c r="AXP55" s="390"/>
      <c r="AXQ55" s="390"/>
      <c r="AXR55" s="390"/>
      <c r="AXS55" s="390"/>
      <c r="AXT55" s="390"/>
      <c r="AXU55" s="390"/>
      <c r="AXV55" s="390"/>
      <c r="AXW55" s="390"/>
      <c r="AXX55" s="390"/>
      <c r="AXY55" s="390"/>
      <c r="AXZ55" s="390"/>
      <c r="AYA55" s="390"/>
      <c r="AYB55" s="390"/>
      <c r="AYC55" s="390"/>
      <c r="AYD55" s="390"/>
      <c r="AYE55" s="390"/>
      <c r="AYF55" s="390"/>
      <c r="AYG55" s="390"/>
      <c r="AYH55" s="390"/>
      <c r="AYI55" s="390"/>
      <c r="AYJ55" s="390"/>
      <c r="AYK55" s="390"/>
      <c r="AYL55" s="390"/>
      <c r="AYM55" s="390"/>
      <c r="AYN55" s="390"/>
      <c r="AYO55" s="390"/>
      <c r="AYP55" s="390"/>
      <c r="AYQ55" s="390"/>
      <c r="AYR55" s="390"/>
      <c r="AYS55" s="390"/>
      <c r="AYT55" s="390"/>
      <c r="AYU55" s="390"/>
      <c r="AYV55" s="390"/>
      <c r="AYW55" s="390"/>
      <c r="AYX55" s="390"/>
      <c r="AYY55" s="390"/>
      <c r="AYZ55" s="390"/>
      <c r="AZA55" s="390"/>
      <c r="AZB55" s="390"/>
      <c r="AZC55" s="390"/>
      <c r="AZD55" s="390"/>
      <c r="AZE55" s="390"/>
      <c r="AZF55" s="390"/>
      <c r="AZG55" s="390"/>
      <c r="AZH55" s="390"/>
      <c r="AZI55" s="390"/>
      <c r="AZJ55" s="390"/>
      <c r="AZK55" s="390"/>
      <c r="AZL55" s="390"/>
      <c r="AZM55" s="390"/>
      <c r="AZN55" s="390"/>
      <c r="AZO55" s="390"/>
      <c r="AZP55" s="390"/>
      <c r="AZQ55" s="390"/>
      <c r="AZR55" s="390"/>
      <c r="AZS55" s="390"/>
      <c r="AZT55" s="390"/>
      <c r="AZU55" s="390"/>
      <c r="AZV55" s="390"/>
      <c r="AZW55" s="390"/>
      <c r="AZX55" s="390"/>
      <c r="AZY55" s="390"/>
      <c r="AZZ55" s="390"/>
      <c r="BAA55" s="390"/>
      <c r="BAB55" s="390"/>
      <c r="BAC55" s="390"/>
      <c r="BAD55" s="390"/>
      <c r="BAE55" s="390"/>
      <c r="BAF55" s="390"/>
      <c r="BAG55" s="390"/>
      <c r="BAH55" s="390"/>
      <c r="BAI55" s="390"/>
      <c r="BAJ55" s="390"/>
      <c r="BAK55" s="390"/>
      <c r="BAL55" s="390"/>
      <c r="BAM55" s="390"/>
      <c r="BAN55" s="390"/>
      <c r="BAO55" s="390"/>
      <c r="BAP55" s="390"/>
      <c r="BAQ55" s="390"/>
      <c r="BAR55" s="390"/>
      <c r="BAS55" s="390"/>
      <c r="BAT55" s="390"/>
      <c r="BAU55" s="390"/>
      <c r="BAV55" s="390"/>
      <c r="BAW55" s="390"/>
      <c r="BAX55" s="390"/>
      <c r="BAY55" s="390"/>
      <c r="BAZ55" s="390"/>
      <c r="BBA55" s="390"/>
      <c r="BBB55" s="390"/>
      <c r="BBC55" s="390"/>
      <c r="BBD55" s="390"/>
      <c r="BBE55" s="390"/>
      <c r="BBF55" s="390"/>
      <c r="BBG55" s="390"/>
      <c r="BBH55" s="390"/>
      <c r="BBI55" s="390"/>
      <c r="BBJ55" s="390"/>
      <c r="BBK55" s="390"/>
      <c r="BBL55" s="390"/>
      <c r="BBM55" s="390"/>
      <c r="BBN55" s="390"/>
      <c r="BBO55" s="390"/>
      <c r="BBP55" s="390"/>
      <c r="BBQ55" s="390"/>
      <c r="BBR55" s="390"/>
      <c r="BBS55" s="390"/>
      <c r="BBT55" s="390"/>
      <c r="BBU55" s="390"/>
      <c r="BBV55" s="390"/>
      <c r="BBW55" s="390"/>
      <c r="BBX55" s="390"/>
      <c r="BBY55" s="390"/>
      <c r="BBZ55" s="390"/>
      <c r="BCA55" s="390"/>
      <c r="BCB55" s="390"/>
      <c r="BCC55" s="390"/>
      <c r="BCD55" s="390"/>
      <c r="BCE55" s="390"/>
      <c r="BCF55" s="390"/>
      <c r="BCG55" s="390"/>
      <c r="BCH55" s="390"/>
      <c r="BCI55" s="390"/>
      <c r="BCJ55" s="390"/>
      <c r="BCK55" s="390"/>
      <c r="BCL55" s="390"/>
      <c r="BCM55" s="390"/>
      <c r="BCN55" s="390"/>
      <c r="BCO55" s="390"/>
      <c r="BCP55" s="390"/>
      <c r="BCQ55" s="390"/>
      <c r="BCR55" s="390"/>
      <c r="BCS55" s="390"/>
      <c r="BCT55" s="390"/>
      <c r="BCU55" s="390"/>
      <c r="BCV55" s="390"/>
      <c r="BCW55" s="390"/>
      <c r="BCX55" s="390"/>
      <c r="BCY55" s="390"/>
      <c r="BCZ55" s="390"/>
      <c r="BDA55" s="390"/>
      <c r="BDB55" s="390"/>
      <c r="BDC55" s="390"/>
      <c r="BDD55" s="390"/>
      <c r="BDE55" s="390"/>
      <c r="BDF55" s="390"/>
      <c r="BDG55" s="390"/>
      <c r="BDH55" s="390"/>
      <c r="BDI55" s="390"/>
      <c r="BDJ55" s="390"/>
      <c r="BDK55" s="390"/>
      <c r="BDL55" s="390"/>
      <c r="BDM55" s="390"/>
      <c r="BDN55" s="390"/>
      <c r="BDO55" s="390"/>
      <c r="BDP55" s="390"/>
      <c r="BDQ55" s="390"/>
      <c r="BDR55" s="390"/>
      <c r="BDS55" s="390"/>
      <c r="BDT55" s="390"/>
      <c r="BDU55" s="390"/>
      <c r="BDV55" s="390"/>
      <c r="BDW55" s="390"/>
      <c r="BDX55" s="390"/>
      <c r="BDY55" s="390"/>
      <c r="BDZ55" s="390"/>
      <c r="BEA55" s="390"/>
      <c r="BEB55" s="390"/>
      <c r="BEC55" s="390"/>
      <c r="BED55" s="390"/>
      <c r="BEE55" s="390"/>
      <c r="BEF55" s="390"/>
      <c r="BEG55" s="390"/>
      <c r="BEH55" s="390"/>
      <c r="BEI55" s="390"/>
      <c r="BEJ55" s="390"/>
      <c r="BEK55" s="390"/>
      <c r="BEL55" s="390"/>
      <c r="BEM55" s="390"/>
      <c r="BEN55" s="390"/>
      <c r="BEO55" s="390"/>
      <c r="BEP55" s="390"/>
      <c r="BEQ55" s="390"/>
      <c r="BER55" s="390"/>
      <c r="BES55" s="390"/>
      <c r="BET55" s="390"/>
      <c r="BEU55" s="390"/>
      <c r="BEV55" s="390"/>
      <c r="BEW55" s="390"/>
      <c r="BEX55" s="390"/>
      <c r="BEY55" s="390"/>
      <c r="BEZ55" s="390"/>
      <c r="BFA55" s="390"/>
      <c r="BFB55" s="390"/>
      <c r="BFC55" s="390"/>
      <c r="BFD55" s="390"/>
      <c r="BFE55" s="390"/>
      <c r="BFF55" s="390"/>
      <c r="BFG55" s="390"/>
      <c r="BFH55" s="390"/>
      <c r="BFI55" s="390"/>
      <c r="BFJ55" s="390"/>
      <c r="BFK55" s="390"/>
      <c r="BFL55" s="390"/>
      <c r="BFM55" s="390"/>
      <c r="BFN55" s="390"/>
      <c r="BFO55" s="390"/>
      <c r="BFP55" s="390"/>
      <c r="BFQ55" s="390"/>
      <c r="BFR55" s="390"/>
      <c r="BFS55" s="390"/>
      <c r="BFT55" s="390"/>
      <c r="BFU55" s="390"/>
      <c r="BFV55" s="390"/>
      <c r="BFW55" s="390"/>
      <c r="BFX55" s="390"/>
      <c r="BFY55" s="390"/>
      <c r="BFZ55" s="390"/>
      <c r="BGA55" s="390"/>
      <c r="BGB55" s="390"/>
      <c r="BGC55" s="390"/>
      <c r="BGD55" s="390"/>
      <c r="BGE55" s="390"/>
      <c r="BGF55" s="390"/>
      <c r="BGG55" s="390"/>
      <c r="BGH55" s="390"/>
      <c r="BGI55" s="390"/>
      <c r="BGJ55" s="390"/>
      <c r="BGK55" s="390"/>
      <c r="BGL55" s="390"/>
      <c r="BGM55" s="390"/>
      <c r="BGN55" s="390"/>
      <c r="BGO55" s="390"/>
      <c r="BGP55" s="390"/>
      <c r="BGQ55" s="390"/>
      <c r="BGR55" s="390"/>
      <c r="BGS55" s="390"/>
      <c r="BGT55" s="390"/>
      <c r="BGU55" s="390"/>
      <c r="BGV55" s="390"/>
      <c r="BGW55" s="390"/>
      <c r="BGX55" s="390"/>
      <c r="BGY55" s="390"/>
      <c r="BGZ55" s="390"/>
      <c r="BHA55" s="390"/>
      <c r="BHB55" s="390"/>
      <c r="BHC55" s="390"/>
      <c r="BHD55" s="390"/>
      <c r="BHE55" s="390"/>
      <c r="BHF55" s="390"/>
      <c r="BHG55" s="390"/>
      <c r="BHH55" s="390"/>
      <c r="BHI55" s="390"/>
      <c r="BHJ55" s="390"/>
      <c r="BHK55" s="390"/>
      <c r="BHL55" s="390"/>
      <c r="BHM55" s="390"/>
      <c r="BHN55" s="390"/>
      <c r="BHO55" s="390"/>
      <c r="BHP55" s="390"/>
      <c r="BHQ55" s="390"/>
      <c r="BHR55" s="390"/>
      <c r="BHS55" s="390"/>
      <c r="BHT55" s="390"/>
      <c r="BHU55" s="390"/>
      <c r="BHV55" s="390"/>
      <c r="BHW55" s="390"/>
      <c r="BHX55" s="390"/>
      <c r="BHY55" s="390"/>
      <c r="BHZ55" s="390"/>
      <c r="BIA55" s="390"/>
      <c r="BIB55" s="390"/>
      <c r="BIC55" s="390"/>
      <c r="BID55" s="390"/>
      <c r="BIE55" s="390"/>
      <c r="BIF55" s="390"/>
      <c r="BIG55" s="390"/>
      <c r="BIH55" s="390"/>
      <c r="BII55" s="390"/>
      <c r="BIJ55" s="390"/>
      <c r="BIK55" s="390"/>
      <c r="BIL55" s="390"/>
      <c r="BIM55" s="390"/>
      <c r="BIN55" s="390"/>
      <c r="BIO55" s="390"/>
      <c r="BIP55" s="390"/>
      <c r="BIQ55" s="390"/>
      <c r="BIR55" s="390"/>
      <c r="BIS55" s="390"/>
      <c r="BIT55" s="390"/>
      <c r="BIU55" s="390"/>
      <c r="BIV55" s="390"/>
      <c r="BIW55" s="390"/>
      <c r="BIX55" s="390"/>
      <c r="BIY55" s="390"/>
      <c r="BIZ55" s="390"/>
      <c r="BJA55" s="390"/>
      <c r="BJB55" s="390"/>
      <c r="BJC55" s="390"/>
      <c r="BJD55" s="390"/>
      <c r="BJE55" s="390"/>
      <c r="BJF55" s="390"/>
      <c r="BJG55" s="390"/>
      <c r="BJH55" s="390"/>
      <c r="BJI55" s="390"/>
      <c r="BJJ55" s="390"/>
      <c r="BJK55" s="390"/>
      <c r="BJL55" s="390"/>
      <c r="BJM55" s="390"/>
      <c r="BJN55" s="390"/>
      <c r="BJO55" s="390"/>
      <c r="BJP55" s="390"/>
      <c r="BJQ55" s="390"/>
      <c r="BJR55" s="390"/>
      <c r="BJS55" s="390"/>
      <c r="BJT55" s="390"/>
      <c r="BJU55" s="390"/>
      <c r="BJV55" s="390"/>
      <c r="BJW55" s="390"/>
      <c r="BJX55" s="390"/>
      <c r="BJY55" s="390"/>
      <c r="BJZ55" s="390"/>
      <c r="BKA55" s="390"/>
      <c r="BKB55" s="390"/>
      <c r="BKC55" s="390"/>
      <c r="BKD55" s="390"/>
      <c r="BKE55" s="390"/>
      <c r="BKF55" s="390"/>
      <c r="BKG55" s="390"/>
      <c r="BKH55" s="390"/>
      <c r="BKI55" s="390"/>
      <c r="BKJ55" s="390"/>
      <c r="BKK55" s="390"/>
      <c r="BKL55" s="390"/>
      <c r="BKM55" s="390"/>
      <c r="BKN55" s="390"/>
      <c r="BKO55" s="390"/>
      <c r="BKP55" s="390"/>
      <c r="BKQ55" s="390"/>
      <c r="BKR55" s="390"/>
      <c r="BKS55" s="390"/>
      <c r="BKT55" s="390"/>
      <c r="BKU55" s="390"/>
      <c r="BKV55" s="390"/>
      <c r="BKW55" s="390"/>
      <c r="BKX55" s="390"/>
      <c r="BKY55" s="390"/>
      <c r="BKZ55" s="390"/>
      <c r="BLA55" s="390"/>
      <c r="BLB55" s="390"/>
      <c r="BLC55" s="390"/>
      <c r="BLD55" s="390"/>
      <c r="BLE55" s="390"/>
      <c r="BLF55" s="390"/>
      <c r="BLG55" s="390"/>
      <c r="BLH55" s="390"/>
      <c r="BLI55" s="390"/>
      <c r="BLJ55" s="390"/>
      <c r="BLK55" s="390"/>
      <c r="BLL55" s="390"/>
      <c r="BLM55" s="390"/>
      <c r="BLN55" s="390"/>
      <c r="BLO55" s="390"/>
      <c r="BLP55" s="390"/>
      <c r="BLQ55" s="390"/>
      <c r="BLR55" s="390"/>
      <c r="BLS55" s="390"/>
      <c r="BLT55" s="390"/>
      <c r="BLU55" s="390"/>
      <c r="BLV55" s="390"/>
      <c r="BLW55" s="390"/>
      <c r="BLX55" s="390"/>
      <c r="BLY55" s="390"/>
      <c r="BLZ55" s="390"/>
      <c r="BMA55" s="390"/>
      <c r="BMB55" s="390"/>
      <c r="BMC55" s="390"/>
      <c r="BMD55" s="390"/>
      <c r="BME55" s="390"/>
      <c r="BMF55" s="390"/>
      <c r="BMG55" s="390"/>
      <c r="BMH55" s="390"/>
      <c r="BMI55" s="390"/>
      <c r="BMJ55" s="390"/>
      <c r="BMK55" s="390"/>
      <c r="BML55" s="390"/>
      <c r="BMM55" s="390"/>
      <c r="BMN55" s="390"/>
      <c r="BMO55" s="390"/>
      <c r="BMP55" s="390"/>
      <c r="BMQ55" s="390"/>
      <c r="BMR55" s="390"/>
      <c r="BMS55" s="390"/>
      <c r="BMT55" s="390"/>
      <c r="BMU55" s="390"/>
      <c r="BMV55" s="390"/>
      <c r="BMW55" s="390"/>
      <c r="BMX55" s="390"/>
      <c r="BMY55" s="390"/>
      <c r="BMZ55" s="390"/>
      <c r="BNA55" s="390"/>
      <c r="BNB55" s="390"/>
      <c r="BNC55" s="390"/>
      <c r="BND55" s="390"/>
      <c r="BNE55" s="390"/>
      <c r="BNF55" s="390"/>
      <c r="BNG55" s="390"/>
      <c r="BNH55" s="390"/>
      <c r="BNI55" s="390"/>
      <c r="BNJ55" s="390"/>
      <c r="BNK55" s="390"/>
      <c r="BNL55" s="390"/>
      <c r="BNM55" s="390"/>
      <c r="BNN55" s="390"/>
      <c r="BNO55" s="390"/>
      <c r="BNP55" s="390"/>
      <c r="BNQ55" s="390"/>
      <c r="BNR55" s="390"/>
      <c r="BNS55" s="390"/>
      <c r="BNT55" s="390"/>
      <c r="BNU55" s="390"/>
      <c r="BNV55" s="390"/>
      <c r="BNW55" s="390"/>
      <c r="BNX55" s="390"/>
      <c r="BNY55" s="390"/>
      <c r="BNZ55" s="390"/>
      <c r="BOA55" s="390"/>
      <c r="BOB55" s="390"/>
      <c r="BOC55" s="390"/>
      <c r="BOD55" s="390"/>
      <c r="BOE55" s="390"/>
      <c r="BOF55" s="390"/>
      <c r="BOG55" s="390"/>
      <c r="BOH55" s="390"/>
      <c r="BOI55" s="390"/>
      <c r="BOJ55" s="390"/>
      <c r="BOK55" s="390"/>
      <c r="BOL55" s="390"/>
      <c r="BOM55" s="390"/>
      <c r="BON55" s="390"/>
      <c r="BOO55" s="390"/>
      <c r="BOP55" s="390"/>
      <c r="BOQ55" s="390"/>
      <c r="BOR55" s="390"/>
      <c r="BOS55" s="390"/>
      <c r="BOT55" s="390"/>
      <c r="BOU55" s="390"/>
      <c r="BOV55" s="390"/>
      <c r="BOW55" s="390"/>
      <c r="BOX55" s="390"/>
      <c r="BOY55" s="390"/>
      <c r="BOZ55" s="390"/>
      <c r="BPA55" s="390"/>
      <c r="BPB55" s="390"/>
      <c r="BPC55" s="390"/>
      <c r="BPD55" s="390"/>
      <c r="BPE55" s="390"/>
      <c r="BPF55" s="390"/>
      <c r="BPG55" s="390"/>
      <c r="BPH55" s="390"/>
      <c r="BPI55" s="390"/>
      <c r="BPJ55" s="390"/>
      <c r="BPK55" s="390"/>
      <c r="BPL55" s="390"/>
      <c r="BPM55" s="390"/>
      <c r="BPN55" s="390"/>
      <c r="BPO55" s="390"/>
      <c r="BPP55" s="390"/>
      <c r="BPQ55" s="390"/>
      <c r="BPR55" s="390"/>
      <c r="BPS55" s="390"/>
      <c r="BPT55" s="390"/>
      <c r="BPU55" s="390"/>
      <c r="BPV55" s="390"/>
      <c r="BPW55" s="390"/>
      <c r="BPX55" s="390"/>
      <c r="BPY55" s="390"/>
      <c r="BPZ55" s="390"/>
      <c r="BQA55" s="390"/>
      <c r="BQB55" s="390"/>
      <c r="BQC55" s="390"/>
      <c r="BQD55" s="390"/>
      <c r="BQE55" s="390"/>
      <c r="BQF55" s="390"/>
      <c r="BQG55" s="390"/>
      <c r="BQH55" s="390"/>
      <c r="BQI55" s="390"/>
      <c r="BQJ55" s="390"/>
      <c r="BQK55" s="390"/>
      <c r="BQL55" s="390"/>
      <c r="BQM55" s="390"/>
      <c r="BQN55" s="390"/>
      <c r="BQO55" s="390"/>
      <c r="BQP55" s="390"/>
      <c r="BQQ55" s="390"/>
      <c r="BQR55" s="390"/>
      <c r="BQS55" s="390"/>
      <c r="BQT55" s="390"/>
      <c r="BQU55" s="390"/>
      <c r="BQV55" s="390"/>
      <c r="BQW55" s="390"/>
      <c r="BQX55" s="390"/>
      <c r="BQY55" s="390"/>
      <c r="BQZ55" s="390"/>
      <c r="BRA55" s="390"/>
      <c r="BRB55" s="390"/>
      <c r="BRC55" s="390"/>
      <c r="BRD55" s="390"/>
      <c r="BRE55" s="390"/>
      <c r="BRF55" s="390"/>
      <c r="BRG55" s="390"/>
      <c r="BRH55" s="390"/>
      <c r="BRI55" s="390"/>
      <c r="BRJ55" s="390"/>
      <c r="BRK55" s="390"/>
      <c r="BRL55" s="390"/>
      <c r="BRM55" s="390"/>
      <c r="BRN55" s="390"/>
      <c r="BRO55" s="390"/>
      <c r="BRP55" s="390"/>
      <c r="BRQ55" s="390"/>
      <c r="BRR55" s="390"/>
      <c r="BRS55" s="390"/>
      <c r="BRT55" s="390"/>
      <c r="BRU55" s="390"/>
      <c r="BRV55" s="390"/>
      <c r="BRW55" s="390"/>
      <c r="BRX55" s="390"/>
      <c r="BRY55" s="390"/>
      <c r="BRZ55" s="390"/>
      <c r="BSA55" s="390"/>
      <c r="BSB55" s="390"/>
      <c r="BSC55" s="390"/>
      <c r="BSD55" s="390"/>
      <c r="BSE55" s="390"/>
      <c r="BSF55" s="390"/>
      <c r="BSG55" s="390"/>
      <c r="BSH55" s="390"/>
      <c r="BSI55" s="390"/>
      <c r="BSJ55" s="390"/>
      <c r="BSK55" s="390"/>
      <c r="BSL55" s="390"/>
      <c r="BSM55" s="390"/>
      <c r="BSN55" s="390"/>
      <c r="BSO55" s="390"/>
      <c r="BSP55" s="390"/>
      <c r="BSQ55" s="390"/>
      <c r="BSR55" s="390"/>
      <c r="BSS55" s="390"/>
      <c r="BST55" s="390"/>
      <c r="BSU55" s="390"/>
      <c r="BSV55" s="390"/>
      <c r="BSW55" s="390"/>
      <c r="BSX55" s="390"/>
      <c r="BSY55" s="390"/>
      <c r="BSZ55" s="390"/>
      <c r="BTA55" s="390"/>
      <c r="BTB55" s="390"/>
      <c r="BTC55" s="390"/>
      <c r="BTD55" s="390"/>
      <c r="BTE55" s="390"/>
      <c r="BTF55" s="390"/>
      <c r="BTG55" s="390"/>
      <c r="BTH55" s="390"/>
      <c r="BTI55" s="390"/>
      <c r="BTJ55" s="390"/>
      <c r="BTK55" s="390"/>
      <c r="BTL55" s="390"/>
      <c r="BTM55" s="390"/>
      <c r="BTN55" s="390"/>
      <c r="BTO55" s="390"/>
      <c r="BTP55" s="390"/>
      <c r="BTQ55" s="390"/>
      <c r="BTR55" s="390"/>
      <c r="BTS55" s="390"/>
      <c r="BTT55" s="390"/>
      <c r="BTU55" s="390"/>
      <c r="BTV55" s="390"/>
      <c r="BTW55" s="390"/>
      <c r="BTX55" s="390"/>
      <c r="BTY55" s="390"/>
      <c r="BTZ55" s="390"/>
      <c r="BUA55" s="390"/>
      <c r="BUB55" s="390"/>
      <c r="BUC55" s="390"/>
      <c r="BUD55" s="390"/>
      <c r="BUE55" s="390"/>
      <c r="BUF55" s="390"/>
      <c r="BUG55" s="390"/>
      <c r="BUH55" s="390"/>
      <c r="BUI55" s="390"/>
      <c r="BUJ55" s="390"/>
      <c r="BUK55" s="390"/>
      <c r="BUL55" s="390"/>
      <c r="BUM55" s="390"/>
      <c r="BUN55" s="390"/>
      <c r="BUO55" s="390"/>
      <c r="BUP55" s="390"/>
      <c r="BUQ55" s="390"/>
      <c r="BUR55" s="390"/>
      <c r="BUS55" s="390"/>
      <c r="BUT55" s="390"/>
      <c r="BUU55" s="390"/>
      <c r="BUV55" s="390"/>
      <c r="BUW55" s="390"/>
      <c r="BUX55" s="390"/>
      <c r="BUY55" s="390"/>
      <c r="BUZ55" s="390"/>
      <c r="BVA55" s="390"/>
      <c r="BVB55" s="390"/>
      <c r="BVC55" s="390"/>
      <c r="BVD55" s="390"/>
      <c r="BVE55" s="390"/>
      <c r="BVF55" s="390"/>
      <c r="BVG55" s="390"/>
      <c r="BVH55" s="390"/>
      <c r="BVI55" s="390"/>
      <c r="BVJ55" s="390"/>
      <c r="BVK55" s="390"/>
      <c r="BVL55" s="390"/>
      <c r="BVM55" s="390"/>
      <c r="BVN55" s="390"/>
      <c r="BVO55" s="390"/>
      <c r="BVP55" s="390"/>
      <c r="BVQ55" s="390"/>
      <c r="BVR55" s="390"/>
      <c r="BVS55" s="390"/>
      <c r="BVT55" s="390"/>
      <c r="BVU55" s="390"/>
      <c r="BVV55" s="390"/>
      <c r="BVW55" s="390"/>
      <c r="BVX55" s="390"/>
      <c r="BVY55" s="390"/>
      <c r="BVZ55" s="390"/>
      <c r="BWA55" s="390"/>
      <c r="BWB55" s="390"/>
      <c r="BWC55" s="390"/>
      <c r="BWD55" s="390"/>
      <c r="BWE55" s="390"/>
      <c r="BWF55" s="390"/>
      <c r="BWG55" s="390"/>
      <c r="BWH55" s="390"/>
      <c r="BWI55" s="390"/>
      <c r="BWJ55" s="390"/>
      <c r="BWK55" s="390"/>
      <c r="BWL55" s="390"/>
      <c r="BWM55" s="390"/>
      <c r="BWN55" s="390"/>
      <c r="BWO55" s="390"/>
      <c r="BWP55" s="390"/>
      <c r="BWQ55" s="390"/>
      <c r="BWR55" s="390"/>
      <c r="BWS55" s="390"/>
      <c r="BWT55" s="390"/>
      <c r="BWU55" s="390"/>
      <c r="BWV55" s="390"/>
      <c r="BWW55" s="390"/>
      <c r="BWX55" s="390"/>
      <c r="BWY55" s="390"/>
      <c r="BWZ55" s="390"/>
      <c r="BXA55" s="390"/>
      <c r="BXB55" s="390"/>
      <c r="BXC55" s="390"/>
      <c r="BXD55" s="390"/>
      <c r="BXE55" s="390"/>
      <c r="BXF55" s="390"/>
      <c r="BXG55" s="390"/>
      <c r="BXH55" s="390"/>
      <c r="BXI55" s="390"/>
      <c r="BXJ55" s="390"/>
      <c r="BXK55" s="390"/>
      <c r="BXL55" s="390"/>
      <c r="BXM55" s="390"/>
      <c r="BXN55" s="390"/>
      <c r="BXO55" s="390"/>
      <c r="BXP55" s="390"/>
      <c r="BXQ55" s="390"/>
      <c r="BXR55" s="390"/>
      <c r="BXS55" s="390"/>
      <c r="BXT55" s="390"/>
      <c r="BXU55" s="390"/>
      <c r="BXV55" s="390"/>
      <c r="BXW55" s="390"/>
      <c r="BXX55" s="390"/>
      <c r="BXY55" s="390"/>
      <c r="BXZ55" s="390"/>
      <c r="BYA55" s="390"/>
      <c r="BYB55" s="390"/>
      <c r="BYC55" s="390"/>
      <c r="BYD55" s="390"/>
      <c r="BYE55" s="390"/>
      <c r="BYF55" s="390"/>
      <c r="BYG55" s="390"/>
      <c r="BYH55" s="390"/>
      <c r="BYI55" s="390"/>
      <c r="BYJ55" s="390"/>
      <c r="BYK55" s="390"/>
      <c r="BYL55" s="390"/>
      <c r="BYM55" s="390"/>
      <c r="BYN55" s="390"/>
      <c r="BYO55" s="390"/>
      <c r="BYP55" s="390"/>
      <c r="BYQ55" s="390"/>
      <c r="BYR55" s="390"/>
      <c r="BYS55" s="390"/>
      <c r="BYT55" s="390"/>
      <c r="BYU55" s="390"/>
      <c r="BYV55" s="390"/>
      <c r="BYW55" s="390"/>
      <c r="BYX55" s="390"/>
      <c r="BYY55" s="390"/>
      <c r="BYZ55" s="390"/>
      <c r="BZA55" s="390"/>
      <c r="BZB55" s="390"/>
      <c r="BZC55" s="390"/>
      <c r="BZD55" s="390"/>
      <c r="BZE55" s="390"/>
      <c r="BZF55" s="390"/>
      <c r="BZG55" s="390"/>
      <c r="BZH55" s="390"/>
      <c r="BZI55" s="390"/>
      <c r="BZJ55" s="390"/>
      <c r="BZK55" s="390"/>
      <c r="BZL55" s="390"/>
      <c r="BZM55" s="390"/>
      <c r="BZN55" s="390"/>
      <c r="BZO55" s="390"/>
      <c r="BZP55" s="390"/>
      <c r="BZQ55" s="390"/>
      <c r="BZR55" s="390"/>
      <c r="BZS55" s="390"/>
      <c r="BZT55" s="390"/>
      <c r="BZU55" s="390"/>
      <c r="BZV55" s="390"/>
      <c r="BZW55" s="390"/>
      <c r="BZX55" s="390"/>
      <c r="BZY55" s="390"/>
      <c r="BZZ55" s="390"/>
      <c r="CAA55" s="390"/>
      <c r="CAB55" s="390"/>
      <c r="CAC55" s="390"/>
      <c r="CAD55" s="390"/>
      <c r="CAE55" s="390"/>
      <c r="CAF55" s="390"/>
      <c r="CAG55" s="390"/>
      <c r="CAH55" s="390"/>
      <c r="CAI55" s="390"/>
      <c r="CAJ55" s="390"/>
      <c r="CAK55" s="390"/>
      <c r="CAL55" s="390"/>
      <c r="CAM55" s="390"/>
      <c r="CAN55" s="390"/>
      <c r="CAO55" s="390"/>
      <c r="CAP55" s="390"/>
      <c r="CAQ55" s="390"/>
      <c r="CAR55" s="390"/>
      <c r="CAS55" s="390"/>
      <c r="CAT55" s="390"/>
      <c r="CAU55" s="390"/>
      <c r="CAV55" s="390"/>
      <c r="CAW55" s="390"/>
      <c r="CAX55" s="390"/>
      <c r="CAY55" s="390"/>
      <c r="CAZ55" s="390"/>
      <c r="CBA55" s="390"/>
      <c r="CBB55" s="390"/>
      <c r="CBC55" s="390"/>
      <c r="CBD55" s="390"/>
      <c r="CBE55" s="390"/>
      <c r="CBF55" s="390"/>
      <c r="CBG55" s="390"/>
      <c r="CBH55" s="390"/>
      <c r="CBI55" s="390"/>
      <c r="CBJ55" s="390"/>
      <c r="CBK55" s="390"/>
      <c r="CBL55" s="390"/>
      <c r="CBM55" s="390"/>
      <c r="CBN55" s="390"/>
      <c r="CBO55" s="390"/>
      <c r="CBP55" s="390"/>
      <c r="CBQ55" s="390"/>
      <c r="CBR55" s="390"/>
      <c r="CBS55" s="390"/>
      <c r="CBT55" s="390"/>
      <c r="CBU55" s="390"/>
      <c r="CBV55" s="390"/>
      <c r="CBW55" s="390"/>
      <c r="CBX55" s="390"/>
      <c r="CBY55" s="390"/>
      <c r="CBZ55" s="390"/>
      <c r="CCA55" s="390"/>
      <c r="CCB55" s="390"/>
      <c r="CCC55" s="390"/>
      <c r="CCD55" s="390"/>
      <c r="CCE55" s="390"/>
      <c r="CCF55" s="390"/>
      <c r="CCG55" s="390"/>
      <c r="CCH55" s="390"/>
      <c r="CCI55" s="390"/>
      <c r="CCJ55" s="390"/>
      <c r="CCK55" s="390"/>
      <c r="CCL55" s="390"/>
      <c r="CCM55" s="390"/>
      <c r="CCN55" s="390"/>
      <c r="CCO55" s="390"/>
      <c r="CCP55" s="390"/>
      <c r="CCQ55" s="390"/>
      <c r="CCR55" s="390"/>
      <c r="CCS55" s="390"/>
      <c r="CCT55" s="390"/>
      <c r="CCU55" s="390"/>
      <c r="CCV55" s="390"/>
      <c r="CCW55" s="390"/>
      <c r="CCX55" s="390"/>
      <c r="CCY55" s="390"/>
      <c r="CCZ55" s="390"/>
      <c r="CDA55" s="390"/>
      <c r="CDB55" s="390"/>
      <c r="CDC55" s="390"/>
      <c r="CDD55" s="390"/>
      <c r="CDE55" s="390"/>
      <c r="CDF55" s="390"/>
      <c r="CDG55" s="390"/>
      <c r="CDH55" s="390"/>
      <c r="CDI55" s="390"/>
      <c r="CDJ55" s="390"/>
      <c r="CDK55" s="390"/>
      <c r="CDL55" s="390"/>
      <c r="CDM55" s="390"/>
      <c r="CDN55" s="390"/>
      <c r="CDO55" s="390"/>
      <c r="CDP55" s="390"/>
      <c r="CDQ55" s="390"/>
      <c r="CDR55" s="390"/>
      <c r="CDS55" s="390"/>
      <c r="CDT55" s="390"/>
      <c r="CDU55" s="390"/>
      <c r="CDV55" s="390"/>
      <c r="CDW55" s="390"/>
      <c r="CDX55" s="390"/>
      <c r="CDY55" s="390"/>
      <c r="CDZ55" s="390"/>
      <c r="CEA55" s="390"/>
      <c r="CEB55" s="390"/>
      <c r="CEC55" s="390"/>
      <c r="CED55" s="390"/>
      <c r="CEE55" s="390"/>
      <c r="CEF55" s="390"/>
      <c r="CEG55" s="390"/>
      <c r="CEH55" s="390"/>
      <c r="CEI55" s="390"/>
      <c r="CEJ55" s="390"/>
      <c r="CEK55" s="390"/>
      <c r="CEL55" s="390"/>
      <c r="CEM55" s="390"/>
      <c r="CEN55" s="390"/>
      <c r="CEO55" s="390"/>
      <c r="CEP55" s="390"/>
      <c r="CEQ55" s="390"/>
      <c r="CER55" s="390"/>
      <c r="CES55" s="390"/>
      <c r="CET55" s="390"/>
      <c r="CEU55" s="390"/>
      <c r="CEV55" s="390"/>
      <c r="CEW55" s="390"/>
      <c r="CEX55" s="390"/>
      <c r="CEY55" s="390"/>
      <c r="CEZ55" s="390"/>
      <c r="CFA55" s="390"/>
      <c r="CFB55" s="390"/>
      <c r="CFC55" s="390"/>
      <c r="CFD55" s="390"/>
      <c r="CFE55" s="390"/>
      <c r="CFF55" s="390"/>
      <c r="CFG55" s="390"/>
      <c r="CFH55" s="390"/>
      <c r="CFI55" s="390"/>
      <c r="CFJ55" s="390"/>
      <c r="CFK55" s="390"/>
      <c r="CFL55" s="390"/>
      <c r="CFM55" s="390"/>
      <c r="CFN55" s="390"/>
      <c r="CFO55" s="390"/>
      <c r="CFP55" s="390"/>
      <c r="CFQ55" s="390"/>
      <c r="CFR55" s="390"/>
      <c r="CFS55" s="390"/>
      <c r="CFT55" s="390"/>
      <c r="CFU55" s="390"/>
      <c r="CFV55" s="390"/>
      <c r="CFW55" s="390"/>
      <c r="CFX55" s="390"/>
      <c r="CFY55" s="390"/>
      <c r="CFZ55" s="390"/>
      <c r="CGA55" s="390"/>
      <c r="CGB55" s="390"/>
      <c r="CGC55" s="390"/>
      <c r="CGD55" s="390"/>
      <c r="CGE55" s="390"/>
      <c r="CGF55" s="390"/>
      <c r="CGG55" s="390"/>
      <c r="CGH55" s="390"/>
      <c r="CGI55" s="390"/>
      <c r="CGJ55" s="390"/>
      <c r="CGK55" s="390"/>
      <c r="CGL55" s="390"/>
      <c r="CGM55" s="390"/>
      <c r="CGN55" s="390"/>
      <c r="CGO55" s="390"/>
      <c r="CGP55" s="390"/>
      <c r="CGQ55" s="390"/>
      <c r="CGR55" s="390"/>
      <c r="CGS55" s="390"/>
      <c r="CGT55" s="390"/>
      <c r="CGU55" s="390"/>
      <c r="CGV55" s="390"/>
      <c r="CGW55" s="390"/>
      <c r="CGX55" s="390"/>
      <c r="CGY55" s="390"/>
      <c r="CGZ55" s="390"/>
      <c r="CHA55" s="390"/>
      <c r="CHB55" s="390"/>
      <c r="CHC55" s="390"/>
      <c r="CHD55" s="390"/>
      <c r="CHE55" s="390"/>
      <c r="CHF55" s="390"/>
      <c r="CHG55" s="390"/>
      <c r="CHH55" s="390"/>
      <c r="CHI55" s="390"/>
      <c r="CHJ55" s="390"/>
      <c r="CHK55" s="390"/>
      <c r="CHL55" s="390"/>
      <c r="CHM55" s="390"/>
      <c r="CHN55" s="390"/>
      <c r="CHO55" s="390"/>
      <c r="CHP55" s="390"/>
      <c r="CHQ55" s="390"/>
      <c r="CHR55" s="390"/>
      <c r="CHS55" s="390"/>
      <c r="CHT55" s="390"/>
      <c r="CHU55" s="390"/>
      <c r="CHV55" s="390"/>
      <c r="CHW55" s="390"/>
      <c r="CHX55" s="390"/>
      <c r="CHY55" s="390"/>
      <c r="CHZ55" s="390"/>
      <c r="CIA55" s="390"/>
      <c r="CIB55" s="390"/>
      <c r="CIC55" s="390"/>
      <c r="CID55" s="390"/>
      <c r="CIE55" s="390"/>
      <c r="CIF55" s="390"/>
      <c r="CIG55" s="390"/>
      <c r="CIH55" s="390"/>
      <c r="CII55" s="390"/>
      <c r="CIJ55" s="390"/>
      <c r="CIK55" s="390"/>
      <c r="CIL55" s="390"/>
      <c r="CIM55" s="390"/>
      <c r="CIN55" s="390"/>
      <c r="CIO55" s="390"/>
      <c r="CIP55" s="390"/>
      <c r="CIQ55" s="390"/>
      <c r="CIR55" s="390"/>
      <c r="CIS55" s="390"/>
      <c r="CIT55" s="390"/>
      <c r="CIU55" s="390"/>
      <c r="CIV55" s="390"/>
      <c r="CIW55" s="390"/>
      <c r="CIX55" s="390"/>
      <c r="CIY55" s="390"/>
      <c r="CIZ55" s="390"/>
      <c r="CJA55" s="390"/>
      <c r="CJB55" s="390"/>
      <c r="CJC55" s="390"/>
      <c r="CJD55" s="390"/>
      <c r="CJE55" s="390"/>
      <c r="CJF55" s="390"/>
      <c r="CJG55" s="390"/>
      <c r="CJH55" s="390"/>
      <c r="CJI55" s="390"/>
      <c r="CJJ55" s="390"/>
      <c r="CJK55" s="390"/>
      <c r="CJL55" s="390"/>
      <c r="CJM55" s="390"/>
      <c r="CJN55" s="390"/>
      <c r="CJO55" s="390"/>
      <c r="CJP55" s="390"/>
      <c r="CJQ55" s="390"/>
      <c r="CJR55" s="390"/>
      <c r="CJS55" s="390"/>
      <c r="CJT55" s="390"/>
      <c r="CJU55" s="390"/>
      <c r="CJV55" s="390"/>
      <c r="CJW55" s="390"/>
      <c r="CJX55" s="390"/>
      <c r="CJY55" s="390"/>
      <c r="CJZ55" s="390"/>
      <c r="CKA55" s="390"/>
      <c r="CKB55" s="390"/>
      <c r="CKC55" s="390"/>
      <c r="CKD55" s="390"/>
      <c r="CKE55" s="390"/>
      <c r="CKF55" s="390"/>
      <c r="CKG55" s="390"/>
      <c r="CKH55" s="390"/>
      <c r="CKI55" s="390"/>
      <c r="CKJ55" s="390"/>
      <c r="CKK55" s="390"/>
      <c r="CKL55" s="390"/>
      <c r="CKM55" s="390"/>
      <c r="CKN55" s="390"/>
      <c r="CKO55" s="390"/>
      <c r="CKP55" s="390"/>
      <c r="CKQ55" s="390"/>
      <c r="CKR55" s="390"/>
      <c r="CKS55" s="390"/>
      <c r="CKT55" s="390"/>
      <c r="CKU55" s="390"/>
      <c r="CKV55" s="390"/>
      <c r="CKW55" s="390"/>
      <c r="CKX55" s="390"/>
      <c r="CKY55" s="390"/>
      <c r="CKZ55" s="390"/>
      <c r="CLA55" s="390"/>
      <c r="CLB55" s="390"/>
      <c r="CLC55" s="390"/>
      <c r="CLD55" s="390"/>
      <c r="CLE55" s="390"/>
      <c r="CLF55" s="390"/>
      <c r="CLG55" s="390"/>
      <c r="CLH55" s="390"/>
      <c r="CLI55" s="390"/>
      <c r="CLJ55" s="390"/>
      <c r="CLK55" s="390"/>
      <c r="CLL55" s="390"/>
      <c r="CLM55" s="390"/>
      <c r="CLN55" s="390"/>
      <c r="CLO55" s="390"/>
      <c r="CLP55" s="390"/>
      <c r="CLQ55" s="390"/>
      <c r="CLR55" s="390"/>
      <c r="CLS55" s="390"/>
      <c r="CLT55" s="390"/>
      <c r="CLU55" s="390"/>
      <c r="CLV55" s="390"/>
      <c r="CLW55" s="390"/>
      <c r="CLX55" s="390"/>
      <c r="CLY55" s="390"/>
      <c r="CLZ55" s="390"/>
      <c r="CMA55" s="390"/>
      <c r="CMB55" s="390"/>
      <c r="CMC55" s="390"/>
      <c r="CMD55" s="390"/>
      <c r="CME55" s="390"/>
      <c r="CMF55" s="390"/>
      <c r="CMG55" s="390"/>
      <c r="CMH55" s="390"/>
      <c r="CMI55" s="390"/>
      <c r="CMJ55" s="390"/>
      <c r="CMK55" s="390"/>
      <c r="CML55" s="390"/>
      <c r="CMM55" s="390"/>
      <c r="CMN55" s="390"/>
      <c r="CMO55" s="390"/>
      <c r="CMP55" s="390"/>
      <c r="CMQ55" s="390"/>
      <c r="CMR55" s="390"/>
      <c r="CMS55" s="390"/>
      <c r="CMT55" s="390"/>
      <c r="CMU55" s="390"/>
      <c r="CMV55" s="390"/>
      <c r="CMW55" s="390"/>
      <c r="CMX55" s="390"/>
      <c r="CMY55" s="390"/>
      <c r="CMZ55" s="390"/>
      <c r="CNA55" s="390"/>
      <c r="CNB55" s="390"/>
      <c r="CNC55" s="390"/>
      <c r="CND55" s="390"/>
      <c r="CNE55" s="390"/>
      <c r="CNF55" s="390"/>
      <c r="CNG55" s="390"/>
      <c r="CNH55" s="390"/>
      <c r="CNI55" s="390"/>
      <c r="CNJ55" s="390"/>
      <c r="CNK55" s="390"/>
      <c r="CNL55" s="390"/>
      <c r="CNM55" s="390"/>
      <c r="CNN55" s="390"/>
      <c r="CNO55" s="390"/>
      <c r="CNP55" s="390"/>
      <c r="CNQ55" s="390"/>
      <c r="CNR55" s="390"/>
      <c r="CNS55" s="390"/>
      <c r="CNT55" s="390"/>
      <c r="CNU55" s="390"/>
      <c r="CNV55" s="390"/>
      <c r="CNW55" s="390"/>
      <c r="CNX55" s="390"/>
      <c r="CNY55" s="390"/>
      <c r="CNZ55" s="390"/>
      <c r="COA55" s="390"/>
      <c r="COB55" s="390"/>
      <c r="COC55" s="390"/>
      <c r="COD55" s="390"/>
      <c r="COE55" s="390"/>
      <c r="COF55" s="390"/>
      <c r="COG55" s="390"/>
      <c r="COH55" s="390"/>
      <c r="COI55" s="390"/>
      <c r="COJ55" s="390"/>
      <c r="COK55" s="390"/>
      <c r="COL55" s="390"/>
      <c r="COM55" s="390"/>
      <c r="CON55" s="390"/>
      <c r="COO55" s="390"/>
      <c r="COP55" s="390"/>
      <c r="COQ55" s="390"/>
      <c r="COR55" s="390"/>
      <c r="COS55" s="390"/>
      <c r="COT55" s="390"/>
      <c r="COU55" s="390"/>
      <c r="COV55" s="390"/>
      <c r="COW55" s="390"/>
      <c r="COX55" s="390"/>
      <c r="COY55" s="390"/>
      <c r="COZ55" s="390"/>
      <c r="CPA55" s="390"/>
      <c r="CPB55" s="390"/>
      <c r="CPC55" s="390"/>
      <c r="CPD55" s="390"/>
      <c r="CPE55" s="390"/>
      <c r="CPF55" s="390"/>
      <c r="CPG55" s="390"/>
      <c r="CPH55" s="390"/>
      <c r="CPI55" s="390"/>
      <c r="CPJ55" s="390"/>
      <c r="CPK55" s="390"/>
      <c r="CPL55" s="390"/>
      <c r="CPM55" s="390"/>
      <c r="CPN55" s="390"/>
      <c r="CPO55" s="390"/>
      <c r="CPP55" s="390"/>
      <c r="CPQ55" s="390"/>
      <c r="CPR55" s="390"/>
      <c r="CPS55" s="390"/>
      <c r="CPT55" s="390"/>
      <c r="CPU55" s="390"/>
      <c r="CPV55" s="390"/>
      <c r="CPW55" s="390"/>
      <c r="CPX55" s="390"/>
      <c r="CPY55" s="390"/>
      <c r="CPZ55" s="390"/>
      <c r="CQA55" s="390"/>
      <c r="CQB55" s="390"/>
      <c r="CQC55" s="390"/>
      <c r="CQD55" s="390"/>
      <c r="CQE55" s="390"/>
      <c r="CQF55" s="390"/>
      <c r="CQG55" s="390"/>
      <c r="CQH55" s="390"/>
      <c r="CQI55" s="390"/>
      <c r="CQJ55" s="390"/>
      <c r="CQK55" s="390"/>
      <c r="CQL55" s="390"/>
      <c r="CQM55" s="390"/>
      <c r="CQN55" s="390"/>
      <c r="CQO55" s="390"/>
      <c r="CQP55" s="390"/>
      <c r="CQQ55" s="390"/>
      <c r="CQR55" s="390"/>
      <c r="CQS55" s="390"/>
      <c r="CQT55" s="390"/>
      <c r="CQU55" s="390"/>
      <c r="CQV55" s="390"/>
      <c r="CQW55" s="390"/>
      <c r="CQX55" s="390"/>
      <c r="CQY55" s="390"/>
      <c r="CQZ55" s="390"/>
      <c r="CRA55" s="390"/>
      <c r="CRB55" s="390"/>
      <c r="CRC55" s="390"/>
      <c r="CRD55" s="390"/>
      <c r="CRE55" s="390"/>
      <c r="CRF55" s="390"/>
      <c r="CRG55" s="390"/>
      <c r="CRH55" s="390"/>
      <c r="CRI55" s="390"/>
      <c r="CRJ55" s="390"/>
      <c r="CRK55" s="390"/>
      <c r="CRL55" s="390"/>
      <c r="CRM55" s="390"/>
      <c r="CRN55" s="390"/>
      <c r="CRO55" s="390"/>
      <c r="CRP55" s="390"/>
      <c r="CRQ55" s="390"/>
      <c r="CRR55" s="390"/>
      <c r="CRS55" s="390"/>
      <c r="CRT55" s="390"/>
      <c r="CRU55" s="390"/>
      <c r="CRV55" s="390"/>
      <c r="CRW55" s="390"/>
      <c r="CRX55" s="390"/>
      <c r="CRY55" s="390"/>
      <c r="CRZ55" s="390"/>
      <c r="CSA55" s="390"/>
      <c r="CSB55" s="390"/>
      <c r="CSC55" s="390"/>
      <c r="CSD55" s="390"/>
      <c r="CSE55" s="390"/>
      <c r="CSF55" s="390"/>
      <c r="CSG55" s="390"/>
      <c r="CSH55" s="390"/>
      <c r="CSI55" s="390"/>
      <c r="CSJ55" s="390"/>
      <c r="CSK55" s="390"/>
      <c r="CSL55" s="390"/>
      <c r="CSM55" s="390"/>
      <c r="CSN55" s="390"/>
      <c r="CSO55" s="390"/>
      <c r="CSP55" s="390"/>
      <c r="CSQ55" s="390"/>
      <c r="CSR55" s="390"/>
      <c r="CSS55" s="390"/>
      <c r="CST55" s="390"/>
      <c r="CSU55" s="390"/>
      <c r="CSV55" s="390"/>
      <c r="CSW55" s="390"/>
      <c r="CSX55" s="390"/>
      <c r="CSY55" s="390"/>
      <c r="CSZ55" s="390"/>
      <c r="CTA55" s="390"/>
      <c r="CTB55" s="390"/>
      <c r="CTC55" s="390"/>
      <c r="CTD55" s="390"/>
      <c r="CTE55" s="390"/>
      <c r="CTF55" s="390"/>
      <c r="CTG55" s="390"/>
      <c r="CTH55" s="390"/>
      <c r="CTI55" s="390"/>
      <c r="CTJ55" s="390"/>
      <c r="CTK55" s="390"/>
      <c r="CTL55" s="390"/>
      <c r="CTM55" s="390"/>
      <c r="CTN55" s="390"/>
      <c r="CTO55" s="390"/>
      <c r="CTP55" s="390"/>
      <c r="CTQ55" s="390"/>
      <c r="CTR55" s="390"/>
      <c r="CTS55" s="390"/>
      <c r="CTT55" s="390"/>
      <c r="CTU55" s="390"/>
      <c r="CTV55" s="390"/>
      <c r="CTW55" s="390"/>
      <c r="CTX55" s="390"/>
      <c r="CTY55" s="390"/>
      <c r="CTZ55" s="390"/>
      <c r="CUA55" s="390"/>
      <c r="CUB55" s="390"/>
      <c r="CUC55" s="390"/>
      <c r="CUD55" s="390"/>
      <c r="CUE55" s="390"/>
      <c r="CUF55" s="390"/>
      <c r="CUG55" s="390"/>
      <c r="CUH55" s="390"/>
      <c r="CUI55" s="390"/>
      <c r="CUJ55" s="390"/>
      <c r="CUK55" s="390"/>
      <c r="CUL55" s="390"/>
      <c r="CUM55" s="390"/>
      <c r="CUN55" s="390"/>
      <c r="CUO55" s="390"/>
      <c r="CUP55" s="390"/>
      <c r="CUQ55" s="390"/>
      <c r="CUR55" s="390"/>
      <c r="CUS55" s="390"/>
      <c r="CUT55" s="390"/>
      <c r="CUU55" s="390"/>
      <c r="CUV55" s="390"/>
      <c r="CUW55" s="390"/>
      <c r="CUX55" s="390"/>
      <c r="CUY55" s="390"/>
      <c r="CUZ55" s="390"/>
      <c r="CVA55" s="390"/>
      <c r="CVB55" s="390"/>
      <c r="CVC55" s="390"/>
      <c r="CVD55" s="390"/>
      <c r="CVE55" s="390"/>
      <c r="CVF55" s="390"/>
      <c r="CVG55" s="390"/>
      <c r="CVH55" s="390"/>
      <c r="CVI55" s="390"/>
      <c r="CVJ55" s="390"/>
      <c r="CVK55" s="390"/>
      <c r="CVL55" s="390"/>
      <c r="CVM55" s="390"/>
      <c r="CVN55" s="390"/>
      <c r="CVO55" s="390"/>
      <c r="CVP55" s="390"/>
      <c r="CVQ55" s="390"/>
      <c r="CVR55" s="390"/>
      <c r="CVS55" s="390"/>
      <c r="CVT55" s="390"/>
      <c r="CVU55" s="390"/>
      <c r="CVV55" s="390"/>
      <c r="CVW55" s="390"/>
      <c r="CVX55" s="390"/>
      <c r="CVY55" s="390"/>
      <c r="CVZ55" s="390"/>
      <c r="CWA55" s="390"/>
      <c r="CWB55" s="390"/>
      <c r="CWC55" s="390"/>
      <c r="CWD55" s="390"/>
      <c r="CWE55" s="390"/>
      <c r="CWF55" s="390"/>
      <c r="CWG55" s="390"/>
      <c r="CWH55" s="390"/>
      <c r="CWI55" s="390"/>
      <c r="CWJ55" s="390"/>
      <c r="CWK55" s="390"/>
      <c r="CWL55" s="390"/>
      <c r="CWM55" s="390"/>
      <c r="CWN55" s="390"/>
      <c r="CWO55" s="390"/>
      <c r="CWP55" s="390"/>
      <c r="CWQ55" s="390"/>
      <c r="CWR55" s="390"/>
      <c r="CWS55" s="390"/>
      <c r="CWT55" s="390"/>
      <c r="CWU55" s="390"/>
      <c r="CWV55" s="390"/>
      <c r="CWW55" s="390"/>
      <c r="CWX55" s="390"/>
      <c r="CWY55" s="390"/>
      <c r="CWZ55" s="390"/>
      <c r="CXA55" s="390"/>
      <c r="CXB55" s="390"/>
      <c r="CXC55" s="390"/>
      <c r="CXD55" s="390"/>
      <c r="CXE55" s="390"/>
      <c r="CXF55" s="390"/>
      <c r="CXG55" s="390"/>
      <c r="CXH55" s="390"/>
      <c r="CXI55" s="390"/>
      <c r="CXJ55" s="390"/>
      <c r="CXK55" s="390"/>
      <c r="CXL55" s="390"/>
      <c r="CXM55" s="390"/>
      <c r="CXN55" s="390"/>
      <c r="CXO55" s="390"/>
      <c r="CXP55" s="390"/>
      <c r="CXQ55" s="390"/>
      <c r="CXR55" s="390"/>
      <c r="CXS55" s="390"/>
      <c r="CXT55" s="390"/>
      <c r="CXU55" s="390"/>
      <c r="CXV55" s="390"/>
      <c r="CXW55" s="390"/>
      <c r="CXX55" s="390"/>
      <c r="CXY55" s="390"/>
      <c r="CXZ55" s="390"/>
      <c r="CYA55" s="390"/>
      <c r="CYB55" s="390"/>
      <c r="CYC55" s="390"/>
      <c r="CYD55" s="390"/>
      <c r="CYE55" s="390"/>
      <c r="CYF55" s="390"/>
      <c r="CYG55" s="390"/>
      <c r="CYH55" s="390"/>
      <c r="CYI55" s="390"/>
      <c r="CYJ55" s="390"/>
      <c r="CYK55" s="390"/>
      <c r="CYL55" s="390"/>
      <c r="CYM55" s="390"/>
      <c r="CYN55" s="390"/>
      <c r="CYO55" s="390"/>
      <c r="CYP55" s="390"/>
      <c r="CYQ55" s="390"/>
      <c r="CYR55" s="390"/>
      <c r="CYS55" s="390"/>
      <c r="CYT55" s="390"/>
      <c r="CYU55" s="390"/>
      <c r="CYV55" s="390"/>
      <c r="CYW55" s="390"/>
      <c r="CYX55" s="390"/>
      <c r="CYY55" s="390"/>
      <c r="CYZ55" s="390"/>
      <c r="CZA55" s="390"/>
      <c r="CZB55" s="390"/>
      <c r="CZC55" s="390"/>
      <c r="CZD55" s="390"/>
      <c r="CZE55" s="390"/>
      <c r="CZF55" s="390"/>
      <c r="CZG55" s="390"/>
      <c r="CZH55" s="390"/>
      <c r="CZI55" s="390"/>
      <c r="CZJ55" s="390"/>
      <c r="CZK55" s="390"/>
      <c r="CZL55" s="390"/>
      <c r="CZM55" s="390"/>
      <c r="CZN55" s="390"/>
      <c r="CZO55" s="390"/>
      <c r="CZP55" s="390"/>
      <c r="CZQ55" s="390"/>
      <c r="CZR55" s="390"/>
      <c r="CZS55" s="390"/>
      <c r="CZT55" s="390"/>
      <c r="CZU55" s="390"/>
      <c r="CZV55" s="390"/>
      <c r="CZW55" s="390"/>
      <c r="CZX55" s="390"/>
      <c r="CZY55" s="390"/>
      <c r="CZZ55" s="390"/>
      <c r="DAA55" s="390"/>
      <c r="DAB55" s="390"/>
      <c r="DAC55" s="390"/>
      <c r="DAD55" s="390"/>
      <c r="DAE55" s="390"/>
      <c r="DAF55" s="390"/>
      <c r="DAG55" s="390"/>
      <c r="DAH55" s="390"/>
      <c r="DAI55" s="390"/>
      <c r="DAJ55" s="390"/>
      <c r="DAK55" s="390"/>
      <c r="DAL55" s="390"/>
      <c r="DAM55" s="390"/>
      <c r="DAN55" s="390"/>
      <c r="DAO55" s="390"/>
      <c r="DAP55" s="390"/>
      <c r="DAQ55" s="390"/>
      <c r="DAR55" s="390"/>
      <c r="DAS55" s="390"/>
      <c r="DAT55" s="390"/>
      <c r="DAU55" s="390"/>
      <c r="DAV55" s="390"/>
      <c r="DAW55" s="390"/>
      <c r="DAX55" s="390"/>
      <c r="DAY55" s="390"/>
      <c r="DAZ55" s="390"/>
      <c r="DBA55" s="390"/>
      <c r="DBB55" s="390"/>
      <c r="DBC55" s="390"/>
      <c r="DBD55" s="390"/>
      <c r="DBE55" s="390"/>
      <c r="DBF55" s="390"/>
      <c r="DBG55" s="390"/>
      <c r="DBH55" s="390"/>
      <c r="DBI55" s="390"/>
      <c r="DBJ55" s="390"/>
      <c r="DBK55" s="390"/>
      <c r="DBL55" s="390"/>
      <c r="DBM55" s="390"/>
      <c r="DBN55" s="390"/>
      <c r="DBO55" s="390"/>
      <c r="DBP55" s="390"/>
      <c r="DBQ55" s="390"/>
      <c r="DBR55" s="390"/>
      <c r="DBS55" s="390"/>
      <c r="DBT55" s="390"/>
      <c r="DBU55" s="390"/>
      <c r="DBV55" s="390"/>
      <c r="DBW55" s="390"/>
      <c r="DBX55" s="390"/>
      <c r="DBY55" s="390"/>
      <c r="DBZ55" s="390"/>
      <c r="DCA55" s="390"/>
      <c r="DCB55" s="390"/>
      <c r="DCC55" s="390"/>
      <c r="DCD55" s="390"/>
      <c r="DCE55" s="390"/>
      <c r="DCF55" s="390"/>
      <c r="DCG55" s="390"/>
      <c r="DCH55" s="390"/>
      <c r="DCI55" s="390"/>
      <c r="DCJ55" s="390"/>
      <c r="DCK55" s="390"/>
      <c r="DCL55" s="390"/>
      <c r="DCM55" s="390"/>
      <c r="DCN55" s="390"/>
      <c r="DCO55" s="390"/>
      <c r="DCP55" s="390"/>
      <c r="DCQ55" s="390"/>
      <c r="DCR55" s="390"/>
      <c r="DCS55" s="390"/>
      <c r="DCT55" s="390"/>
      <c r="DCU55" s="390"/>
      <c r="DCV55" s="390"/>
      <c r="DCW55" s="390"/>
      <c r="DCX55" s="390"/>
      <c r="DCY55" s="390"/>
      <c r="DCZ55" s="390"/>
      <c r="DDA55" s="390"/>
      <c r="DDB55" s="390"/>
      <c r="DDC55" s="390"/>
      <c r="DDD55" s="390"/>
      <c r="DDE55" s="390"/>
      <c r="DDF55" s="390"/>
      <c r="DDG55" s="390"/>
      <c r="DDH55" s="390"/>
      <c r="DDI55" s="390"/>
      <c r="DDJ55" s="390"/>
      <c r="DDK55" s="390"/>
      <c r="DDL55" s="390"/>
      <c r="DDM55" s="390"/>
      <c r="DDN55" s="390"/>
      <c r="DDO55" s="390"/>
      <c r="DDP55" s="390"/>
      <c r="DDQ55" s="390"/>
      <c r="DDR55" s="390"/>
      <c r="DDS55" s="390"/>
      <c r="DDT55" s="390"/>
      <c r="DDU55" s="390"/>
      <c r="DDV55" s="390"/>
      <c r="DDW55" s="390"/>
      <c r="DDX55" s="390"/>
      <c r="DDY55" s="390"/>
      <c r="DDZ55" s="390"/>
      <c r="DEA55" s="390"/>
      <c r="DEB55" s="390"/>
      <c r="DEC55" s="390"/>
      <c r="DED55" s="390"/>
      <c r="DEE55" s="390"/>
      <c r="DEF55" s="390"/>
      <c r="DEG55" s="390"/>
      <c r="DEH55" s="390"/>
      <c r="DEI55" s="390"/>
      <c r="DEJ55" s="390"/>
      <c r="DEK55" s="390"/>
      <c r="DEL55" s="390"/>
      <c r="DEM55" s="390"/>
      <c r="DEN55" s="390"/>
      <c r="DEO55" s="390"/>
      <c r="DEP55" s="390"/>
      <c r="DEQ55" s="390"/>
      <c r="DER55" s="390"/>
      <c r="DES55" s="390"/>
      <c r="DET55" s="390"/>
      <c r="DEU55" s="390"/>
      <c r="DEV55" s="390"/>
      <c r="DEW55" s="390"/>
      <c r="DEX55" s="390"/>
      <c r="DEY55" s="390"/>
      <c r="DEZ55" s="390"/>
      <c r="DFA55" s="390"/>
      <c r="DFB55" s="390"/>
      <c r="DFC55" s="390"/>
      <c r="DFD55" s="390"/>
      <c r="DFE55" s="390"/>
      <c r="DFF55" s="390"/>
      <c r="DFG55" s="390"/>
      <c r="DFH55" s="390"/>
      <c r="DFI55" s="390"/>
      <c r="DFJ55" s="390"/>
      <c r="DFK55" s="390"/>
      <c r="DFL55" s="390"/>
      <c r="DFM55" s="390"/>
      <c r="DFN55" s="390"/>
      <c r="DFO55" s="390"/>
      <c r="DFP55" s="390"/>
      <c r="DFQ55" s="390"/>
      <c r="DFR55" s="390"/>
      <c r="DFS55" s="390"/>
      <c r="DFT55" s="390"/>
      <c r="DFU55" s="390"/>
      <c r="DFV55" s="390"/>
      <c r="DFW55" s="390"/>
      <c r="DFX55" s="390"/>
      <c r="DFY55" s="390"/>
      <c r="DFZ55" s="390"/>
      <c r="DGA55" s="390"/>
      <c r="DGB55" s="390"/>
      <c r="DGC55" s="390"/>
      <c r="DGD55" s="390"/>
      <c r="DGE55" s="390"/>
      <c r="DGF55" s="390"/>
      <c r="DGG55" s="390"/>
      <c r="DGH55" s="390"/>
      <c r="DGI55" s="390"/>
      <c r="DGJ55" s="390"/>
      <c r="DGK55" s="390"/>
      <c r="DGL55" s="390"/>
      <c r="DGM55" s="390"/>
      <c r="DGN55" s="390"/>
      <c r="DGO55" s="390"/>
      <c r="DGP55" s="390"/>
      <c r="DGQ55" s="390"/>
      <c r="DGR55" s="390"/>
      <c r="DGS55" s="390"/>
      <c r="DGT55" s="390"/>
      <c r="DGU55" s="390"/>
      <c r="DGV55" s="390"/>
      <c r="DGW55" s="390"/>
      <c r="DGX55" s="390"/>
      <c r="DGY55" s="390"/>
      <c r="DGZ55" s="390"/>
      <c r="DHA55" s="390"/>
      <c r="DHB55" s="390"/>
      <c r="DHC55" s="390"/>
      <c r="DHD55" s="390"/>
      <c r="DHE55" s="390"/>
      <c r="DHF55" s="390"/>
      <c r="DHG55" s="390"/>
      <c r="DHH55" s="390"/>
      <c r="DHI55" s="390"/>
      <c r="DHJ55" s="390"/>
      <c r="DHK55" s="390"/>
      <c r="DHL55" s="390"/>
      <c r="DHM55" s="390"/>
      <c r="DHN55" s="390"/>
      <c r="DHO55" s="390"/>
      <c r="DHP55" s="390"/>
      <c r="DHQ55" s="390"/>
      <c r="DHR55" s="390"/>
      <c r="DHS55" s="390"/>
      <c r="DHT55" s="390"/>
      <c r="DHU55" s="390"/>
      <c r="DHV55" s="390"/>
      <c r="DHW55" s="390"/>
      <c r="DHX55" s="390"/>
      <c r="DHY55" s="390"/>
      <c r="DHZ55" s="390"/>
      <c r="DIA55" s="390"/>
      <c r="DIB55" s="390"/>
      <c r="DIC55" s="390"/>
      <c r="DID55" s="390"/>
      <c r="DIE55" s="390"/>
      <c r="DIF55" s="390"/>
      <c r="DIG55" s="390"/>
      <c r="DIH55" s="390"/>
      <c r="DII55" s="390"/>
      <c r="DIJ55" s="390"/>
      <c r="DIK55" s="390"/>
      <c r="DIL55" s="390"/>
      <c r="DIM55" s="390"/>
      <c r="DIN55" s="390"/>
      <c r="DIO55" s="390"/>
      <c r="DIP55" s="390"/>
      <c r="DIQ55" s="390"/>
      <c r="DIR55" s="390"/>
      <c r="DIS55" s="390"/>
      <c r="DIT55" s="390"/>
      <c r="DIU55" s="390"/>
      <c r="DIV55" s="390"/>
      <c r="DIW55" s="390"/>
      <c r="DIX55" s="390"/>
      <c r="DIY55" s="390"/>
      <c r="DIZ55" s="390"/>
      <c r="DJA55" s="390"/>
      <c r="DJB55" s="390"/>
      <c r="DJC55" s="390"/>
      <c r="DJD55" s="390"/>
      <c r="DJE55" s="390"/>
      <c r="DJF55" s="390"/>
      <c r="DJG55" s="390"/>
      <c r="DJH55" s="390"/>
      <c r="DJI55" s="390"/>
      <c r="DJJ55" s="390"/>
      <c r="DJK55" s="390"/>
      <c r="DJL55" s="390"/>
      <c r="DJM55" s="390"/>
      <c r="DJN55" s="390"/>
      <c r="DJO55" s="390"/>
      <c r="DJP55" s="390"/>
      <c r="DJQ55" s="390"/>
      <c r="DJR55" s="390"/>
      <c r="DJS55" s="390"/>
      <c r="DJT55" s="390"/>
      <c r="DJU55" s="390"/>
      <c r="DJV55" s="390"/>
      <c r="DJW55" s="390"/>
      <c r="DJX55" s="390"/>
      <c r="DJY55" s="390"/>
      <c r="DJZ55" s="390"/>
      <c r="DKA55" s="390"/>
      <c r="DKB55" s="390"/>
      <c r="DKC55" s="390"/>
      <c r="DKD55" s="390"/>
      <c r="DKE55" s="390"/>
      <c r="DKF55" s="390"/>
      <c r="DKG55" s="390"/>
      <c r="DKH55" s="390"/>
      <c r="DKI55" s="390"/>
      <c r="DKJ55" s="390"/>
      <c r="DKK55" s="390"/>
      <c r="DKL55" s="390"/>
      <c r="DKM55" s="390"/>
      <c r="DKN55" s="390"/>
      <c r="DKO55" s="390"/>
      <c r="DKP55" s="390"/>
      <c r="DKQ55" s="390"/>
      <c r="DKR55" s="390"/>
      <c r="DKS55" s="390"/>
      <c r="DKT55" s="390"/>
      <c r="DKU55" s="390"/>
      <c r="DKV55" s="390"/>
      <c r="DKW55" s="390"/>
      <c r="DKX55" s="390"/>
      <c r="DKY55" s="390"/>
      <c r="DKZ55" s="390"/>
      <c r="DLA55" s="390"/>
      <c r="DLB55" s="390"/>
      <c r="DLC55" s="390"/>
      <c r="DLD55" s="390"/>
      <c r="DLE55" s="390"/>
      <c r="DLF55" s="390"/>
      <c r="DLG55" s="390"/>
      <c r="DLH55" s="390"/>
      <c r="DLI55" s="390"/>
      <c r="DLJ55" s="390"/>
      <c r="DLK55" s="390"/>
      <c r="DLL55" s="390"/>
      <c r="DLM55" s="390"/>
      <c r="DLN55" s="390"/>
      <c r="DLO55" s="390"/>
      <c r="DLP55" s="390"/>
      <c r="DLQ55" s="390"/>
      <c r="DLR55" s="390"/>
      <c r="DLS55" s="390"/>
      <c r="DLT55" s="390"/>
      <c r="DLU55" s="390"/>
      <c r="DLV55" s="390"/>
      <c r="DLW55" s="390"/>
      <c r="DLX55" s="390"/>
      <c r="DLY55" s="390"/>
      <c r="DLZ55" s="390"/>
      <c r="DMA55" s="390"/>
      <c r="DMB55" s="390"/>
      <c r="DMC55" s="390"/>
      <c r="DMD55" s="390"/>
      <c r="DME55" s="390"/>
      <c r="DMF55" s="390"/>
      <c r="DMG55" s="390"/>
      <c r="DMH55" s="390"/>
      <c r="DMI55" s="390"/>
      <c r="DMJ55" s="390"/>
      <c r="DMK55" s="390"/>
      <c r="DML55" s="390"/>
      <c r="DMM55" s="390"/>
      <c r="DMN55" s="390"/>
      <c r="DMO55" s="390"/>
      <c r="DMP55" s="390"/>
      <c r="DMQ55" s="390"/>
      <c r="DMR55" s="390"/>
      <c r="DMS55" s="390"/>
      <c r="DMT55" s="390"/>
      <c r="DMU55" s="390"/>
      <c r="DMV55" s="390"/>
      <c r="DMW55" s="390"/>
      <c r="DMX55" s="390"/>
      <c r="DMY55" s="390"/>
      <c r="DMZ55" s="390"/>
      <c r="DNA55" s="390"/>
      <c r="DNB55" s="390"/>
      <c r="DNC55" s="390"/>
      <c r="DND55" s="390"/>
      <c r="DNE55" s="390"/>
      <c r="DNF55" s="390"/>
      <c r="DNG55" s="390"/>
      <c r="DNH55" s="390"/>
      <c r="DNI55" s="390"/>
      <c r="DNJ55" s="390"/>
      <c r="DNK55" s="390"/>
      <c r="DNL55" s="390"/>
      <c r="DNM55" s="390"/>
      <c r="DNN55" s="390"/>
      <c r="DNO55" s="390"/>
      <c r="DNP55" s="390"/>
      <c r="DNQ55" s="390"/>
      <c r="DNR55" s="390"/>
      <c r="DNS55" s="390"/>
      <c r="DNT55" s="390"/>
      <c r="DNU55" s="390"/>
      <c r="DNV55" s="390"/>
      <c r="DNW55" s="390"/>
      <c r="DNX55" s="390"/>
      <c r="DNY55" s="390"/>
      <c r="DNZ55" s="390"/>
      <c r="DOA55" s="390"/>
      <c r="DOB55" s="390"/>
      <c r="DOC55" s="390"/>
      <c r="DOD55" s="390"/>
      <c r="DOE55" s="390"/>
      <c r="DOF55" s="390"/>
      <c r="DOG55" s="390"/>
      <c r="DOH55" s="390"/>
      <c r="DOI55" s="390"/>
      <c r="DOJ55" s="390"/>
      <c r="DOK55" s="390"/>
      <c r="DOL55" s="390"/>
      <c r="DOM55" s="390"/>
      <c r="DON55" s="390"/>
      <c r="DOO55" s="390"/>
      <c r="DOP55" s="390"/>
      <c r="DOQ55" s="390"/>
      <c r="DOR55" s="390"/>
      <c r="DOS55" s="390"/>
      <c r="DOT55" s="390"/>
      <c r="DOU55" s="390"/>
      <c r="DOV55" s="390"/>
      <c r="DOW55" s="390"/>
      <c r="DOX55" s="390"/>
      <c r="DOY55" s="390"/>
      <c r="DOZ55" s="390"/>
      <c r="DPA55" s="390"/>
      <c r="DPB55" s="390"/>
      <c r="DPC55" s="390"/>
      <c r="DPD55" s="390"/>
      <c r="DPE55" s="390"/>
      <c r="DPF55" s="390"/>
      <c r="DPG55" s="390"/>
      <c r="DPH55" s="390"/>
      <c r="DPI55" s="390"/>
      <c r="DPJ55" s="390"/>
      <c r="DPK55" s="390"/>
      <c r="DPL55" s="390"/>
      <c r="DPM55" s="390"/>
      <c r="DPN55" s="390"/>
      <c r="DPO55" s="390"/>
      <c r="DPP55" s="390"/>
      <c r="DPQ55" s="390"/>
      <c r="DPR55" s="390"/>
      <c r="DPS55" s="390"/>
      <c r="DPT55" s="390"/>
      <c r="DPU55" s="390"/>
      <c r="DPV55" s="390"/>
      <c r="DPW55" s="390"/>
      <c r="DPX55" s="390"/>
      <c r="DPY55" s="390"/>
      <c r="DPZ55" s="390"/>
      <c r="DQA55" s="390"/>
      <c r="DQB55" s="390"/>
      <c r="DQC55" s="390"/>
      <c r="DQD55" s="390"/>
      <c r="DQE55" s="390"/>
      <c r="DQF55" s="390"/>
      <c r="DQG55" s="390"/>
      <c r="DQH55" s="390"/>
      <c r="DQI55" s="390"/>
      <c r="DQJ55" s="390"/>
      <c r="DQK55" s="390"/>
      <c r="DQL55" s="390"/>
      <c r="DQM55" s="390"/>
      <c r="DQN55" s="390"/>
      <c r="DQO55" s="390"/>
      <c r="DQP55" s="390"/>
      <c r="DQQ55" s="390"/>
      <c r="DQR55" s="390"/>
      <c r="DQS55" s="390"/>
      <c r="DQT55" s="390"/>
      <c r="DQU55" s="390"/>
      <c r="DQV55" s="390"/>
      <c r="DQW55" s="390"/>
      <c r="DQX55" s="390"/>
      <c r="DQY55" s="390"/>
      <c r="DQZ55" s="390"/>
      <c r="DRA55" s="390"/>
      <c r="DRB55" s="390"/>
      <c r="DRC55" s="390"/>
      <c r="DRD55" s="390"/>
      <c r="DRE55" s="390"/>
      <c r="DRF55" s="390"/>
      <c r="DRG55" s="390"/>
      <c r="DRH55" s="390"/>
      <c r="DRI55" s="390"/>
      <c r="DRJ55" s="390"/>
      <c r="DRK55" s="390"/>
      <c r="DRL55" s="390"/>
      <c r="DRM55" s="390"/>
      <c r="DRN55" s="390"/>
      <c r="DRO55" s="390"/>
      <c r="DRP55" s="390"/>
      <c r="DRQ55" s="390"/>
      <c r="DRR55" s="390"/>
      <c r="DRS55" s="390"/>
      <c r="DRT55" s="390"/>
      <c r="DRU55" s="390"/>
      <c r="DRV55" s="390"/>
      <c r="DRW55" s="390"/>
      <c r="DRX55" s="390"/>
      <c r="DRY55" s="390"/>
      <c r="DRZ55" s="390"/>
      <c r="DSA55" s="390"/>
      <c r="DSB55" s="390"/>
      <c r="DSC55" s="390"/>
      <c r="DSD55" s="390"/>
      <c r="DSE55" s="390"/>
      <c r="DSF55" s="390"/>
      <c r="DSG55" s="390"/>
      <c r="DSH55" s="390"/>
      <c r="DSI55" s="390"/>
      <c r="DSJ55" s="390"/>
      <c r="DSK55" s="390"/>
      <c r="DSL55" s="390"/>
      <c r="DSM55" s="390"/>
      <c r="DSN55" s="390"/>
      <c r="DSO55" s="390"/>
      <c r="DSP55" s="390"/>
      <c r="DSQ55" s="390"/>
      <c r="DSR55" s="390"/>
      <c r="DSS55" s="390"/>
      <c r="DST55" s="390"/>
      <c r="DSU55" s="390"/>
      <c r="DSV55" s="390"/>
      <c r="DSW55" s="390"/>
      <c r="DSX55" s="390"/>
      <c r="DSY55" s="390"/>
      <c r="DSZ55" s="390"/>
      <c r="DTA55" s="390"/>
      <c r="DTB55" s="390"/>
      <c r="DTC55" s="390"/>
      <c r="DTD55" s="390"/>
      <c r="DTE55" s="390"/>
      <c r="DTF55" s="390"/>
      <c r="DTG55" s="390"/>
      <c r="DTH55" s="390"/>
      <c r="DTI55" s="390"/>
      <c r="DTJ55" s="390"/>
      <c r="DTK55" s="390"/>
      <c r="DTL55" s="390"/>
      <c r="DTM55" s="390"/>
      <c r="DTN55" s="390"/>
      <c r="DTO55" s="390"/>
      <c r="DTP55" s="390"/>
      <c r="DTQ55" s="390"/>
      <c r="DTR55" s="390"/>
      <c r="DTS55" s="390"/>
      <c r="DTT55" s="390"/>
      <c r="DTU55" s="390"/>
      <c r="DTV55" s="390"/>
      <c r="DTW55" s="390"/>
      <c r="DTX55" s="390"/>
      <c r="DTY55" s="390"/>
      <c r="DTZ55" s="390"/>
      <c r="DUA55" s="390"/>
      <c r="DUB55" s="390"/>
      <c r="DUC55" s="390"/>
      <c r="DUD55" s="390"/>
      <c r="DUE55" s="390"/>
      <c r="DUF55" s="390"/>
      <c r="DUG55" s="390"/>
      <c r="DUH55" s="390"/>
      <c r="DUI55" s="390"/>
      <c r="DUJ55" s="390"/>
      <c r="DUK55" s="390"/>
      <c r="DUL55" s="390"/>
      <c r="DUM55" s="390"/>
      <c r="DUN55" s="390"/>
      <c r="DUO55" s="390"/>
      <c r="DUP55" s="390"/>
      <c r="DUQ55" s="390"/>
      <c r="DUR55" s="390"/>
      <c r="DUS55" s="390"/>
      <c r="DUT55" s="390"/>
      <c r="DUU55" s="390"/>
      <c r="DUV55" s="390"/>
      <c r="DUW55" s="390"/>
      <c r="DUX55" s="390"/>
      <c r="DUY55" s="390"/>
      <c r="DUZ55" s="390"/>
      <c r="DVA55" s="390"/>
      <c r="DVB55" s="390"/>
      <c r="DVC55" s="390"/>
      <c r="DVD55" s="390"/>
      <c r="DVE55" s="390"/>
      <c r="DVF55" s="390"/>
      <c r="DVG55" s="390"/>
      <c r="DVH55" s="390"/>
      <c r="DVI55" s="390"/>
      <c r="DVJ55" s="390"/>
      <c r="DVK55" s="390"/>
      <c r="DVL55" s="390"/>
      <c r="DVM55" s="390"/>
      <c r="DVN55" s="390"/>
      <c r="DVO55" s="390"/>
      <c r="DVP55" s="390"/>
      <c r="DVQ55" s="390"/>
      <c r="DVR55" s="390"/>
      <c r="DVS55" s="390"/>
      <c r="DVT55" s="390"/>
      <c r="DVU55" s="390"/>
      <c r="DVV55" s="390"/>
      <c r="DVW55" s="390"/>
      <c r="DVX55" s="390"/>
      <c r="DVY55" s="390"/>
      <c r="DVZ55" s="390"/>
      <c r="DWA55" s="390"/>
      <c r="DWB55" s="390"/>
      <c r="DWC55" s="390"/>
      <c r="DWD55" s="390"/>
      <c r="DWE55" s="390"/>
      <c r="DWF55" s="390"/>
      <c r="DWG55" s="390"/>
      <c r="DWH55" s="390"/>
      <c r="DWI55" s="390"/>
      <c r="DWJ55" s="390"/>
      <c r="DWK55" s="390"/>
      <c r="DWL55" s="390"/>
      <c r="DWM55" s="390"/>
      <c r="DWN55" s="390"/>
      <c r="DWO55" s="390"/>
      <c r="DWP55" s="390"/>
      <c r="DWQ55" s="390"/>
      <c r="DWR55" s="390"/>
      <c r="DWS55" s="390"/>
      <c r="DWT55" s="390"/>
      <c r="DWU55" s="390"/>
      <c r="DWV55" s="390"/>
      <c r="DWW55" s="390"/>
      <c r="DWX55" s="390"/>
      <c r="DWY55" s="390"/>
      <c r="DWZ55" s="390"/>
      <c r="DXA55" s="390"/>
      <c r="DXB55" s="390"/>
      <c r="DXC55" s="390"/>
      <c r="DXD55" s="390"/>
      <c r="DXE55" s="390"/>
      <c r="DXF55" s="390"/>
      <c r="DXG55" s="390"/>
      <c r="DXH55" s="390"/>
      <c r="DXI55" s="390"/>
      <c r="DXJ55" s="390"/>
      <c r="DXK55" s="390"/>
      <c r="DXL55" s="390"/>
      <c r="DXM55" s="390"/>
      <c r="DXN55" s="390"/>
      <c r="DXO55" s="390"/>
      <c r="DXP55" s="390"/>
      <c r="DXQ55" s="390"/>
      <c r="DXR55" s="390"/>
      <c r="DXS55" s="390"/>
      <c r="DXT55" s="390"/>
      <c r="DXU55" s="390"/>
      <c r="DXV55" s="390"/>
      <c r="DXW55" s="390"/>
      <c r="DXX55" s="390"/>
      <c r="DXY55" s="390"/>
      <c r="DXZ55" s="390"/>
      <c r="DYA55" s="390"/>
      <c r="DYB55" s="390"/>
      <c r="DYC55" s="390"/>
      <c r="DYD55" s="390"/>
      <c r="DYE55" s="390"/>
      <c r="DYF55" s="390"/>
      <c r="DYG55" s="390"/>
      <c r="DYH55" s="390"/>
      <c r="DYI55" s="390"/>
      <c r="DYJ55" s="390"/>
      <c r="DYK55" s="390"/>
      <c r="DYL55" s="390"/>
      <c r="DYM55" s="390"/>
      <c r="DYN55" s="390"/>
      <c r="DYO55" s="390"/>
      <c r="DYP55" s="390"/>
      <c r="DYQ55" s="390"/>
      <c r="DYR55" s="390"/>
      <c r="DYS55" s="390"/>
      <c r="DYT55" s="390"/>
      <c r="DYU55" s="390"/>
      <c r="DYV55" s="390"/>
      <c r="DYW55" s="390"/>
      <c r="DYX55" s="390"/>
      <c r="DYY55" s="390"/>
      <c r="DYZ55" s="390"/>
      <c r="DZA55" s="390"/>
      <c r="DZB55" s="390"/>
      <c r="DZC55" s="390"/>
      <c r="DZD55" s="390"/>
      <c r="DZE55" s="390"/>
      <c r="DZF55" s="390"/>
      <c r="DZG55" s="390"/>
      <c r="DZH55" s="390"/>
      <c r="DZI55" s="390"/>
      <c r="DZJ55" s="390"/>
      <c r="DZK55" s="390"/>
      <c r="DZL55" s="390"/>
      <c r="DZM55" s="390"/>
      <c r="DZN55" s="390"/>
      <c r="DZO55" s="390"/>
      <c r="DZP55" s="390"/>
      <c r="DZQ55" s="390"/>
      <c r="DZR55" s="390"/>
      <c r="DZS55" s="390"/>
      <c r="DZT55" s="390"/>
      <c r="DZU55" s="390"/>
      <c r="DZV55" s="390"/>
      <c r="DZW55" s="390"/>
      <c r="DZX55" s="390"/>
      <c r="DZY55" s="390"/>
      <c r="DZZ55" s="390"/>
      <c r="EAA55" s="390"/>
      <c r="EAB55" s="390"/>
      <c r="EAC55" s="390"/>
      <c r="EAD55" s="390"/>
      <c r="EAE55" s="390"/>
      <c r="EAF55" s="390"/>
      <c r="EAG55" s="390"/>
      <c r="EAH55" s="390"/>
      <c r="EAI55" s="390"/>
      <c r="EAJ55" s="390"/>
      <c r="EAK55" s="390"/>
      <c r="EAL55" s="390"/>
      <c r="EAM55" s="390"/>
      <c r="EAN55" s="390"/>
      <c r="EAO55" s="390"/>
      <c r="EAP55" s="390"/>
      <c r="EAQ55" s="390"/>
      <c r="EAR55" s="390"/>
      <c r="EAS55" s="390"/>
      <c r="EAT55" s="390"/>
      <c r="EAU55" s="390"/>
      <c r="EAV55" s="390"/>
      <c r="EAW55" s="390"/>
      <c r="EAX55" s="390"/>
      <c r="EAY55" s="390"/>
      <c r="EAZ55" s="390"/>
      <c r="EBA55" s="390"/>
      <c r="EBB55" s="390"/>
      <c r="EBC55" s="390"/>
      <c r="EBD55" s="390"/>
      <c r="EBE55" s="390"/>
      <c r="EBF55" s="390"/>
      <c r="EBG55" s="390"/>
      <c r="EBH55" s="390"/>
      <c r="EBI55" s="390"/>
      <c r="EBJ55" s="390"/>
      <c r="EBK55" s="390"/>
      <c r="EBL55" s="390"/>
      <c r="EBM55" s="390"/>
      <c r="EBN55" s="390"/>
      <c r="EBO55" s="390"/>
      <c r="EBP55" s="390"/>
      <c r="EBQ55" s="390"/>
      <c r="EBR55" s="390"/>
      <c r="EBS55" s="390"/>
      <c r="EBT55" s="390"/>
      <c r="EBU55" s="390"/>
      <c r="EBV55" s="390"/>
      <c r="EBW55" s="390"/>
      <c r="EBX55" s="390"/>
      <c r="EBY55" s="390"/>
      <c r="EBZ55" s="390"/>
      <c r="ECA55" s="390"/>
      <c r="ECB55" s="390"/>
      <c r="ECC55" s="390"/>
      <c r="ECD55" s="390"/>
      <c r="ECE55" s="390"/>
      <c r="ECF55" s="390"/>
      <c r="ECG55" s="390"/>
      <c r="ECH55" s="390"/>
      <c r="ECI55" s="390"/>
      <c r="ECJ55" s="390"/>
      <c r="ECK55" s="390"/>
      <c r="ECL55" s="390"/>
      <c r="ECM55" s="390"/>
      <c r="ECN55" s="390"/>
      <c r="ECO55" s="390"/>
      <c r="ECP55" s="390"/>
      <c r="ECQ55" s="390"/>
      <c r="ECR55" s="390"/>
      <c r="ECS55" s="390"/>
      <c r="ECT55" s="390"/>
      <c r="ECU55" s="390"/>
      <c r="ECV55" s="390"/>
      <c r="ECW55" s="390"/>
      <c r="ECX55" s="390"/>
      <c r="ECY55" s="390"/>
      <c r="ECZ55" s="390"/>
      <c r="EDA55" s="390"/>
      <c r="EDB55" s="390"/>
      <c r="EDC55" s="390"/>
      <c r="EDD55" s="390"/>
      <c r="EDE55" s="390"/>
      <c r="EDF55" s="390"/>
      <c r="EDG55" s="390"/>
      <c r="EDH55" s="390"/>
      <c r="EDI55" s="390"/>
      <c r="EDJ55" s="390"/>
      <c r="EDK55" s="390"/>
      <c r="EDL55" s="390"/>
      <c r="EDM55" s="390"/>
      <c r="EDN55" s="390"/>
      <c r="EDO55" s="390"/>
      <c r="EDP55" s="390"/>
      <c r="EDQ55" s="390"/>
      <c r="EDR55" s="390"/>
      <c r="EDS55" s="390"/>
      <c r="EDT55" s="390"/>
      <c r="EDU55" s="390"/>
      <c r="EDV55" s="390"/>
      <c r="EDW55" s="390"/>
      <c r="EDX55" s="390"/>
      <c r="EDY55" s="390"/>
      <c r="EDZ55" s="390"/>
      <c r="EEA55" s="390"/>
      <c r="EEB55" s="390"/>
      <c r="EEC55" s="390"/>
      <c r="EED55" s="390"/>
      <c r="EEE55" s="390"/>
      <c r="EEF55" s="390"/>
      <c r="EEG55" s="390"/>
      <c r="EEH55" s="390"/>
      <c r="EEI55" s="390"/>
      <c r="EEJ55" s="390"/>
      <c r="EEK55" s="390"/>
      <c r="EEL55" s="390"/>
      <c r="EEM55" s="390"/>
      <c r="EEN55" s="390"/>
      <c r="EEO55" s="390"/>
      <c r="EEP55" s="390"/>
      <c r="EEQ55" s="390"/>
      <c r="EER55" s="390"/>
      <c r="EES55" s="390"/>
      <c r="EET55" s="390"/>
      <c r="EEU55" s="390"/>
      <c r="EEV55" s="390"/>
      <c r="EEW55" s="390"/>
      <c r="EEX55" s="390"/>
      <c r="EEY55" s="390"/>
      <c r="EEZ55" s="390"/>
      <c r="EFA55" s="390"/>
      <c r="EFB55" s="390"/>
      <c r="EFC55" s="390"/>
      <c r="EFD55" s="390"/>
      <c r="EFE55" s="390"/>
      <c r="EFF55" s="390"/>
      <c r="EFG55" s="390"/>
      <c r="EFH55" s="390"/>
      <c r="EFI55" s="390"/>
      <c r="EFJ55" s="390"/>
      <c r="EFK55" s="390"/>
      <c r="EFL55" s="390"/>
      <c r="EFM55" s="390"/>
      <c r="EFN55" s="390"/>
      <c r="EFO55" s="390"/>
      <c r="EFP55" s="390"/>
      <c r="EFQ55" s="390"/>
      <c r="EFR55" s="390"/>
      <c r="EFS55" s="390"/>
      <c r="EFT55" s="390"/>
      <c r="EFU55" s="390"/>
      <c r="EFV55" s="390"/>
      <c r="EFW55" s="390"/>
      <c r="EFX55" s="390"/>
      <c r="EFY55" s="390"/>
      <c r="EFZ55" s="390"/>
      <c r="EGA55" s="390"/>
      <c r="EGB55" s="390"/>
      <c r="EGC55" s="390"/>
      <c r="EGD55" s="390"/>
      <c r="EGE55" s="390"/>
      <c r="EGF55" s="390"/>
      <c r="EGG55" s="390"/>
      <c r="EGH55" s="390"/>
      <c r="EGI55" s="390"/>
      <c r="EGJ55" s="390"/>
      <c r="EGK55" s="390"/>
      <c r="EGL55" s="390"/>
      <c r="EGM55" s="390"/>
      <c r="EGN55" s="390"/>
      <c r="EGO55" s="390"/>
      <c r="EGP55" s="390"/>
      <c r="EGQ55" s="390"/>
      <c r="EGR55" s="390"/>
      <c r="EGS55" s="390"/>
      <c r="EGT55" s="390"/>
      <c r="EGU55" s="390"/>
      <c r="EGV55" s="390"/>
      <c r="EGW55" s="390"/>
      <c r="EGX55" s="390"/>
      <c r="EGY55" s="390"/>
      <c r="EGZ55" s="390"/>
      <c r="EHA55" s="390"/>
      <c r="EHB55" s="390"/>
      <c r="EHC55" s="390"/>
      <c r="EHD55" s="390"/>
      <c r="EHE55" s="390"/>
      <c r="EHF55" s="390"/>
      <c r="EHG55" s="390"/>
      <c r="EHH55" s="390"/>
      <c r="EHI55" s="390"/>
      <c r="EHJ55" s="390"/>
      <c r="EHK55" s="390"/>
      <c r="EHL55" s="390"/>
      <c r="EHM55" s="390"/>
      <c r="EHN55" s="390"/>
      <c r="EHO55" s="390"/>
      <c r="EHP55" s="390"/>
      <c r="EHQ55" s="390"/>
      <c r="EHR55" s="390"/>
      <c r="EHS55" s="390"/>
      <c r="EHT55" s="390"/>
      <c r="EHU55" s="390"/>
      <c r="EHV55" s="390"/>
      <c r="EHW55" s="390"/>
      <c r="EHX55" s="390"/>
      <c r="EHY55" s="390"/>
      <c r="EHZ55" s="390"/>
      <c r="EIA55" s="390"/>
      <c r="EIB55" s="390"/>
      <c r="EIC55" s="390"/>
      <c r="EID55" s="390"/>
      <c r="EIE55" s="390"/>
      <c r="EIF55" s="390"/>
      <c r="EIG55" s="390"/>
      <c r="EIH55" s="390"/>
      <c r="EII55" s="390"/>
      <c r="EIJ55" s="390"/>
      <c r="EIK55" s="390"/>
      <c r="EIL55" s="390"/>
      <c r="EIM55" s="390"/>
      <c r="EIN55" s="390"/>
      <c r="EIO55" s="390"/>
      <c r="EIP55" s="390"/>
      <c r="EIQ55" s="390"/>
      <c r="EIR55" s="390"/>
      <c r="EIS55" s="390"/>
      <c r="EIT55" s="390"/>
      <c r="EIU55" s="390"/>
      <c r="EIV55" s="390"/>
      <c r="EIW55" s="390"/>
      <c r="EIX55" s="390"/>
      <c r="EIY55" s="390"/>
      <c r="EIZ55" s="390"/>
      <c r="EJA55" s="390"/>
      <c r="EJB55" s="390"/>
      <c r="EJC55" s="390"/>
      <c r="EJD55" s="390"/>
      <c r="EJE55" s="390"/>
      <c r="EJF55" s="390"/>
      <c r="EJG55" s="390"/>
      <c r="EJH55" s="390"/>
      <c r="EJI55" s="390"/>
      <c r="EJJ55" s="390"/>
      <c r="EJK55" s="390"/>
      <c r="EJL55" s="390"/>
      <c r="EJM55" s="390"/>
      <c r="EJN55" s="390"/>
      <c r="EJO55" s="390"/>
      <c r="EJP55" s="390"/>
      <c r="EJQ55" s="390"/>
      <c r="EJR55" s="390"/>
      <c r="EJS55" s="390"/>
      <c r="EJT55" s="390"/>
      <c r="EJU55" s="390"/>
      <c r="EJV55" s="390"/>
      <c r="EJW55" s="390"/>
      <c r="EJX55" s="390"/>
      <c r="EJY55" s="390"/>
      <c r="EJZ55" s="390"/>
      <c r="EKA55" s="390"/>
      <c r="EKB55" s="390"/>
      <c r="EKC55" s="390"/>
      <c r="EKD55" s="390"/>
      <c r="EKE55" s="390"/>
      <c r="EKF55" s="390"/>
      <c r="EKG55" s="390"/>
      <c r="EKH55" s="390"/>
      <c r="EKI55" s="390"/>
      <c r="EKJ55" s="390"/>
      <c r="EKK55" s="390"/>
      <c r="EKL55" s="390"/>
      <c r="EKM55" s="390"/>
      <c r="EKN55" s="390"/>
      <c r="EKO55" s="390"/>
      <c r="EKP55" s="390"/>
      <c r="EKQ55" s="390"/>
      <c r="EKR55" s="390"/>
      <c r="EKS55" s="390"/>
      <c r="EKT55" s="390"/>
      <c r="EKU55" s="390"/>
      <c r="EKV55" s="390"/>
      <c r="EKW55" s="390"/>
      <c r="EKX55" s="390"/>
      <c r="EKY55" s="390"/>
      <c r="EKZ55" s="390"/>
      <c r="ELA55" s="390"/>
      <c r="ELB55" s="390"/>
      <c r="ELC55" s="390"/>
      <c r="ELD55" s="390"/>
      <c r="ELE55" s="390"/>
      <c r="ELF55" s="390"/>
      <c r="ELG55" s="390"/>
      <c r="ELH55" s="390"/>
      <c r="ELI55" s="390"/>
      <c r="ELJ55" s="390"/>
      <c r="ELK55" s="390"/>
      <c r="ELL55" s="390"/>
      <c r="ELM55" s="390"/>
      <c r="ELN55" s="390"/>
      <c r="ELO55" s="390"/>
      <c r="ELP55" s="390"/>
      <c r="ELQ55" s="390"/>
      <c r="ELR55" s="390"/>
      <c r="ELS55" s="390"/>
      <c r="ELT55" s="390"/>
      <c r="ELU55" s="390"/>
      <c r="ELV55" s="390"/>
      <c r="ELW55" s="390"/>
      <c r="ELX55" s="390"/>
      <c r="ELY55" s="390"/>
      <c r="ELZ55" s="390"/>
      <c r="EMA55" s="390"/>
      <c r="EMB55" s="390"/>
      <c r="EMC55" s="390"/>
      <c r="EMD55" s="390"/>
      <c r="EME55" s="390"/>
      <c r="EMF55" s="390"/>
      <c r="EMG55" s="390"/>
      <c r="EMH55" s="390"/>
      <c r="EMI55" s="390"/>
      <c r="EMJ55" s="390"/>
      <c r="EMK55" s="390"/>
      <c r="EML55" s="390"/>
      <c r="EMM55" s="390"/>
      <c r="EMN55" s="390"/>
      <c r="EMO55" s="390"/>
      <c r="EMP55" s="390"/>
      <c r="EMQ55" s="390"/>
      <c r="EMR55" s="390"/>
      <c r="EMS55" s="390"/>
      <c r="EMT55" s="390"/>
      <c r="EMU55" s="390"/>
      <c r="EMV55" s="390"/>
      <c r="EMW55" s="390"/>
      <c r="EMX55" s="390"/>
      <c r="EMY55" s="390"/>
      <c r="EMZ55" s="390"/>
      <c r="ENA55" s="390"/>
      <c r="ENB55" s="390"/>
      <c r="ENC55" s="390"/>
      <c r="END55" s="390"/>
      <c r="ENE55" s="390"/>
      <c r="ENF55" s="390"/>
      <c r="ENG55" s="390"/>
      <c r="ENH55" s="390"/>
      <c r="ENI55" s="390"/>
      <c r="ENJ55" s="390"/>
      <c r="ENK55" s="390"/>
      <c r="ENL55" s="390"/>
      <c r="ENM55" s="390"/>
      <c r="ENN55" s="390"/>
      <c r="ENO55" s="390"/>
      <c r="ENP55" s="390"/>
      <c r="ENQ55" s="390"/>
      <c r="ENR55" s="390"/>
      <c r="ENS55" s="390"/>
      <c r="ENT55" s="390"/>
      <c r="ENU55" s="390"/>
      <c r="ENV55" s="390"/>
      <c r="ENW55" s="390"/>
      <c r="ENX55" s="390"/>
      <c r="ENY55" s="390"/>
      <c r="ENZ55" s="390"/>
      <c r="EOA55" s="390"/>
      <c r="EOB55" s="390"/>
      <c r="EOC55" s="390"/>
      <c r="EOD55" s="390"/>
      <c r="EOE55" s="390"/>
      <c r="EOF55" s="390"/>
      <c r="EOG55" s="390"/>
      <c r="EOH55" s="390"/>
      <c r="EOI55" s="390"/>
      <c r="EOJ55" s="390"/>
      <c r="EOK55" s="390"/>
      <c r="EOL55" s="390"/>
      <c r="EOM55" s="390"/>
      <c r="EON55" s="390"/>
      <c r="EOO55" s="390"/>
      <c r="EOP55" s="390"/>
      <c r="EOQ55" s="390"/>
      <c r="EOR55" s="390"/>
      <c r="EOS55" s="390"/>
      <c r="EOT55" s="390"/>
      <c r="EOU55" s="390"/>
      <c r="EOV55" s="390"/>
      <c r="EOW55" s="390"/>
      <c r="EOX55" s="390"/>
      <c r="EOY55" s="390"/>
      <c r="EOZ55" s="390"/>
      <c r="EPA55" s="390"/>
      <c r="EPB55" s="390"/>
      <c r="EPC55" s="390"/>
      <c r="EPD55" s="390"/>
      <c r="EPE55" s="390"/>
      <c r="EPF55" s="390"/>
      <c r="EPG55" s="390"/>
      <c r="EPH55" s="390"/>
      <c r="EPI55" s="390"/>
      <c r="EPJ55" s="390"/>
      <c r="EPK55" s="390"/>
      <c r="EPL55" s="390"/>
      <c r="EPM55" s="390"/>
      <c r="EPN55" s="390"/>
      <c r="EPO55" s="390"/>
      <c r="EPP55" s="390"/>
      <c r="EPQ55" s="390"/>
      <c r="EPR55" s="390"/>
      <c r="EPS55" s="390"/>
      <c r="EPT55" s="390"/>
      <c r="EPU55" s="390"/>
      <c r="EPV55" s="390"/>
      <c r="EPW55" s="390"/>
      <c r="EPX55" s="390"/>
      <c r="EPY55" s="390"/>
      <c r="EPZ55" s="390"/>
      <c r="EQA55" s="390"/>
      <c r="EQB55" s="390"/>
      <c r="EQC55" s="390"/>
      <c r="EQD55" s="390"/>
      <c r="EQE55" s="390"/>
      <c r="EQF55" s="390"/>
      <c r="EQG55" s="390"/>
      <c r="EQH55" s="390"/>
      <c r="EQI55" s="390"/>
      <c r="EQJ55" s="390"/>
      <c r="EQK55" s="390"/>
      <c r="EQL55" s="390"/>
      <c r="EQM55" s="390"/>
      <c r="EQN55" s="390"/>
      <c r="EQO55" s="390"/>
      <c r="EQP55" s="390"/>
      <c r="EQQ55" s="390"/>
      <c r="EQR55" s="390"/>
      <c r="EQS55" s="390"/>
      <c r="EQT55" s="390"/>
      <c r="EQU55" s="390"/>
      <c r="EQV55" s="390"/>
      <c r="EQW55" s="390"/>
      <c r="EQX55" s="390"/>
      <c r="EQY55" s="390"/>
      <c r="EQZ55" s="390"/>
      <c r="ERA55" s="390"/>
      <c r="ERB55" s="390"/>
      <c r="ERC55" s="390"/>
      <c r="ERD55" s="390"/>
      <c r="ERE55" s="390"/>
      <c r="ERF55" s="390"/>
      <c r="ERG55" s="390"/>
      <c r="ERH55" s="390"/>
      <c r="ERI55" s="390"/>
      <c r="ERJ55" s="390"/>
      <c r="ERK55" s="390"/>
      <c r="ERL55" s="390"/>
      <c r="ERM55" s="390"/>
      <c r="ERN55" s="390"/>
      <c r="ERO55" s="390"/>
      <c r="ERP55" s="390"/>
      <c r="ERQ55" s="390"/>
      <c r="ERR55" s="390"/>
      <c r="ERS55" s="390"/>
      <c r="ERT55" s="390"/>
      <c r="ERU55" s="390"/>
      <c r="ERV55" s="390"/>
      <c r="ERW55" s="390"/>
      <c r="ERX55" s="390"/>
      <c r="ERY55" s="390"/>
      <c r="ERZ55" s="390"/>
      <c r="ESA55" s="390"/>
      <c r="ESB55" s="390"/>
      <c r="ESC55" s="390"/>
      <c r="ESD55" s="390"/>
      <c r="ESE55" s="390"/>
      <c r="ESF55" s="390"/>
      <c r="ESG55" s="390"/>
      <c r="ESH55" s="390"/>
      <c r="ESI55" s="390"/>
      <c r="ESJ55" s="390"/>
      <c r="ESK55" s="390"/>
      <c r="ESL55" s="390"/>
      <c r="ESM55" s="390"/>
      <c r="ESN55" s="390"/>
      <c r="ESO55" s="390"/>
      <c r="ESP55" s="390"/>
      <c r="ESQ55" s="390"/>
      <c r="ESR55" s="390"/>
      <c r="ESS55" s="390"/>
      <c r="EST55" s="390"/>
      <c r="ESU55" s="390"/>
      <c r="ESV55" s="390"/>
      <c r="ESW55" s="390"/>
      <c r="ESX55" s="390"/>
      <c r="ESY55" s="390"/>
      <c r="ESZ55" s="390"/>
      <c r="ETA55" s="390"/>
      <c r="ETB55" s="390"/>
      <c r="ETC55" s="390"/>
      <c r="ETD55" s="390"/>
      <c r="ETE55" s="390"/>
      <c r="ETF55" s="390"/>
      <c r="ETG55" s="390"/>
      <c r="ETH55" s="390"/>
      <c r="ETI55" s="390"/>
      <c r="ETJ55" s="390"/>
      <c r="ETK55" s="390"/>
      <c r="ETL55" s="390"/>
      <c r="ETM55" s="390"/>
      <c r="ETN55" s="390"/>
      <c r="ETO55" s="390"/>
      <c r="ETP55" s="390"/>
      <c r="ETQ55" s="390"/>
      <c r="ETR55" s="390"/>
      <c r="ETS55" s="390"/>
      <c r="ETT55" s="390"/>
      <c r="ETU55" s="390"/>
      <c r="ETV55" s="390"/>
      <c r="ETW55" s="390"/>
      <c r="ETX55" s="390"/>
      <c r="ETY55" s="390"/>
      <c r="ETZ55" s="390"/>
      <c r="EUA55" s="390"/>
      <c r="EUB55" s="390"/>
      <c r="EUC55" s="390"/>
      <c r="EUD55" s="390"/>
      <c r="EUE55" s="390"/>
      <c r="EUF55" s="390"/>
      <c r="EUG55" s="390"/>
      <c r="EUH55" s="390"/>
      <c r="EUI55" s="390"/>
      <c r="EUJ55" s="390"/>
      <c r="EUK55" s="390"/>
      <c r="EUL55" s="390"/>
      <c r="EUM55" s="390"/>
      <c r="EUN55" s="390"/>
      <c r="EUO55" s="390"/>
      <c r="EUP55" s="390"/>
      <c r="EUQ55" s="390"/>
      <c r="EUR55" s="390"/>
      <c r="EUS55" s="390"/>
      <c r="EUT55" s="390"/>
      <c r="EUU55" s="390"/>
      <c r="EUV55" s="390"/>
      <c r="EUW55" s="390"/>
      <c r="EUX55" s="390"/>
      <c r="EUY55" s="390"/>
      <c r="EUZ55" s="390"/>
      <c r="EVA55" s="390"/>
      <c r="EVB55" s="390"/>
      <c r="EVC55" s="390"/>
      <c r="EVD55" s="390"/>
      <c r="EVE55" s="390"/>
      <c r="EVF55" s="390"/>
      <c r="EVG55" s="390"/>
      <c r="EVH55" s="390"/>
      <c r="EVI55" s="390"/>
      <c r="EVJ55" s="390"/>
      <c r="EVK55" s="390"/>
      <c r="EVL55" s="390"/>
      <c r="EVM55" s="390"/>
      <c r="EVN55" s="390"/>
      <c r="EVO55" s="390"/>
      <c r="EVP55" s="390"/>
      <c r="EVQ55" s="390"/>
      <c r="EVR55" s="390"/>
      <c r="EVS55" s="390"/>
      <c r="EVT55" s="390"/>
      <c r="EVU55" s="390"/>
      <c r="EVV55" s="390"/>
      <c r="EVW55" s="390"/>
      <c r="EVX55" s="390"/>
      <c r="EVY55" s="390"/>
      <c r="EVZ55" s="390"/>
      <c r="EWA55" s="390"/>
      <c r="EWB55" s="390"/>
      <c r="EWC55" s="390"/>
      <c r="EWD55" s="390"/>
      <c r="EWE55" s="390"/>
      <c r="EWF55" s="390"/>
      <c r="EWG55" s="390"/>
      <c r="EWH55" s="390"/>
      <c r="EWI55" s="390"/>
      <c r="EWJ55" s="390"/>
      <c r="EWK55" s="390"/>
      <c r="EWL55" s="390"/>
      <c r="EWM55" s="390"/>
      <c r="EWN55" s="390"/>
      <c r="EWO55" s="390"/>
      <c r="EWP55" s="390"/>
      <c r="EWQ55" s="390"/>
      <c r="EWR55" s="390"/>
      <c r="EWS55" s="390"/>
      <c r="EWT55" s="390"/>
      <c r="EWU55" s="390"/>
      <c r="EWV55" s="390"/>
      <c r="EWW55" s="390"/>
      <c r="EWX55" s="390"/>
      <c r="EWY55" s="390"/>
      <c r="EWZ55" s="390"/>
      <c r="EXA55" s="390"/>
      <c r="EXB55" s="390"/>
      <c r="EXC55" s="390"/>
      <c r="EXD55" s="390"/>
      <c r="EXE55" s="390"/>
      <c r="EXF55" s="390"/>
      <c r="EXG55" s="390"/>
      <c r="EXH55" s="390"/>
      <c r="EXI55" s="390"/>
      <c r="EXJ55" s="390"/>
      <c r="EXK55" s="390"/>
      <c r="EXL55" s="390"/>
      <c r="EXM55" s="390"/>
      <c r="EXN55" s="390"/>
      <c r="EXO55" s="390"/>
      <c r="EXP55" s="390"/>
      <c r="EXQ55" s="390"/>
      <c r="EXR55" s="390"/>
      <c r="EXS55" s="390"/>
      <c r="EXT55" s="390"/>
      <c r="EXU55" s="390"/>
      <c r="EXV55" s="390"/>
      <c r="EXW55" s="390"/>
      <c r="EXX55" s="390"/>
      <c r="EXY55" s="390"/>
      <c r="EXZ55" s="390"/>
      <c r="EYA55" s="390"/>
      <c r="EYB55" s="390"/>
      <c r="EYC55" s="390"/>
      <c r="EYD55" s="390"/>
      <c r="EYE55" s="390"/>
      <c r="EYF55" s="390"/>
      <c r="EYG55" s="390"/>
      <c r="EYH55" s="390"/>
      <c r="EYI55" s="390"/>
      <c r="EYJ55" s="390"/>
      <c r="EYK55" s="390"/>
      <c r="EYL55" s="390"/>
      <c r="EYM55" s="390"/>
      <c r="EYN55" s="390"/>
      <c r="EYO55" s="390"/>
      <c r="EYP55" s="390"/>
      <c r="EYQ55" s="390"/>
      <c r="EYR55" s="390"/>
      <c r="EYS55" s="390"/>
      <c r="EYT55" s="390"/>
      <c r="EYU55" s="390"/>
      <c r="EYV55" s="390"/>
      <c r="EYW55" s="390"/>
      <c r="EYX55" s="390"/>
      <c r="EYY55" s="390"/>
      <c r="EYZ55" s="390"/>
      <c r="EZA55" s="390"/>
      <c r="EZB55" s="390"/>
      <c r="EZC55" s="390"/>
      <c r="EZD55" s="390"/>
      <c r="EZE55" s="390"/>
      <c r="EZF55" s="390"/>
      <c r="EZG55" s="390"/>
      <c r="EZH55" s="390"/>
      <c r="EZI55" s="390"/>
      <c r="EZJ55" s="390"/>
      <c r="EZK55" s="390"/>
      <c r="EZL55" s="390"/>
      <c r="EZM55" s="390"/>
      <c r="EZN55" s="390"/>
      <c r="EZO55" s="390"/>
      <c r="EZP55" s="390"/>
      <c r="EZQ55" s="390"/>
      <c r="EZR55" s="390"/>
      <c r="EZS55" s="390"/>
      <c r="EZT55" s="390"/>
      <c r="EZU55" s="390"/>
      <c r="EZV55" s="390"/>
      <c r="EZW55" s="390"/>
      <c r="EZX55" s="390"/>
      <c r="EZY55" s="390"/>
      <c r="EZZ55" s="390"/>
      <c r="FAA55" s="390"/>
      <c r="FAB55" s="390"/>
      <c r="FAC55" s="390"/>
      <c r="FAD55" s="390"/>
      <c r="FAE55" s="390"/>
      <c r="FAF55" s="390"/>
      <c r="FAG55" s="390"/>
      <c r="FAH55" s="390"/>
      <c r="FAI55" s="390"/>
      <c r="FAJ55" s="390"/>
      <c r="FAK55" s="390"/>
      <c r="FAL55" s="390"/>
      <c r="FAM55" s="390"/>
      <c r="FAN55" s="390"/>
      <c r="FAO55" s="390"/>
      <c r="FAP55" s="390"/>
      <c r="FAQ55" s="390"/>
      <c r="FAR55" s="390"/>
      <c r="FAS55" s="390"/>
      <c r="FAT55" s="390"/>
      <c r="FAU55" s="390"/>
      <c r="FAV55" s="390"/>
      <c r="FAW55" s="390"/>
      <c r="FAX55" s="390"/>
      <c r="FAY55" s="390"/>
      <c r="FAZ55" s="390"/>
      <c r="FBA55" s="390"/>
      <c r="FBB55" s="390"/>
      <c r="FBC55" s="390"/>
      <c r="FBD55" s="390"/>
      <c r="FBE55" s="390"/>
      <c r="FBF55" s="390"/>
      <c r="FBG55" s="390"/>
      <c r="FBH55" s="390"/>
      <c r="FBI55" s="390"/>
      <c r="FBJ55" s="390"/>
      <c r="FBK55" s="390"/>
      <c r="FBL55" s="390"/>
      <c r="FBM55" s="390"/>
      <c r="FBN55" s="390"/>
      <c r="FBO55" s="390"/>
      <c r="FBP55" s="390"/>
      <c r="FBQ55" s="390"/>
      <c r="FBR55" s="390"/>
      <c r="FBS55" s="390"/>
      <c r="FBT55" s="390"/>
      <c r="FBU55" s="390"/>
      <c r="FBV55" s="390"/>
      <c r="FBW55" s="390"/>
      <c r="FBX55" s="390"/>
      <c r="FBY55" s="390"/>
      <c r="FBZ55" s="390"/>
      <c r="FCA55" s="390"/>
      <c r="FCB55" s="390"/>
      <c r="FCC55" s="390"/>
      <c r="FCD55" s="390"/>
      <c r="FCE55" s="390"/>
      <c r="FCF55" s="390"/>
      <c r="FCG55" s="390"/>
      <c r="FCH55" s="390"/>
      <c r="FCI55" s="390"/>
      <c r="FCJ55" s="390"/>
      <c r="FCK55" s="390"/>
      <c r="FCL55" s="390"/>
      <c r="FCM55" s="390"/>
      <c r="FCN55" s="390"/>
      <c r="FCO55" s="390"/>
      <c r="FCP55" s="390"/>
      <c r="FCQ55" s="390"/>
      <c r="FCR55" s="390"/>
      <c r="FCS55" s="390"/>
      <c r="FCT55" s="390"/>
      <c r="FCU55" s="390"/>
      <c r="FCV55" s="390"/>
      <c r="FCW55" s="390"/>
      <c r="FCX55" s="390"/>
      <c r="FCY55" s="390"/>
      <c r="FCZ55" s="390"/>
      <c r="FDA55" s="390"/>
      <c r="FDB55" s="390"/>
      <c r="FDC55" s="390"/>
      <c r="FDD55" s="390"/>
      <c r="FDE55" s="390"/>
      <c r="FDF55" s="390"/>
      <c r="FDG55" s="390"/>
      <c r="FDH55" s="390"/>
      <c r="FDI55" s="390"/>
      <c r="FDJ55" s="390"/>
      <c r="FDK55" s="390"/>
      <c r="FDL55" s="390"/>
      <c r="FDM55" s="390"/>
      <c r="FDN55" s="390"/>
      <c r="FDO55" s="390"/>
      <c r="FDP55" s="390"/>
      <c r="FDQ55" s="390"/>
      <c r="FDR55" s="390"/>
      <c r="FDS55" s="390"/>
      <c r="FDT55" s="390"/>
      <c r="FDU55" s="390"/>
      <c r="FDV55" s="390"/>
      <c r="FDW55" s="390"/>
      <c r="FDX55" s="390"/>
      <c r="FDY55" s="390"/>
      <c r="FDZ55" s="390"/>
      <c r="FEA55" s="390"/>
      <c r="FEB55" s="390"/>
      <c r="FEC55" s="390"/>
      <c r="FED55" s="390"/>
      <c r="FEE55" s="390"/>
      <c r="FEF55" s="390"/>
      <c r="FEG55" s="390"/>
      <c r="FEH55" s="390"/>
      <c r="FEI55" s="390"/>
      <c r="FEJ55" s="390"/>
      <c r="FEK55" s="390"/>
      <c r="FEL55" s="390"/>
      <c r="FEM55" s="390"/>
      <c r="FEN55" s="390"/>
      <c r="FEO55" s="390"/>
      <c r="FEP55" s="390"/>
      <c r="FEQ55" s="390"/>
      <c r="FER55" s="390"/>
      <c r="FES55" s="390"/>
      <c r="FET55" s="390"/>
      <c r="FEU55" s="390"/>
      <c r="FEV55" s="390"/>
      <c r="FEW55" s="390"/>
      <c r="FEX55" s="390"/>
      <c r="FEY55" s="390"/>
      <c r="FEZ55" s="390"/>
      <c r="FFA55" s="390"/>
      <c r="FFB55" s="390"/>
      <c r="FFC55" s="390"/>
      <c r="FFD55" s="390"/>
      <c r="FFE55" s="390"/>
      <c r="FFF55" s="390"/>
      <c r="FFG55" s="390"/>
      <c r="FFH55" s="390"/>
      <c r="FFI55" s="390"/>
      <c r="FFJ55" s="390"/>
      <c r="FFK55" s="390"/>
      <c r="FFL55" s="390"/>
      <c r="FFM55" s="390"/>
      <c r="FFN55" s="390"/>
      <c r="FFO55" s="390"/>
      <c r="FFP55" s="390"/>
      <c r="FFQ55" s="390"/>
      <c r="FFR55" s="390"/>
      <c r="FFS55" s="390"/>
      <c r="FFT55" s="390"/>
      <c r="FFU55" s="390"/>
      <c r="FFV55" s="390"/>
      <c r="FFW55" s="390"/>
      <c r="FFX55" s="390"/>
      <c r="FFY55" s="390"/>
      <c r="FFZ55" s="390"/>
      <c r="FGA55" s="390"/>
      <c r="FGB55" s="390"/>
      <c r="FGC55" s="390"/>
      <c r="FGD55" s="390"/>
      <c r="FGE55" s="390"/>
      <c r="FGF55" s="390"/>
      <c r="FGG55" s="390"/>
      <c r="FGH55" s="390"/>
      <c r="FGI55" s="390"/>
      <c r="FGJ55" s="390"/>
      <c r="FGK55" s="390"/>
      <c r="FGL55" s="390"/>
      <c r="FGM55" s="390"/>
      <c r="FGN55" s="390"/>
      <c r="FGO55" s="390"/>
      <c r="FGP55" s="390"/>
      <c r="FGQ55" s="390"/>
      <c r="FGR55" s="390"/>
      <c r="FGS55" s="390"/>
      <c r="FGT55" s="390"/>
      <c r="FGU55" s="390"/>
      <c r="FGV55" s="390"/>
      <c r="FGW55" s="390"/>
      <c r="FGX55" s="390"/>
      <c r="FGY55" s="390"/>
      <c r="FGZ55" s="390"/>
      <c r="FHA55" s="390"/>
      <c r="FHB55" s="390"/>
      <c r="FHC55" s="390"/>
      <c r="FHD55" s="390"/>
      <c r="FHE55" s="390"/>
      <c r="FHF55" s="390"/>
      <c r="FHG55" s="390"/>
      <c r="FHH55" s="390"/>
      <c r="FHI55" s="390"/>
      <c r="FHJ55" s="390"/>
      <c r="FHK55" s="390"/>
      <c r="FHL55" s="390"/>
      <c r="FHM55" s="390"/>
      <c r="FHN55" s="390"/>
      <c r="FHO55" s="390"/>
      <c r="FHP55" s="390"/>
      <c r="FHQ55" s="390"/>
      <c r="FHR55" s="390"/>
      <c r="FHS55" s="390"/>
      <c r="FHT55" s="390"/>
      <c r="FHU55" s="390"/>
      <c r="FHV55" s="390"/>
      <c r="FHW55" s="390"/>
      <c r="FHX55" s="390"/>
      <c r="FHY55" s="390"/>
      <c r="FHZ55" s="390"/>
      <c r="FIA55" s="390"/>
      <c r="FIB55" s="390"/>
      <c r="FIC55" s="390"/>
      <c r="FID55" s="390"/>
      <c r="FIE55" s="390"/>
      <c r="FIF55" s="390"/>
      <c r="FIG55" s="390"/>
      <c r="FIH55" s="390"/>
      <c r="FII55" s="390"/>
      <c r="FIJ55" s="390"/>
      <c r="FIK55" s="390"/>
      <c r="FIL55" s="390"/>
      <c r="FIM55" s="390"/>
      <c r="FIN55" s="390"/>
      <c r="FIO55" s="390"/>
      <c r="FIP55" s="390"/>
      <c r="FIQ55" s="390"/>
      <c r="FIR55" s="390"/>
      <c r="FIS55" s="390"/>
      <c r="FIT55" s="390"/>
      <c r="FIU55" s="390"/>
      <c r="FIV55" s="390"/>
      <c r="FIW55" s="390"/>
      <c r="FIX55" s="390"/>
      <c r="FIY55" s="390"/>
      <c r="FIZ55" s="390"/>
      <c r="FJA55" s="390"/>
      <c r="FJB55" s="390"/>
      <c r="FJC55" s="390"/>
      <c r="FJD55" s="390"/>
      <c r="FJE55" s="390"/>
      <c r="FJF55" s="390"/>
      <c r="FJG55" s="390"/>
      <c r="FJH55" s="390"/>
      <c r="FJI55" s="390"/>
      <c r="FJJ55" s="390"/>
      <c r="FJK55" s="390"/>
      <c r="FJL55" s="390"/>
      <c r="FJM55" s="390"/>
      <c r="FJN55" s="390"/>
      <c r="FJO55" s="390"/>
      <c r="FJP55" s="390"/>
      <c r="FJQ55" s="390"/>
      <c r="FJR55" s="390"/>
      <c r="FJS55" s="390"/>
      <c r="FJT55" s="390"/>
      <c r="FJU55" s="390"/>
      <c r="FJV55" s="390"/>
      <c r="FJW55" s="390"/>
      <c r="FJX55" s="390"/>
      <c r="FJY55" s="390"/>
      <c r="FJZ55" s="390"/>
      <c r="FKA55" s="390"/>
      <c r="FKB55" s="390"/>
      <c r="FKC55" s="390"/>
      <c r="FKD55" s="390"/>
      <c r="FKE55" s="390"/>
      <c r="FKF55" s="390"/>
      <c r="FKG55" s="390"/>
      <c r="FKH55" s="390"/>
      <c r="FKI55" s="390"/>
      <c r="FKJ55" s="390"/>
      <c r="FKK55" s="390"/>
      <c r="FKL55" s="390"/>
      <c r="FKM55" s="390"/>
      <c r="FKN55" s="390"/>
      <c r="FKO55" s="390"/>
      <c r="FKP55" s="390"/>
      <c r="FKQ55" s="390"/>
      <c r="FKR55" s="390"/>
      <c r="FKS55" s="390"/>
      <c r="FKT55" s="390"/>
      <c r="FKU55" s="390"/>
      <c r="FKV55" s="390"/>
      <c r="FKW55" s="390"/>
      <c r="FKX55" s="390"/>
      <c r="FKY55" s="390"/>
      <c r="FKZ55" s="390"/>
      <c r="FLA55" s="390"/>
      <c r="FLB55" s="390"/>
      <c r="FLC55" s="390"/>
      <c r="FLD55" s="390"/>
      <c r="FLE55" s="390"/>
      <c r="FLF55" s="390"/>
      <c r="FLG55" s="390"/>
      <c r="FLH55" s="390"/>
      <c r="FLI55" s="390"/>
      <c r="FLJ55" s="390"/>
      <c r="FLK55" s="390"/>
      <c r="FLL55" s="390"/>
      <c r="FLM55" s="390"/>
      <c r="FLN55" s="390"/>
      <c r="FLO55" s="390"/>
      <c r="FLP55" s="390"/>
      <c r="FLQ55" s="390"/>
      <c r="FLR55" s="390"/>
      <c r="FLS55" s="390"/>
      <c r="FLT55" s="390"/>
      <c r="FLU55" s="390"/>
      <c r="FLV55" s="390"/>
      <c r="FLW55" s="390"/>
      <c r="FLX55" s="390"/>
      <c r="FLY55" s="390"/>
      <c r="FLZ55" s="390"/>
      <c r="FMA55" s="390"/>
      <c r="FMB55" s="390"/>
      <c r="FMC55" s="390"/>
      <c r="FMD55" s="390"/>
      <c r="FME55" s="390"/>
      <c r="FMF55" s="390"/>
      <c r="FMG55" s="390"/>
      <c r="FMH55" s="390"/>
      <c r="FMI55" s="390"/>
      <c r="FMJ55" s="390"/>
      <c r="FMK55" s="390"/>
      <c r="FML55" s="390"/>
      <c r="FMM55" s="390"/>
      <c r="FMN55" s="390"/>
      <c r="FMO55" s="390"/>
      <c r="FMP55" s="390"/>
      <c r="FMQ55" s="390"/>
      <c r="FMR55" s="390"/>
      <c r="FMS55" s="390"/>
      <c r="FMT55" s="390"/>
      <c r="FMU55" s="390"/>
      <c r="FMV55" s="390"/>
      <c r="FMW55" s="390"/>
      <c r="FMX55" s="390"/>
      <c r="FMY55" s="390"/>
      <c r="FMZ55" s="390"/>
      <c r="FNA55" s="390"/>
      <c r="FNB55" s="390"/>
      <c r="FNC55" s="390"/>
      <c r="FND55" s="390"/>
      <c r="FNE55" s="390"/>
      <c r="FNF55" s="390"/>
      <c r="FNG55" s="390"/>
      <c r="FNH55" s="390"/>
      <c r="FNI55" s="390"/>
      <c r="FNJ55" s="390"/>
      <c r="FNK55" s="390"/>
      <c r="FNL55" s="390"/>
      <c r="FNM55" s="390"/>
      <c r="FNN55" s="390"/>
      <c r="FNO55" s="390"/>
      <c r="FNP55" s="390"/>
      <c r="FNQ55" s="390"/>
      <c r="FNR55" s="390"/>
      <c r="FNS55" s="390"/>
      <c r="FNT55" s="390"/>
      <c r="FNU55" s="390"/>
      <c r="FNV55" s="390"/>
      <c r="FNW55" s="390"/>
      <c r="FNX55" s="390"/>
      <c r="FNY55" s="390"/>
      <c r="FNZ55" s="390"/>
      <c r="FOA55" s="390"/>
      <c r="FOB55" s="390"/>
      <c r="FOC55" s="390"/>
      <c r="FOD55" s="390"/>
      <c r="FOE55" s="390"/>
      <c r="FOF55" s="390"/>
      <c r="FOG55" s="390"/>
      <c r="FOH55" s="390"/>
      <c r="FOI55" s="390"/>
      <c r="FOJ55" s="390"/>
      <c r="FOK55" s="390"/>
      <c r="FOL55" s="390"/>
      <c r="FOM55" s="390"/>
      <c r="FON55" s="390"/>
      <c r="FOO55" s="390"/>
      <c r="FOP55" s="390"/>
      <c r="FOQ55" s="390"/>
      <c r="FOR55" s="390"/>
      <c r="FOS55" s="390"/>
      <c r="FOT55" s="390"/>
      <c r="FOU55" s="390"/>
      <c r="FOV55" s="390"/>
      <c r="FOW55" s="390"/>
      <c r="FOX55" s="390"/>
      <c r="FOY55" s="390"/>
      <c r="FOZ55" s="390"/>
      <c r="FPA55" s="390"/>
      <c r="FPB55" s="390"/>
      <c r="FPC55" s="390"/>
      <c r="FPD55" s="390"/>
      <c r="FPE55" s="390"/>
      <c r="FPF55" s="390"/>
      <c r="FPG55" s="390"/>
      <c r="FPH55" s="390"/>
      <c r="FPI55" s="390"/>
      <c r="FPJ55" s="390"/>
      <c r="FPK55" s="390"/>
      <c r="FPL55" s="390"/>
      <c r="FPM55" s="390"/>
      <c r="FPN55" s="390"/>
      <c r="FPO55" s="390"/>
      <c r="FPP55" s="390"/>
      <c r="FPQ55" s="390"/>
      <c r="FPR55" s="390"/>
      <c r="FPS55" s="390"/>
      <c r="FPT55" s="390"/>
      <c r="FPU55" s="390"/>
      <c r="FPV55" s="390"/>
      <c r="FPW55" s="390"/>
      <c r="FPX55" s="390"/>
      <c r="FPY55" s="390"/>
      <c r="FPZ55" s="390"/>
      <c r="FQA55" s="390"/>
      <c r="FQB55" s="390"/>
      <c r="FQC55" s="390"/>
      <c r="FQD55" s="390"/>
      <c r="FQE55" s="390"/>
      <c r="FQF55" s="390"/>
      <c r="FQG55" s="390"/>
      <c r="FQH55" s="390"/>
      <c r="FQI55" s="390"/>
      <c r="FQJ55" s="390"/>
      <c r="FQK55" s="390"/>
      <c r="FQL55" s="390"/>
      <c r="FQM55" s="390"/>
      <c r="FQN55" s="390"/>
      <c r="FQO55" s="390"/>
      <c r="FQP55" s="390"/>
      <c r="FQQ55" s="390"/>
      <c r="FQR55" s="390"/>
      <c r="FQS55" s="390"/>
      <c r="FQT55" s="390"/>
      <c r="FQU55" s="390"/>
      <c r="FQV55" s="390"/>
      <c r="FQW55" s="390"/>
      <c r="FQX55" s="390"/>
      <c r="FQY55" s="390"/>
      <c r="FQZ55" s="390"/>
      <c r="FRA55" s="390"/>
      <c r="FRB55" s="390"/>
      <c r="FRC55" s="390"/>
      <c r="FRD55" s="390"/>
      <c r="FRE55" s="390"/>
      <c r="FRF55" s="390"/>
      <c r="FRG55" s="390"/>
      <c r="FRH55" s="390"/>
      <c r="FRI55" s="390"/>
      <c r="FRJ55" s="390"/>
      <c r="FRK55" s="390"/>
      <c r="FRL55" s="390"/>
      <c r="FRM55" s="390"/>
      <c r="FRN55" s="390"/>
      <c r="FRO55" s="390"/>
      <c r="FRP55" s="390"/>
      <c r="FRQ55" s="390"/>
      <c r="FRR55" s="390"/>
      <c r="FRS55" s="390"/>
      <c r="FRT55" s="390"/>
      <c r="FRU55" s="390"/>
      <c r="FRV55" s="390"/>
      <c r="FRW55" s="390"/>
      <c r="FRX55" s="390"/>
      <c r="FRY55" s="390"/>
      <c r="FRZ55" s="390"/>
      <c r="FSA55" s="390"/>
      <c r="FSB55" s="390"/>
      <c r="FSC55" s="390"/>
      <c r="FSD55" s="390"/>
      <c r="FSE55" s="390"/>
      <c r="FSF55" s="390"/>
      <c r="FSG55" s="390"/>
      <c r="FSH55" s="390"/>
      <c r="FSI55" s="390"/>
      <c r="FSJ55" s="390"/>
      <c r="FSK55" s="390"/>
      <c r="FSL55" s="390"/>
      <c r="FSM55" s="390"/>
      <c r="FSN55" s="390"/>
      <c r="FSO55" s="390"/>
      <c r="FSP55" s="390"/>
      <c r="FSQ55" s="390"/>
      <c r="FSR55" s="390"/>
      <c r="FSS55" s="390"/>
      <c r="FST55" s="390"/>
      <c r="FSU55" s="390"/>
      <c r="FSV55" s="390"/>
      <c r="FSW55" s="390"/>
      <c r="FSX55" s="390"/>
      <c r="FSY55" s="390"/>
      <c r="FSZ55" s="390"/>
      <c r="FTA55" s="390"/>
      <c r="FTB55" s="390"/>
      <c r="FTC55" s="390"/>
      <c r="FTD55" s="390"/>
      <c r="FTE55" s="390"/>
      <c r="FTF55" s="390"/>
      <c r="FTG55" s="390"/>
      <c r="FTH55" s="390"/>
      <c r="FTI55" s="390"/>
      <c r="FTJ55" s="390"/>
      <c r="FTK55" s="390"/>
      <c r="FTL55" s="390"/>
      <c r="FTM55" s="390"/>
      <c r="FTN55" s="390"/>
      <c r="FTO55" s="390"/>
      <c r="FTP55" s="390"/>
      <c r="FTQ55" s="390"/>
      <c r="FTR55" s="390"/>
      <c r="FTS55" s="390"/>
      <c r="FTT55" s="390"/>
      <c r="FTU55" s="390"/>
      <c r="FTV55" s="390"/>
      <c r="FTW55" s="390"/>
      <c r="FTX55" s="390"/>
      <c r="FTY55" s="390"/>
      <c r="FTZ55" s="390"/>
      <c r="FUA55" s="390"/>
      <c r="FUB55" s="390"/>
      <c r="FUC55" s="390"/>
      <c r="FUD55" s="390"/>
      <c r="FUE55" s="390"/>
      <c r="FUF55" s="390"/>
      <c r="FUG55" s="390"/>
      <c r="FUH55" s="390"/>
      <c r="FUI55" s="390"/>
      <c r="FUJ55" s="390"/>
      <c r="FUK55" s="390"/>
      <c r="FUL55" s="390"/>
      <c r="FUM55" s="390"/>
      <c r="FUN55" s="390"/>
      <c r="FUO55" s="390"/>
      <c r="FUP55" s="390"/>
      <c r="FUQ55" s="390"/>
      <c r="FUR55" s="390"/>
      <c r="FUS55" s="390"/>
      <c r="FUT55" s="390"/>
      <c r="FUU55" s="390"/>
      <c r="FUV55" s="390"/>
      <c r="FUW55" s="390"/>
      <c r="FUX55" s="390"/>
      <c r="FUY55" s="390"/>
      <c r="FUZ55" s="390"/>
      <c r="FVA55" s="390"/>
      <c r="FVB55" s="390"/>
      <c r="FVC55" s="390"/>
      <c r="FVD55" s="390"/>
      <c r="FVE55" s="390"/>
      <c r="FVF55" s="390"/>
      <c r="FVG55" s="390"/>
      <c r="FVH55" s="390"/>
      <c r="FVI55" s="390"/>
      <c r="FVJ55" s="390"/>
      <c r="FVK55" s="390"/>
      <c r="FVL55" s="390"/>
      <c r="FVM55" s="390"/>
      <c r="FVN55" s="390"/>
      <c r="FVO55" s="390"/>
      <c r="FVP55" s="390"/>
      <c r="FVQ55" s="390"/>
      <c r="FVR55" s="390"/>
      <c r="FVS55" s="390"/>
      <c r="FVT55" s="390"/>
      <c r="FVU55" s="390"/>
      <c r="FVV55" s="390"/>
      <c r="FVW55" s="390"/>
      <c r="FVX55" s="390"/>
      <c r="FVY55" s="390"/>
      <c r="FVZ55" s="390"/>
      <c r="FWA55" s="390"/>
      <c r="FWB55" s="390"/>
      <c r="FWC55" s="390"/>
      <c r="FWD55" s="390"/>
      <c r="FWE55" s="390"/>
      <c r="FWF55" s="390"/>
      <c r="FWG55" s="390"/>
      <c r="FWH55" s="390"/>
      <c r="FWI55" s="390"/>
      <c r="FWJ55" s="390"/>
      <c r="FWK55" s="390"/>
      <c r="FWL55" s="390"/>
      <c r="FWM55" s="390"/>
      <c r="FWN55" s="390"/>
      <c r="FWO55" s="390"/>
      <c r="FWP55" s="390"/>
      <c r="FWQ55" s="390"/>
      <c r="FWR55" s="390"/>
      <c r="FWS55" s="390"/>
      <c r="FWT55" s="390"/>
      <c r="FWU55" s="390"/>
      <c r="FWV55" s="390"/>
      <c r="FWW55" s="390"/>
      <c r="FWX55" s="390"/>
      <c r="FWY55" s="390"/>
      <c r="FWZ55" s="390"/>
      <c r="FXA55" s="390"/>
      <c r="FXB55" s="390"/>
      <c r="FXC55" s="390"/>
      <c r="FXD55" s="390"/>
      <c r="FXE55" s="390"/>
      <c r="FXF55" s="390"/>
      <c r="FXG55" s="390"/>
      <c r="FXH55" s="390"/>
      <c r="FXI55" s="390"/>
      <c r="FXJ55" s="390"/>
      <c r="FXK55" s="390"/>
      <c r="FXL55" s="390"/>
      <c r="FXM55" s="390"/>
      <c r="FXN55" s="390"/>
      <c r="FXO55" s="390"/>
      <c r="FXP55" s="390"/>
      <c r="FXQ55" s="390"/>
      <c r="FXR55" s="390"/>
      <c r="FXS55" s="390"/>
      <c r="FXT55" s="390"/>
      <c r="FXU55" s="390"/>
      <c r="FXV55" s="390"/>
      <c r="FXW55" s="390"/>
      <c r="FXX55" s="390"/>
      <c r="FXY55" s="390"/>
      <c r="FXZ55" s="390"/>
      <c r="FYA55" s="390"/>
      <c r="FYB55" s="390"/>
      <c r="FYC55" s="390"/>
      <c r="FYD55" s="390"/>
      <c r="FYE55" s="390"/>
      <c r="FYF55" s="390"/>
      <c r="FYG55" s="390"/>
      <c r="FYH55" s="390"/>
      <c r="FYI55" s="390"/>
      <c r="FYJ55" s="390"/>
      <c r="FYK55" s="390"/>
      <c r="FYL55" s="390"/>
      <c r="FYM55" s="390"/>
      <c r="FYN55" s="390"/>
      <c r="FYO55" s="390"/>
      <c r="FYP55" s="390"/>
      <c r="FYQ55" s="390"/>
      <c r="FYR55" s="390"/>
      <c r="FYS55" s="390"/>
      <c r="FYT55" s="390"/>
      <c r="FYU55" s="390"/>
      <c r="FYV55" s="390"/>
      <c r="FYW55" s="390"/>
      <c r="FYX55" s="390"/>
      <c r="FYY55" s="390"/>
      <c r="FYZ55" s="390"/>
      <c r="FZA55" s="390"/>
      <c r="FZB55" s="390"/>
      <c r="FZC55" s="390"/>
      <c r="FZD55" s="390"/>
      <c r="FZE55" s="390"/>
      <c r="FZF55" s="390"/>
      <c r="FZG55" s="390"/>
      <c r="FZH55" s="390"/>
      <c r="FZI55" s="390"/>
      <c r="FZJ55" s="390"/>
      <c r="FZK55" s="390"/>
      <c r="FZL55" s="390"/>
      <c r="FZM55" s="390"/>
      <c r="FZN55" s="390"/>
      <c r="FZO55" s="390"/>
      <c r="FZP55" s="390"/>
      <c r="FZQ55" s="390"/>
      <c r="FZR55" s="390"/>
      <c r="FZS55" s="390"/>
      <c r="FZT55" s="390"/>
      <c r="FZU55" s="390"/>
      <c r="FZV55" s="390"/>
      <c r="FZW55" s="390"/>
      <c r="FZX55" s="390"/>
      <c r="FZY55" s="390"/>
      <c r="FZZ55" s="390"/>
      <c r="GAA55" s="390"/>
      <c r="GAB55" s="390"/>
      <c r="GAC55" s="390"/>
      <c r="GAD55" s="390"/>
      <c r="GAE55" s="390"/>
      <c r="GAF55" s="390"/>
      <c r="GAG55" s="390"/>
      <c r="GAH55" s="390"/>
      <c r="GAI55" s="390"/>
      <c r="GAJ55" s="390"/>
      <c r="GAK55" s="390"/>
      <c r="GAL55" s="390"/>
      <c r="GAM55" s="390"/>
      <c r="GAN55" s="390"/>
      <c r="GAO55" s="390"/>
      <c r="GAP55" s="390"/>
      <c r="GAQ55" s="390"/>
      <c r="GAR55" s="390"/>
      <c r="GAS55" s="390"/>
      <c r="GAT55" s="390"/>
      <c r="GAU55" s="390"/>
      <c r="GAV55" s="390"/>
      <c r="GAW55" s="390"/>
      <c r="GAX55" s="390"/>
      <c r="GAY55" s="390"/>
      <c r="GAZ55" s="390"/>
      <c r="GBA55" s="390"/>
      <c r="GBB55" s="390"/>
      <c r="GBC55" s="390"/>
      <c r="GBD55" s="390"/>
      <c r="GBE55" s="390"/>
      <c r="GBF55" s="390"/>
      <c r="GBG55" s="390"/>
      <c r="GBH55" s="390"/>
      <c r="GBI55" s="390"/>
      <c r="GBJ55" s="390"/>
      <c r="GBK55" s="390"/>
      <c r="GBL55" s="390"/>
      <c r="GBM55" s="390"/>
      <c r="GBN55" s="390"/>
      <c r="GBO55" s="390"/>
      <c r="GBP55" s="390"/>
      <c r="GBQ55" s="390"/>
      <c r="GBR55" s="390"/>
      <c r="GBS55" s="390"/>
      <c r="GBT55" s="390"/>
      <c r="GBU55" s="390"/>
      <c r="GBV55" s="390"/>
      <c r="GBW55" s="390"/>
      <c r="GBX55" s="390"/>
      <c r="GBY55" s="390"/>
      <c r="GBZ55" s="390"/>
      <c r="GCA55" s="390"/>
      <c r="GCB55" s="390"/>
      <c r="GCC55" s="390"/>
      <c r="GCD55" s="390"/>
      <c r="GCE55" s="390"/>
      <c r="GCF55" s="390"/>
      <c r="GCG55" s="390"/>
      <c r="GCH55" s="390"/>
      <c r="GCI55" s="390"/>
      <c r="GCJ55" s="390"/>
      <c r="GCK55" s="390"/>
      <c r="GCL55" s="390"/>
      <c r="GCM55" s="390"/>
      <c r="GCN55" s="390"/>
      <c r="GCO55" s="390"/>
      <c r="GCP55" s="390"/>
      <c r="GCQ55" s="390"/>
      <c r="GCR55" s="390"/>
      <c r="GCS55" s="390"/>
      <c r="GCT55" s="390"/>
      <c r="GCU55" s="390"/>
      <c r="GCV55" s="390"/>
      <c r="GCW55" s="390"/>
      <c r="GCX55" s="390"/>
      <c r="GCY55" s="390"/>
      <c r="GCZ55" s="390"/>
      <c r="GDA55" s="390"/>
      <c r="GDB55" s="390"/>
      <c r="GDC55" s="390"/>
      <c r="GDD55" s="390"/>
      <c r="GDE55" s="390"/>
      <c r="GDF55" s="390"/>
      <c r="GDG55" s="390"/>
      <c r="GDH55" s="390"/>
      <c r="GDI55" s="390"/>
      <c r="GDJ55" s="390"/>
      <c r="GDK55" s="390"/>
      <c r="GDL55" s="390"/>
      <c r="GDM55" s="390"/>
      <c r="GDN55" s="390"/>
      <c r="GDO55" s="390"/>
      <c r="GDP55" s="390"/>
      <c r="GDQ55" s="390"/>
      <c r="GDR55" s="390"/>
      <c r="GDS55" s="390"/>
      <c r="GDT55" s="390"/>
      <c r="GDU55" s="390"/>
      <c r="GDV55" s="390"/>
      <c r="GDW55" s="390"/>
      <c r="GDX55" s="390"/>
      <c r="GDY55" s="390"/>
      <c r="GDZ55" s="390"/>
      <c r="GEA55" s="390"/>
      <c r="GEB55" s="390"/>
      <c r="GEC55" s="390"/>
      <c r="GED55" s="390"/>
      <c r="GEE55" s="390"/>
      <c r="GEF55" s="390"/>
      <c r="GEG55" s="390"/>
      <c r="GEH55" s="390"/>
      <c r="GEI55" s="390"/>
      <c r="GEJ55" s="390"/>
      <c r="GEK55" s="390"/>
      <c r="GEL55" s="390"/>
      <c r="GEM55" s="390"/>
      <c r="GEN55" s="390"/>
      <c r="GEO55" s="390"/>
      <c r="GEP55" s="390"/>
      <c r="GEQ55" s="390"/>
      <c r="GER55" s="390"/>
      <c r="GES55" s="390"/>
      <c r="GET55" s="390"/>
      <c r="GEU55" s="390"/>
      <c r="GEV55" s="390"/>
      <c r="GEW55" s="390"/>
      <c r="GEX55" s="390"/>
      <c r="GEY55" s="390"/>
      <c r="GEZ55" s="390"/>
      <c r="GFA55" s="390"/>
      <c r="GFB55" s="390"/>
      <c r="GFC55" s="390"/>
      <c r="GFD55" s="390"/>
      <c r="GFE55" s="390"/>
      <c r="GFF55" s="390"/>
      <c r="GFG55" s="390"/>
      <c r="GFH55" s="390"/>
      <c r="GFI55" s="390"/>
      <c r="GFJ55" s="390"/>
      <c r="GFK55" s="390"/>
      <c r="GFL55" s="390"/>
      <c r="GFM55" s="390"/>
      <c r="GFN55" s="390"/>
      <c r="GFO55" s="390"/>
      <c r="GFP55" s="390"/>
      <c r="GFQ55" s="390"/>
      <c r="GFR55" s="390"/>
      <c r="GFS55" s="390"/>
      <c r="GFT55" s="390"/>
      <c r="GFU55" s="390"/>
      <c r="GFV55" s="390"/>
      <c r="GFW55" s="390"/>
      <c r="GFX55" s="390"/>
      <c r="GFY55" s="390"/>
      <c r="GFZ55" s="390"/>
      <c r="GGA55" s="390"/>
      <c r="GGB55" s="390"/>
      <c r="GGC55" s="390"/>
      <c r="GGD55" s="390"/>
      <c r="GGE55" s="390"/>
      <c r="GGF55" s="390"/>
      <c r="GGG55" s="390"/>
      <c r="GGH55" s="390"/>
      <c r="GGI55" s="390"/>
      <c r="GGJ55" s="390"/>
      <c r="GGK55" s="390"/>
      <c r="GGL55" s="390"/>
      <c r="GGM55" s="390"/>
      <c r="GGN55" s="390"/>
      <c r="GGO55" s="390"/>
      <c r="GGP55" s="390"/>
      <c r="GGQ55" s="390"/>
      <c r="GGR55" s="390"/>
      <c r="GGS55" s="390"/>
      <c r="GGT55" s="390"/>
      <c r="GGU55" s="390"/>
      <c r="GGV55" s="390"/>
      <c r="GGW55" s="390"/>
      <c r="GGX55" s="390"/>
      <c r="GGY55" s="390"/>
      <c r="GGZ55" s="390"/>
      <c r="GHA55" s="390"/>
      <c r="GHB55" s="390"/>
      <c r="GHC55" s="390"/>
      <c r="GHD55" s="390"/>
      <c r="GHE55" s="390"/>
      <c r="GHF55" s="390"/>
      <c r="GHG55" s="390"/>
      <c r="GHH55" s="390"/>
      <c r="GHI55" s="390"/>
      <c r="GHJ55" s="390"/>
      <c r="GHK55" s="390"/>
      <c r="GHL55" s="390"/>
      <c r="GHM55" s="390"/>
      <c r="GHN55" s="390"/>
      <c r="GHO55" s="390"/>
      <c r="GHP55" s="390"/>
      <c r="GHQ55" s="390"/>
      <c r="GHR55" s="390"/>
      <c r="GHS55" s="390"/>
      <c r="GHT55" s="390"/>
      <c r="GHU55" s="390"/>
      <c r="GHV55" s="390"/>
      <c r="GHW55" s="390"/>
      <c r="GHX55" s="390"/>
      <c r="GHY55" s="390"/>
      <c r="GHZ55" s="390"/>
      <c r="GIA55" s="390"/>
      <c r="GIB55" s="390"/>
      <c r="GIC55" s="390"/>
      <c r="GID55" s="390"/>
      <c r="GIE55" s="390"/>
      <c r="GIF55" s="390"/>
      <c r="GIG55" s="390"/>
      <c r="GIH55" s="390"/>
      <c r="GII55" s="390"/>
      <c r="GIJ55" s="390"/>
      <c r="GIK55" s="390"/>
      <c r="GIL55" s="390"/>
      <c r="GIM55" s="390"/>
      <c r="GIN55" s="390"/>
      <c r="GIO55" s="390"/>
      <c r="GIP55" s="390"/>
      <c r="GIQ55" s="390"/>
      <c r="GIR55" s="390"/>
      <c r="GIS55" s="390"/>
      <c r="GIT55" s="390"/>
      <c r="GIU55" s="390"/>
      <c r="GIV55" s="390"/>
      <c r="GIW55" s="390"/>
      <c r="GIX55" s="390"/>
      <c r="GIY55" s="390"/>
      <c r="GIZ55" s="390"/>
      <c r="GJA55" s="390"/>
      <c r="GJB55" s="390"/>
      <c r="GJC55" s="390"/>
      <c r="GJD55" s="390"/>
      <c r="GJE55" s="390"/>
      <c r="GJF55" s="390"/>
      <c r="GJG55" s="390"/>
      <c r="GJH55" s="390"/>
      <c r="GJI55" s="390"/>
      <c r="GJJ55" s="390"/>
      <c r="GJK55" s="390"/>
      <c r="GJL55" s="390"/>
      <c r="GJM55" s="390"/>
      <c r="GJN55" s="390"/>
      <c r="GJO55" s="390"/>
      <c r="GJP55" s="390"/>
      <c r="GJQ55" s="390"/>
      <c r="GJR55" s="390"/>
      <c r="GJS55" s="390"/>
      <c r="GJT55" s="390"/>
      <c r="GJU55" s="390"/>
      <c r="GJV55" s="390"/>
      <c r="GJW55" s="390"/>
      <c r="GJX55" s="390"/>
      <c r="GJY55" s="390"/>
      <c r="GJZ55" s="390"/>
      <c r="GKA55" s="390"/>
      <c r="GKB55" s="390"/>
      <c r="GKC55" s="390"/>
      <c r="GKD55" s="390"/>
      <c r="GKE55" s="390"/>
      <c r="GKF55" s="390"/>
      <c r="GKG55" s="390"/>
      <c r="GKH55" s="390"/>
      <c r="GKI55" s="390"/>
      <c r="GKJ55" s="390"/>
      <c r="GKK55" s="390"/>
      <c r="GKL55" s="390"/>
      <c r="GKM55" s="390"/>
      <c r="GKN55" s="390"/>
      <c r="GKO55" s="390"/>
      <c r="GKP55" s="390"/>
      <c r="GKQ55" s="390"/>
      <c r="GKR55" s="390"/>
      <c r="GKS55" s="390"/>
      <c r="GKT55" s="390"/>
      <c r="GKU55" s="390"/>
      <c r="GKV55" s="390"/>
      <c r="GKW55" s="390"/>
      <c r="GKX55" s="390"/>
      <c r="GKY55" s="390"/>
      <c r="GKZ55" s="390"/>
      <c r="GLA55" s="390"/>
      <c r="GLB55" s="390"/>
      <c r="GLC55" s="390"/>
      <c r="GLD55" s="390"/>
      <c r="GLE55" s="390"/>
      <c r="GLF55" s="390"/>
      <c r="GLG55" s="390"/>
      <c r="GLH55" s="390"/>
      <c r="GLI55" s="390"/>
      <c r="GLJ55" s="390"/>
      <c r="GLK55" s="390"/>
      <c r="GLL55" s="390"/>
      <c r="GLM55" s="390"/>
      <c r="GLN55" s="390"/>
      <c r="GLO55" s="390"/>
      <c r="GLP55" s="390"/>
      <c r="GLQ55" s="390"/>
      <c r="GLR55" s="390"/>
      <c r="GLS55" s="390"/>
      <c r="GLT55" s="390"/>
      <c r="GLU55" s="390"/>
      <c r="GLV55" s="390"/>
      <c r="GLW55" s="390"/>
      <c r="GLX55" s="390"/>
      <c r="GLY55" s="390"/>
      <c r="GLZ55" s="390"/>
      <c r="GMA55" s="390"/>
      <c r="GMB55" s="390"/>
      <c r="GMC55" s="390"/>
      <c r="GMD55" s="390"/>
      <c r="GME55" s="390"/>
      <c r="GMF55" s="390"/>
      <c r="GMG55" s="390"/>
      <c r="GMH55" s="390"/>
      <c r="GMI55" s="390"/>
      <c r="GMJ55" s="390"/>
      <c r="GMK55" s="390"/>
      <c r="GML55" s="390"/>
      <c r="GMM55" s="390"/>
      <c r="GMN55" s="390"/>
      <c r="GMO55" s="390"/>
      <c r="GMP55" s="390"/>
      <c r="GMQ55" s="390"/>
      <c r="GMR55" s="390"/>
      <c r="GMS55" s="390"/>
      <c r="GMT55" s="390"/>
      <c r="GMU55" s="390"/>
      <c r="GMV55" s="390"/>
      <c r="GMW55" s="390"/>
      <c r="GMX55" s="390"/>
      <c r="GMY55" s="390"/>
      <c r="GMZ55" s="390"/>
      <c r="GNA55" s="390"/>
      <c r="GNB55" s="390"/>
      <c r="GNC55" s="390"/>
      <c r="GND55" s="390"/>
      <c r="GNE55" s="390"/>
      <c r="GNF55" s="390"/>
      <c r="GNG55" s="390"/>
      <c r="GNH55" s="390"/>
      <c r="GNI55" s="390"/>
      <c r="GNJ55" s="390"/>
      <c r="GNK55" s="390"/>
      <c r="GNL55" s="390"/>
      <c r="GNM55" s="390"/>
      <c r="GNN55" s="390"/>
      <c r="GNO55" s="390"/>
      <c r="GNP55" s="390"/>
      <c r="GNQ55" s="390"/>
      <c r="GNR55" s="390"/>
      <c r="GNS55" s="390"/>
      <c r="GNT55" s="390"/>
      <c r="GNU55" s="390"/>
      <c r="GNV55" s="390"/>
      <c r="GNW55" s="390"/>
      <c r="GNX55" s="390"/>
      <c r="GNY55" s="390"/>
      <c r="GNZ55" s="390"/>
      <c r="GOA55" s="390"/>
      <c r="GOB55" s="390"/>
      <c r="GOC55" s="390"/>
      <c r="GOD55" s="390"/>
      <c r="GOE55" s="390"/>
      <c r="GOF55" s="390"/>
      <c r="GOG55" s="390"/>
      <c r="GOH55" s="390"/>
      <c r="GOI55" s="390"/>
      <c r="GOJ55" s="390"/>
      <c r="GOK55" s="390"/>
      <c r="GOL55" s="390"/>
      <c r="GOM55" s="390"/>
      <c r="GON55" s="390"/>
      <c r="GOO55" s="390"/>
      <c r="GOP55" s="390"/>
      <c r="GOQ55" s="390"/>
      <c r="GOR55" s="390"/>
      <c r="GOS55" s="390"/>
      <c r="GOT55" s="390"/>
      <c r="GOU55" s="390"/>
      <c r="GOV55" s="390"/>
      <c r="GOW55" s="390"/>
      <c r="GOX55" s="390"/>
      <c r="GOY55" s="390"/>
      <c r="GOZ55" s="390"/>
      <c r="GPA55" s="390"/>
      <c r="GPB55" s="390"/>
      <c r="GPC55" s="390"/>
      <c r="GPD55" s="390"/>
      <c r="GPE55" s="390"/>
      <c r="GPF55" s="390"/>
      <c r="GPG55" s="390"/>
      <c r="GPH55" s="390"/>
      <c r="GPI55" s="390"/>
      <c r="GPJ55" s="390"/>
      <c r="GPK55" s="390"/>
      <c r="GPL55" s="390"/>
      <c r="GPM55" s="390"/>
      <c r="GPN55" s="390"/>
      <c r="GPO55" s="390"/>
      <c r="GPP55" s="390"/>
      <c r="GPQ55" s="390"/>
      <c r="GPR55" s="390"/>
      <c r="GPS55" s="390"/>
      <c r="GPT55" s="390"/>
      <c r="GPU55" s="390"/>
      <c r="GPV55" s="390"/>
      <c r="GPW55" s="390"/>
      <c r="GPX55" s="390"/>
      <c r="GPY55" s="390"/>
      <c r="GPZ55" s="390"/>
      <c r="GQA55" s="390"/>
      <c r="GQB55" s="390"/>
      <c r="GQC55" s="390"/>
      <c r="GQD55" s="390"/>
      <c r="GQE55" s="390"/>
      <c r="GQF55" s="390"/>
      <c r="GQG55" s="390"/>
      <c r="GQH55" s="390"/>
      <c r="GQI55" s="390"/>
      <c r="GQJ55" s="390"/>
      <c r="GQK55" s="390"/>
      <c r="GQL55" s="390"/>
      <c r="GQM55" s="390"/>
      <c r="GQN55" s="390"/>
      <c r="GQO55" s="390"/>
      <c r="GQP55" s="390"/>
      <c r="GQQ55" s="390"/>
      <c r="GQR55" s="390"/>
      <c r="GQS55" s="390"/>
      <c r="GQT55" s="390"/>
      <c r="GQU55" s="390"/>
      <c r="GQV55" s="390"/>
      <c r="GQW55" s="390"/>
      <c r="GQX55" s="390"/>
      <c r="GQY55" s="390"/>
      <c r="GQZ55" s="390"/>
      <c r="GRA55" s="390"/>
      <c r="GRB55" s="390"/>
      <c r="GRC55" s="390"/>
      <c r="GRD55" s="390"/>
      <c r="GRE55" s="390"/>
      <c r="GRF55" s="390"/>
      <c r="GRG55" s="390"/>
      <c r="GRH55" s="390"/>
      <c r="GRI55" s="390"/>
      <c r="GRJ55" s="390"/>
      <c r="GRK55" s="390"/>
      <c r="GRL55" s="390"/>
      <c r="GRM55" s="390"/>
      <c r="GRN55" s="390"/>
      <c r="GRO55" s="390"/>
      <c r="GRP55" s="390"/>
      <c r="GRQ55" s="390"/>
      <c r="GRR55" s="390"/>
      <c r="GRS55" s="390"/>
      <c r="GRT55" s="390"/>
      <c r="GRU55" s="390"/>
      <c r="GRV55" s="390"/>
      <c r="GRW55" s="390"/>
      <c r="GRX55" s="390"/>
      <c r="GRY55" s="390"/>
      <c r="GRZ55" s="390"/>
      <c r="GSA55" s="390"/>
      <c r="GSB55" s="390"/>
      <c r="GSC55" s="390"/>
      <c r="GSD55" s="390"/>
      <c r="GSE55" s="390"/>
      <c r="GSF55" s="390"/>
      <c r="GSG55" s="390"/>
      <c r="GSH55" s="390"/>
      <c r="GSI55" s="390"/>
      <c r="GSJ55" s="390"/>
      <c r="GSK55" s="390"/>
      <c r="GSL55" s="390"/>
      <c r="GSM55" s="390"/>
      <c r="GSN55" s="390"/>
      <c r="GSO55" s="390"/>
      <c r="GSP55" s="390"/>
      <c r="GSQ55" s="390"/>
      <c r="GSR55" s="390"/>
      <c r="GSS55" s="390"/>
      <c r="GST55" s="390"/>
      <c r="GSU55" s="390"/>
      <c r="GSV55" s="390"/>
      <c r="GSW55" s="390"/>
      <c r="GSX55" s="390"/>
      <c r="GSY55" s="390"/>
      <c r="GSZ55" s="390"/>
      <c r="GTA55" s="390"/>
      <c r="GTB55" s="390"/>
      <c r="GTC55" s="390"/>
      <c r="GTD55" s="390"/>
      <c r="GTE55" s="390"/>
      <c r="GTF55" s="390"/>
      <c r="GTG55" s="390"/>
      <c r="GTH55" s="390"/>
      <c r="GTI55" s="390"/>
      <c r="GTJ55" s="390"/>
      <c r="GTK55" s="390"/>
      <c r="GTL55" s="390"/>
      <c r="GTM55" s="390"/>
      <c r="GTN55" s="390"/>
      <c r="GTO55" s="390"/>
      <c r="GTP55" s="390"/>
      <c r="GTQ55" s="390"/>
      <c r="GTR55" s="390"/>
      <c r="GTS55" s="390"/>
      <c r="GTT55" s="390"/>
      <c r="GTU55" s="390"/>
      <c r="GTV55" s="390"/>
      <c r="GTW55" s="390"/>
      <c r="GTX55" s="390"/>
      <c r="GTY55" s="390"/>
      <c r="GTZ55" s="390"/>
      <c r="GUA55" s="390"/>
      <c r="GUB55" s="390"/>
      <c r="GUC55" s="390"/>
      <c r="GUD55" s="390"/>
      <c r="GUE55" s="390"/>
      <c r="GUF55" s="390"/>
      <c r="GUG55" s="390"/>
      <c r="GUH55" s="390"/>
      <c r="GUI55" s="390"/>
      <c r="GUJ55" s="390"/>
      <c r="GUK55" s="390"/>
      <c r="GUL55" s="390"/>
      <c r="GUM55" s="390"/>
      <c r="GUN55" s="390"/>
      <c r="GUO55" s="390"/>
      <c r="GUP55" s="390"/>
      <c r="GUQ55" s="390"/>
      <c r="GUR55" s="390"/>
      <c r="GUS55" s="390"/>
      <c r="GUT55" s="390"/>
      <c r="GUU55" s="390"/>
      <c r="GUV55" s="390"/>
      <c r="GUW55" s="390"/>
      <c r="GUX55" s="390"/>
      <c r="GUY55" s="390"/>
      <c r="GUZ55" s="390"/>
      <c r="GVA55" s="390"/>
      <c r="GVB55" s="390"/>
      <c r="GVC55" s="390"/>
      <c r="GVD55" s="390"/>
      <c r="GVE55" s="390"/>
      <c r="GVF55" s="390"/>
      <c r="GVG55" s="390"/>
      <c r="GVH55" s="390"/>
      <c r="GVI55" s="390"/>
      <c r="GVJ55" s="390"/>
      <c r="GVK55" s="390"/>
      <c r="GVL55" s="390"/>
      <c r="GVM55" s="390"/>
      <c r="GVN55" s="390"/>
      <c r="GVO55" s="390"/>
      <c r="GVP55" s="390"/>
      <c r="GVQ55" s="390"/>
      <c r="GVR55" s="390"/>
      <c r="GVS55" s="390"/>
      <c r="GVT55" s="390"/>
      <c r="GVU55" s="390"/>
      <c r="GVV55" s="390"/>
      <c r="GVW55" s="390"/>
      <c r="GVX55" s="390"/>
      <c r="GVY55" s="390"/>
      <c r="GVZ55" s="390"/>
      <c r="GWA55" s="390"/>
      <c r="GWB55" s="390"/>
      <c r="GWC55" s="390"/>
      <c r="GWD55" s="390"/>
      <c r="GWE55" s="390"/>
      <c r="GWF55" s="390"/>
      <c r="GWG55" s="390"/>
      <c r="GWH55" s="390"/>
      <c r="GWI55" s="390"/>
      <c r="GWJ55" s="390"/>
      <c r="GWK55" s="390"/>
      <c r="GWL55" s="390"/>
      <c r="GWM55" s="390"/>
      <c r="GWN55" s="390"/>
      <c r="GWO55" s="390"/>
      <c r="GWP55" s="390"/>
      <c r="GWQ55" s="390"/>
      <c r="GWR55" s="390"/>
      <c r="GWS55" s="390"/>
      <c r="GWT55" s="390"/>
      <c r="GWU55" s="390"/>
      <c r="GWV55" s="390"/>
      <c r="GWW55" s="390"/>
      <c r="GWX55" s="390"/>
      <c r="GWY55" s="390"/>
      <c r="GWZ55" s="390"/>
      <c r="GXA55" s="390"/>
      <c r="GXB55" s="390"/>
      <c r="GXC55" s="390"/>
      <c r="GXD55" s="390"/>
      <c r="GXE55" s="390"/>
      <c r="GXF55" s="390"/>
      <c r="GXG55" s="390"/>
      <c r="GXH55" s="390"/>
      <c r="GXI55" s="390"/>
      <c r="GXJ55" s="390"/>
      <c r="GXK55" s="390"/>
      <c r="GXL55" s="390"/>
      <c r="GXM55" s="390"/>
      <c r="GXN55" s="390"/>
      <c r="GXO55" s="390"/>
      <c r="GXP55" s="390"/>
      <c r="GXQ55" s="390"/>
      <c r="GXR55" s="390"/>
      <c r="GXS55" s="390"/>
      <c r="GXT55" s="390"/>
      <c r="GXU55" s="390"/>
      <c r="GXV55" s="390"/>
      <c r="GXW55" s="390"/>
      <c r="GXX55" s="390"/>
      <c r="GXY55" s="390"/>
      <c r="GXZ55" s="390"/>
      <c r="GYA55" s="390"/>
      <c r="GYB55" s="390"/>
      <c r="GYC55" s="390"/>
      <c r="GYD55" s="390"/>
      <c r="GYE55" s="390"/>
      <c r="GYF55" s="390"/>
      <c r="GYG55" s="390"/>
      <c r="GYH55" s="390"/>
      <c r="GYI55" s="390"/>
      <c r="GYJ55" s="390"/>
      <c r="GYK55" s="390"/>
      <c r="GYL55" s="390"/>
      <c r="GYM55" s="390"/>
      <c r="GYN55" s="390"/>
      <c r="GYO55" s="390"/>
      <c r="GYP55" s="390"/>
      <c r="GYQ55" s="390"/>
      <c r="GYR55" s="390"/>
      <c r="GYS55" s="390"/>
      <c r="GYT55" s="390"/>
      <c r="GYU55" s="390"/>
      <c r="GYV55" s="390"/>
      <c r="GYW55" s="390"/>
      <c r="GYX55" s="390"/>
      <c r="GYY55" s="390"/>
      <c r="GYZ55" s="390"/>
      <c r="GZA55" s="390"/>
      <c r="GZB55" s="390"/>
      <c r="GZC55" s="390"/>
      <c r="GZD55" s="390"/>
      <c r="GZE55" s="390"/>
      <c r="GZF55" s="390"/>
      <c r="GZG55" s="390"/>
      <c r="GZH55" s="390"/>
      <c r="GZI55" s="390"/>
      <c r="GZJ55" s="390"/>
      <c r="GZK55" s="390"/>
      <c r="GZL55" s="390"/>
      <c r="GZM55" s="390"/>
      <c r="GZN55" s="390"/>
      <c r="GZO55" s="390"/>
      <c r="GZP55" s="390"/>
      <c r="GZQ55" s="390"/>
      <c r="GZR55" s="390"/>
      <c r="GZS55" s="390"/>
      <c r="GZT55" s="390"/>
      <c r="GZU55" s="390"/>
      <c r="GZV55" s="390"/>
      <c r="GZW55" s="390"/>
      <c r="GZX55" s="390"/>
      <c r="GZY55" s="390"/>
      <c r="GZZ55" s="390"/>
      <c r="HAA55" s="390"/>
      <c r="HAB55" s="390"/>
      <c r="HAC55" s="390"/>
      <c r="HAD55" s="390"/>
      <c r="HAE55" s="390"/>
      <c r="HAF55" s="390"/>
      <c r="HAG55" s="390"/>
      <c r="HAH55" s="390"/>
      <c r="HAI55" s="390"/>
      <c r="HAJ55" s="390"/>
      <c r="HAK55" s="390"/>
      <c r="HAL55" s="390"/>
      <c r="HAM55" s="390"/>
      <c r="HAN55" s="390"/>
      <c r="HAO55" s="390"/>
      <c r="HAP55" s="390"/>
      <c r="HAQ55" s="390"/>
      <c r="HAR55" s="390"/>
      <c r="HAS55" s="390"/>
      <c r="HAT55" s="390"/>
      <c r="HAU55" s="390"/>
      <c r="HAV55" s="390"/>
      <c r="HAW55" s="390"/>
      <c r="HAX55" s="390"/>
      <c r="HAY55" s="390"/>
      <c r="HAZ55" s="390"/>
      <c r="HBA55" s="390"/>
      <c r="HBB55" s="390"/>
      <c r="HBC55" s="390"/>
      <c r="HBD55" s="390"/>
      <c r="HBE55" s="390"/>
      <c r="HBF55" s="390"/>
      <c r="HBG55" s="390"/>
      <c r="HBH55" s="390"/>
      <c r="HBI55" s="390"/>
      <c r="HBJ55" s="390"/>
      <c r="HBK55" s="390"/>
      <c r="HBL55" s="390"/>
      <c r="HBM55" s="390"/>
      <c r="HBN55" s="390"/>
      <c r="HBO55" s="390"/>
      <c r="HBP55" s="390"/>
      <c r="HBQ55" s="390"/>
      <c r="HBR55" s="390"/>
      <c r="HBS55" s="390"/>
      <c r="HBT55" s="390"/>
      <c r="HBU55" s="390"/>
      <c r="HBV55" s="390"/>
      <c r="HBW55" s="390"/>
      <c r="HBX55" s="390"/>
      <c r="HBY55" s="390"/>
      <c r="HBZ55" s="390"/>
      <c r="HCA55" s="390"/>
      <c r="HCB55" s="390"/>
      <c r="HCC55" s="390"/>
      <c r="HCD55" s="390"/>
      <c r="HCE55" s="390"/>
      <c r="HCF55" s="390"/>
      <c r="HCG55" s="390"/>
      <c r="HCH55" s="390"/>
      <c r="HCI55" s="390"/>
      <c r="HCJ55" s="390"/>
      <c r="HCK55" s="390"/>
      <c r="HCL55" s="390"/>
      <c r="HCM55" s="390"/>
      <c r="HCN55" s="390"/>
      <c r="HCO55" s="390"/>
      <c r="HCP55" s="390"/>
      <c r="HCQ55" s="390"/>
      <c r="HCR55" s="390"/>
      <c r="HCS55" s="390"/>
      <c r="HCT55" s="390"/>
      <c r="HCU55" s="390"/>
      <c r="HCV55" s="390"/>
      <c r="HCW55" s="390"/>
      <c r="HCX55" s="390"/>
      <c r="HCY55" s="390"/>
      <c r="HCZ55" s="390"/>
      <c r="HDA55" s="390"/>
      <c r="HDB55" s="390"/>
      <c r="HDC55" s="390"/>
      <c r="HDD55" s="390"/>
      <c r="HDE55" s="390"/>
      <c r="HDF55" s="390"/>
      <c r="HDG55" s="390"/>
      <c r="HDH55" s="390"/>
      <c r="HDI55" s="390"/>
      <c r="HDJ55" s="390"/>
      <c r="HDK55" s="390"/>
      <c r="HDL55" s="390"/>
      <c r="HDM55" s="390"/>
      <c r="HDN55" s="390"/>
      <c r="HDO55" s="390"/>
      <c r="HDP55" s="390"/>
      <c r="HDQ55" s="390"/>
      <c r="HDR55" s="390"/>
      <c r="HDS55" s="390"/>
      <c r="HDT55" s="390"/>
      <c r="HDU55" s="390"/>
      <c r="HDV55" s="390"/>
      <c r="HDW55" s="390"/>
      <c r="HDX55" s="390"/>
      <c r="HDY55" s="390"/>
      <c r="HDZ55" s="390"/>
      <c r="HEA55" s="390"/>
      <c r="HEB55" s="390"/>
      <c r="HEC55" s="390"/>
      <c r="HED55" s="390"/>
      <c r="HEE55" s="390"/>
      <c r="HEF55" s="390"/>
      <c r="HEG55" s="390"/>
      <c r="HEH55" s="390"/>
      <c r="HEI55" s="390"/>
      <c r="HEJ55" s="390"/>
      <c r="HEK55" s="390"/>
      <c r="HEL55" s="390"/>
      <c r="HEM55" s="390"/>
      <c r="HEN55" s="390"/>
      <c r="HEO55" s="390"/>
      <c r="HEP55" s="390"/>
      <c r="HEQ55" s="390"/>
      <c r="HER55" s="390"/>
      <c r="HES55" s="390"/>
      <c r="HET55" s="390"/>
      <c r="HEU55" s="390"/>
      <c r="HEV55" s="390"/>
      <c r="HEW55" s="390"/>
      <c r="HEX55" s="390"/>
      <c r="HEY55" s="390"/>
      <c r="HEZ55" s="390"/>
      <c r="HFA55" s="390"/>
      <c r="HFB55" s="390"/>
      <c r="HFC55" s="390"/>
      <c r="HFD55" s="390"/>
      <c r="HFE55" s="390"/>
      <c r="HFF55" s="390"/>
      <c r="HFG55" s="390"/>
      <c r="HFH55" s="390"/>
      <c r="HFI55" s="390"/>
      <c r="HFJ55" s="390"/>
      <c r="HFK55" s="390"/>
      <c r="HFL55" s="390"/>
      <c r="HFM55" s="390"/>
      <c r="HFN55" s="390"/>
      <c r="HFO55" s="390"/>
      <c r="HFP55" s="390"/>
      <c r="HFQ55" s="390"/>
      <c r="HFR55" s="390"/>
      <c r="HFS55" s="390"/>
      <c r="HFT55" s="390"/>
      <c r="HFU55" s="390"/>
      <c r="HFV55" s="390"/>
      <c r="HFW55" s="390"/>
      <c r="HFX55" s="390"/>
      <c r="HFY55" s="390"/>
      <c r="HFZ55" s="390"/>
      <c r="HGA55" s="390"/>
      <c r="HGB55" s="390"/>
      <c r="HGC55" s="390"/>
      <c r="HGD55" s="390"/>
      <c r="HGE55" s="390"/>
      <c r="HGF55" s="390"/>
      <c r="HGG55" s="390"/>
      <c r="HGH55" s="390"/>
      <c r="HGI55" s="390"/>
      <c r="HGJ55" s="390"/>
      <c r="HGK55" s="390"/>
      <c r="HGL55" s="390"/>
      <c r="HGM55" s="390"/>
      <c r="HGN55" s="390"/>
      <c r="HGO55" s="390"/>
      <c r="HGP55" s="390"/>
      <c r="HGQ55" s="390"/>
      <c r="HGR55" s="390"/>
      <c r="HGS55" s="390"/>
      <c r="HGT55" s="390"/>
      <c r="HGU55" s="390"/>
      <c r="HGV55" s="390"/>
      <c r="HGW55" s="390"/>
      <c r="HGX55" s="390"/>
      <c r="HGY55" s="390"/>
      <c r="HGZ55" s="390"/>
      <c r="HHA55" s="390"/>
      <c r="HHB55" s="390"/>
      <c r="HHC55" s="390"/>
      <c r="HHD55" s="390"/>
      <c r="HHE55" s="390"/>
      <c r="HHF55" s="390"/>
      <c r="HHG55" s="390"/>
      <c r="HHH55" s="390"/>
      <c r="HHI55" s="390"/>
      <c r="HHJ55" s="390"/>
      <c r="HHK55" s="390"/>
      <c r="HHL55" s="390"/>
      <c r="HHM55" s="390"/>
      <c r="HHN55" s="390"/>
      <c r="HHO55" s="390"/>
      <c r="HHP55" s="390"/>
      <c r="HHQ55" s="390"/>
      <c r="HHR55" s="390"/>
      <c r="HHS55" s="390"/>
      <c r="HHT55" s="390"/>
      <c r="HHU55" s="390"/>
      <c r="HHV55" s="390"/>
      <c r="HHW55" s="390"/>
      <c r="HHX55" s="390"/>
      <c r="HHY55" s="390"/>
      <c r="HHZ55" s="390"/>
      <c r="HIA55" s="390"/>
      <c r="HIB55" s="390"/>
      <c r="HIC55" s="390"/>
      <c r="HID55" s="390"/>
      <c r="HIE55" s="390"/>
      <c r="HIF55" s="390"/>
      <c r="HIG55" s="390"/>
      <c r="HIH55" s="390"/>
      <c r="HII55" s="390"/>
      <c r="HIJ55" s="390"/>
      <c r="HIK55" s="390"/>
      <c r="HIL55" s="390"/>
      <c r="HIM55" s="390"/>
      <c r="HIN55" s="390"/>
      <c r="HIO55" s="390"/>
      <c r="HIP55" s="390"/>
      <c r="HIQ55" s="390"/>
      <c r="HIR55" s="390"/>
      <c r="HIS55" s="390"/>
      <c r="HIT55" s="390"/>
      <c r="HIU55" s="390"/>
      <c r="HIV55" s="390"/>
      <c r="HIW55" s="390"/>
      <c r="HIX55" s="390"/>
      <c r="HIY55" s="390"/>
      <c r="HIZ55" s="390"/>
      <c r="HJA55" s="390"/>
      <c r="HJB55" s="390"/>
      <c r="HJC55" s="390"/>
      <c r="HJD55" s="390"/>
      <c r="HJE55" s="390"/>
      <c r="HJF55" s="390"/>
      <c r="HJG55" s="390"/>
      <c r="HJH55" s="390"/>
      <c r="HJI55" s="390"/>
      <c r="HJJ55" s="390"/>
      <c r="HJK55" s="390"/>
      <c r="HJL55" s="390"/>
      <c r="HJM55" s="390"/>
      <c r="HJN55" s="390"/>
      <c r="HJO55" s="390"/>
      <c r="HJP55" s="390"/>
      <c r="HJQ55" s="390"/>
      <c r="HJR55" s="390"/>
      <c r="HJS55" s="390"/>
      <c r="HJT55" s="390"/>
      <c r="HJU55" s="390"/>
      <c r="HJV55" s="390"/>
      <c r="HJW55" s="390"/>
      <c r="HJX55" s="390"/>
      <c r="HJY55" s="390"/>
      <c r="HJZ55" s="390"/>
      <c r="HKA55" s="390"/>
      <c r="HKB55" s="390"/>
      <c r="HKC55" s="390"/>
      <c r="HKD55" s="390"/>
      <c r="HKE55" s="390"/>
      <c r="HKF55" s="390"/>
      <c r="HKG55" s="390"/>
      <c r="HKH55" s="390"/>
      <c r="HKI55" s="390"/>
      <c r="HKJ55" s="390"/>
      <c r="HKK55" s="390"/>
      <c r="HKL55" s="390"/>
      <c r="HKM55" s="390"/>
      <c r="HKN55" s="390"/>
      <c r="HKO55" s="390"/>
      <c r="HKP55" s="390"/>
      <c r="HKQ55" s="390"/>
      <c r="HKR55" s="390"/>
      <c r="HKS55" s="390"/>
      <c r="HKT55" s="390"/>
      <c r="HKU55" s="390"/>
      <c r="HKV55" s="390"/>
      <c r="HKW55" s="390"/>
      <c r="HKX55" s="390"/>
      <c r="HKY55" s="390"/>
      <c r="HKZ55" s="390"/>
      <c r="HLA55" s="390"/>
      <c r="HLB55" s="390"/>
      <c r="HLC55" s="390"/>
      <c r="HLD55" s="390"/>
      <c r="HLE55" s="390"/>
      <c r="HLF55" s="390"/>
      <c r="HLG55" s="390"/>
      <c r="HLH55" s="390"/>
      <c r="HLI55" s="390"/>
      <c r="HLJ55" s="390"/>
      <c r="HLK55" s="390"/>
      <c r="HLL55" s="390"/>
      <c r="HLM55" s="390"/>
      <c r="HLN55" s="390"/>
      <c r="HLO55" s="390"/>
      <c r="HLP55" s="390"/>
      <c r="HLQ55" s="390"/>
      <c r="HLR55" s="390"/>
      <c r="HLS55" s="390"/>
      <c r="HLT55" s="390"/>
      <c r="HLU55" s="390"/>
      <c r="HLV55" s="390"/>
      <c r="HLW55" s="390"/>
      <c r="HLX55" s="390"/>
      <c r="HLY55" s="390"/>
      <c r="HLZ55" s="390"/>
      <c r="HMA55" s="390"/>
      <c r="HMB55" s="390"/>
      <c r="HMC55" s="390"/>
      <c r="HMD55" s="390"/>
      <c r="HME55" s="390"/>
      <c r="HMF55" s="390"/>
      <c r="HMG55" s="390"/>
      <c r="HMH55" s="390"/>
      <c r="HMI55" s="390"/>
      <c r="HMJ55" s="390"/>
      <c r="HMK55" s="390"/>
      <c r="HML55" s="390"/>
      <c r="HMM55" s="390"/>
      <c r="HMN55" s="390"/>
      <c r="HMO55" s="390"/>
      <c r="HMP55" s="390"/>
      <c r="HMQ55" s="390"/>
      <c r="HMR55" s="390"/>
      <c r="HMS55" s="390"/>
      <c r="HMT55" s="390"/>
      <c r="HMU55" s="390"/>
      <c r="HMV55" s="390"/>
      <c r="HMW55" s="390"/>
      <c r="HMX55" s="390"/>
      <c r="HMY55" s="390"/>
      <c r="HMZ55" s="390"/>
      <c r="HNA55" s="390"/>
      <c r="HNB55" s="390"/>
      <c r="HNC55" s="390"/>
      <c r="HND55" s="390"/>
      <c r="HNE55" s="390"/>
      <c r="HNF55" s="390"/>
      <c r="HNG55" s="390"/>
      <c r="HNH55" s="390"/>
      <c r="HNI55" s="390"/>
      <c r="HNJ55" s="390"/>
      <c r="HNK55" s="390"/>
      <c r="HNL55" s="390"/>
      <c r="HNM55" s="390"/>
      <c r="HNN55" s="390"/>
      <c r="HNO55" s="390"/>
      <c r="HNP55" s="390"/>
      <c r="HNQ55" s="390"/>
      <c r="HNR55" s="390"/>
      <c r="HNS55" s="390"/>
      <c r="HNT55" s="390"/>
      <c r="HNU55" s="390"/>
      <c r="HNV55" s="390"/>
      <c r="HNW55" s="390"/>
      <c r="HNX55" s="390"/>
      <c r="HNY55" s="390"/>
      <c r="HNZ55" s="390"/>
      <c r="HOA55" s="390"/>
      <c r="HOB55" s="390"/>
      <c r="HOC55" s="390"/>
      <c r="HOD55" s="390"/>
      <c r="HOE55" s="390"/>
      <c r="HOF55" s="390"/>
      <c r="HOG55" s="390"/>
      <c r="HOH55" s="390"/>
      <c r="HOI55" s="390"/>
      <c r="HOJ55" s="390"/>
      <c r="HOK55" s="390"/>
      <c r="HOL55" s="390"/>
      <c r="HOM55" s="390"/>
      <c r="HON55" s="390"/>
      <c r="HOO55" s="390"/>
      <c r="HOP55" s="390"/>
      <c r="HOQ55" s="390"/>
      <c r="HOR55" s="390"/>
      <c r="HOS55" s="390"/>
      <c r="HOT55" s="390"/>
      <c r="HOU55" s="390"/>
      <c r="HOV55" s="390"/>
      <c r="HOW55" s="390"/>
      <c r="HOX55" s="390"/>
      <c r="HOY55" s="390"/>
      <c r="HOZ55" s="390"/>
      <c r="HPA55" s="390"/>
      <c r="HPB55" s="390"/>
      <c r="HPC55" s="390"/>
      <c r="HPD55" s="390"/>
      <c r="HPE55" s="390"/>
      <c r="HPF55" s="390"/>
      <c r="HPG55" s="390"/>
      <c r="HPH55" s="390"/>
      <c r="HPI55" s="390"/>
      <c r="HPJ55" s="390"/>
      <c r="HPK55" s="390"/>
      <c r="HPL55" s="390"/>
      <c r="HPM55" s="390"/>
      <c r="HPN55" s="390"/>
      <c r="HPO55" s="390"/>
      <c r="HPP55" s="390"/>
      <c r="HPQ55" s="390"/>
      <c r="HPR55" s="390"/>
      <c r="HPS55" s="390"/>
      <c r="HPT55" s="390"/>
      <c r="HPU55" s="390"/>
      <c r="HPV55" s="390"/>
      <c r="HPW55" s="390"/>
      <c r="HPX55" s="390"/>
      <c r="HPY55" s="390"/>
      <c r="HPZ55" s="390"/>
      <c r="HQA55" s="390"/>
      <c r="HQB55" s="390"/>
      <c r="HQC55" s="390"/>
      <c r="HQD55" s="390"/>
      <c r="HQE55" s="390"/>
      <c r="HQF55" s="390"/>
      <c r="HQG55" s="390"/>
      <c r="HQH55" s="390"/>
      <c r="HQI55" s="390"/>
      <c r="HQJ55" s="390"/>
      <c r="HQK55" s="390"/>
      <c r="HQL55" s="390"/>
      <c r="HQM55" s="390"/>
      <c r="HQN55" s="390"/>
      <c r="HQO55" s="390"/>
      <c r="HQP55" s="390"/>
      <c r="HQQ55" s="390"/>
      <c r="HQR55" s="390"/>
      <c r="HQS55" s="390"/>
      <c r="HQT55" s="390"/>
      <c r="HQU55" s="390"/>
      <c r="HQV55" s="390"/>
      <c r="HQW55" s="390"/>
      <c r="HQX55" s="390"/>
      <c r="HQY55" s="390"/>
      <c r="HQZ55" s="390"/>
      <c r="HRA55" s="390"/>
      <c r="HRB55" s="390"/>
      <c r="HRC55" s="390"/>
      <c r="HRD55" s="390"/>
      <c r="HRE55" s="390"/>
      <c r="HRF55" s="390"/>
      <c r="HRG55" s="390"/>
      <c r="HRH55" s="390"/>
      <c r="HRI55" s="390"/>
      <c r="HRJ55" s="390"/>
      <c r="HRK55" s="390"/>
      <c r="HRL55" s="390"/>
      <c r="HRM55" s="390"/>
      <c r="HRN55" s="390"/>
      <c r="HRO55" s="390"/>
      <c r="HRP55" s="390"/>
      <c r="HRQ55" s="390"/>
      <c r="HRR55" s="390"/>
      <c r="HRS55" s="390"/>
      <c r="HRT55" s="390"/>
      <c r="HRU55" s="390"/>
      <c r="HRV55" s="390"/>
      <c r="HRW55" s="390"/>
      <c r="HRX55" s="390"/>
      <c r="HRY55" s="390"/>
      <c r="HRZ55" s="390"/>
      <c r="HSA55" s="390"/>
      <c r="HSB55" s="390"/>
      <c r="HSC55" s="390"/>
      <c r="HSD55" s="390"/>
      <c r="HSE55" s="390"/>
      <c r="HSF55" s="390"/>
      <c r="HSG55" s="390"/>
      <c r="HSH55" s="390"/>
      <c r="HSI55" s="390"/>
      <c r="HSJ55" s="390"/>
      <c r="HSK55" s="390"/>
      <c r="HSL55" s="390"/>
      <c r="HSM55" s="390"/>
      <c r="HSN55" s="390"/>
      <c r="HSO55" s="390"/>
      <c r="HSP55" s="390"/>
      <c r="HSQ55" s="390"/>
      <c r="HSR55" s="390"/>
      <c r="HSS55" s="390"/>
      <c r="HST55" s="390"/>
      <c r="HSU55" s="390"/>
      <c r="HSV55" s="390"/>
      <c r="HSW55" s="390"/>
      <c r="HSX55" s="390"/>
      <c r="HSY55" s="390"/>
      <c r="HSZ55" s="390"/>
      <c r="HTA55" s="390"/>
      <c r="HTB55" s="390"/>
      <c r="HTC55" s="390"/>
      <c r="HTD55" s="390"/>
      <c r="HTE55" s="390"/>
      <c r="HTF55" s="390"/>
      <c r="HTG55" s="390"/>
      <c r="HTH55" s="390"/>
      <c r="HTI55" s="390"/>
      <c r="HTJ55" s="390"/>
      <c r="HTK55" s="390"/>
      <c r="HTL55" s="390"/>
      <c r="HTM55" s="390"/>
      <c r="HTN55" s="390"/>
      <c r="HTO55" s="390"/>
      <c r="HTP55" s="390"/>
      <c r="HTQ55" s="390"/>
      <c r="HTR55" s="390"/>
      <c r="HTS55" s="390"/>
      <c r="HTT55" s="390"/>
      <c r="HTU55" s="390"/>
      <c r="HTV55" s="390"/>
      <c r="HTW55" s="390"/>
      <c r="HTX55" s="390"/>
      <c r="HTY55" s="390"/>
      <c r="HTZ55" s="390"/>
      <c r="HUA55" s="390"/>
      <c r="HUB55" s="390"/>
      <c r="HUC55" s="390"/>
      <c r="HUD55" s="390"/>
      <c r="HUE55" s="390"/>
      <c r="HUF55" s="390"/>
      <c r="HUG55" s="390"/>
      <c r="HUH55" s="390"/>
      <c r="HUI55" s="390"/>
      <c r="HUJ55" s="390"/>
      <c r="HUK55" s="390"/>
      <c r="HUL55" s="390"/>
      <c r="HUM55" s="390"/>
      <c r="HUN55" s="390"/>
      <c r="HUO55" s="390"/>
      <c r="HUP55" s="390"/>
      <c r="HUQ55" s="390"/>
      <c r="HUR55" s="390"/>
      <c r="HUS55" s="390"/>
      <c r="HUT55" s="390"/>
      <c r="HUU55" s="390"/>
      <c r="HUV55" s="390"/>
      <c r="HUW55" s="390"/>
      <c r="HUX55" s="390"/>
      <c r="HUY55" s="390"/>
      <c r="HUZ55" s="390"/>
      <c r="HVA55" s="390"/>
      <c r="HVB55" s="390"/>
      <c r="HVC55" s="390"/>
      <c r="HVD55" s="390"/>
      <c r="HVE55" s="390"/>
      <c r="HVF55" s="390"/>
      <c r="HVG55" s="390"/>
      <c r="HVH55" s="390"/>
      <c r="HVI55" s="390"/>
      <c r="HVJ55" s="390"/>
      <c r="HVK55" s="390"/>
      <c r="HVL55" s="390"/>
      <c r="HVM55" s="390"/>
      <c r="HVN55" s="390"/>
      <c r="HVO55" s="390"/>
      <c r="HVP55" s="390"/>
      <c r="HVQ55" s="390"/>
      <c r="HVR55" s="390"/>
      <c r="HVS55" s="390"/>
      <c r="HVT55" s="390"/>
      <c r="HVU55" s="390"/>
      <c r="HVV55" s="390"/>
      <c r="HVW55" s="390"/>
      <c r="HVX55" s="390"/>
      <c r="HVY55" s="390"/>
      <c r="HVZ55" s="390"/>
      <c r="HWA55" s="390"/>
      <c r="HWB55" s="390"/>
      <c r="HWC55" s="390"/>
      <c r="HWD55" s="390"/>
      <c r="HWE55" s="390"/>
      <c r="HWF55" s="390"/>
      <c r="HWG55" s="390"/>
      <c r="HWH55" s="390"/>
      <c r="HWI55" s="390"/>
      <c r="HWJ55" s="390"/>
      <c r="HWK55" s="390"/>
      <c r="HWL55" s="390"/>
      <c r="HWM55" s="390"/>
      <c r="HWN55" s="390"/>
      <c r="HWO55" s="390"/>
      <c r="HWP55" s="390"/>
      <c r="HWQ55" s="390"/>
      <c r="HWR55" s="390"/>
      <c r="HWS55" s="390"/>
      <c r="HWT55" s="390"/>
      <c r="HWU55" s="390"/>
      <c r="HWV55" s="390"/>
      <c r="HWW55" s="390"/>
      <c r="HWX55" s="390"/>
      <c r="HWY55" s="390"/>
      <c r="HWZ55" s="390"/>
      <c r="HXA55" s="390"/>
      <c r="HXB55" s="390"/>
      <c r="HXC55" s="390"/>
      <c r="HXD55" s="390"/>
      <c r="HXE55" s="390"/>
      <c r="HXF55" s="390"/>
      <c r="HXG55" s="390"/>
      <c r="HXH55" s="390"/>
      <c r="HXI55" s="390"/>
      <c r="HXJ55" s="390"/>
      <c r="HXK55" s="390"/>
      <c r="HXL55" s="390"/>
      <c r="HXM55" s="390"/>
      <c r="HXN55" s="390"/>
      <c r="HXO55" s="390"/>
      <c r="HXP55" s="390"/>
      <c r="HXQ55" s="390"/>
      <c r="HXR55" s="390"/>
      <c r="HXS55" s="390"/>
      <c r="HXT55" s="390"/>
      <c r="HXU55" s="390"/>
      <c r="HXV55" s="390"/>
      <c r="HXW55" s="390"/>
      <c r="HXX55" s="390"/>
      <c r="HXY55" s="390"/>
      <c r="HXZ55" s="390"/>
      <c r="HYA55" s="390"/>
      <c r="HYB55" s="390"/>
      <c r="HYC55" s="390"/>
      <c r="HYD55" s="390"/>
      <c r="HYE55" s="390"/>
      <c r="HYF55" s="390"/>
      <c r="HYG55" s="390"/>
      <c r="HYH55" s="390"/>
      <c r="HYI55" s="390"/>
      <c r="HYJ55" s="390"/>
      <c r="HYK55" s="390"/>
      <c r="HYL55" s="390"/>
      <c r="HYM55" s="390"/>
      <c r="HYN55" s="390"/>
      <c r="HYO55" s="390"/>
      <c r="HYP55" s="390"/>
      <c r="HYQ55" s="390"/>
      <c r="HYR55" s="390"/>
      <c r="HYS55" s="390"/>
      <c r="HYT55" s="390"/>
      <c r="HYU55" s="390"/>
      <c r="HYV55" s="390"/>
      <c r="HYW55" s="390"/>
      <c r="HYX55" s="390"/>
      <c r="HYY55" s="390"/>
      <c r="HYZ55" s="390"/>
      <c r="HZA55" s="390"/>
      <c r="HZB55" s="390"/>
      <c r="HZC55" s="390"/>
      <c r="HZD55" s="390"/>
      <c r="HZE55" s="390"/>
      <c r="HZF55" s="390"/>
      <c r="HZG55" s="390"/>
      <c r="HZH55" s="390"/>
      <c r="HZI55" s="390"/>
      <c r="HZJ55" s="390"/>
      <c r="HZK55" s="390"/>
      <c r="HZL55" s="390"/>
      <c r="HZM55" s="390"/>
      <c r="HZN55" s="390"/>
      <c r="HZO55" s="390"/>
      <c r="HZP55" s="390"/>
      <c r="HZQ55" s="390"/>
      <c r="HZR55" s="390"/>
      <c r="HZS55" s="390"/>
      <c r="HZT55" s="390"/>
      <c r="HZU55" s="390"/>
      <c r="HZV55" s="390"/>
      <c r="HZW55" s="390"/>
      <c r="HZX55" s="390"/>
      <c r="HZY55" s="390"/>
      <c r="HZZ55" s="390"/>
      <c r="IAA55" s="390"/>
      <c r="IAB55" s="390"/>
      <c r="IAC55" s="390"/>
      <c r="IAD55" s="390"/>
      <c r="IAE55" s="390"/>
      <c r="IAF55" s="390"/>
      <c r="IAG55" s="390"/>
      <c r="IAH55" s="390"/>
      <c r="IAI55" s="390"/>
      <c r="IAJ55" s="390"/>
      <c r="IAK55" s="390"/>
      <c r="IAL55" s="390"/>
      <c r="IAM55" s="390"/>
      <c r="IAN55" s="390"/>
      <c r="IAO55" s="390"/>
      <c r="IAP55" s="390"/>
      <c r="IAQ55" s="390"/>
      <c r="IAR55" s="390"/>
      <c r="IAS55" s="390"/>
      <c r="IAT55" s="390"/>
      <c r="IAU55" s="390"/>
      <c r="IAV55" s="390"/>
      <c r="IAW55" s="390"/>
      <c r="IAX55" s="390"/>
      <c r="IAY55" s="390"/>
      <c r="IAZ55" s="390"/>
      <c r="IBA55" s="390"/>
      <c r="IBB55" s="390"/>
      <c r="IBC55" s="390"/>
      <c r="IBD55" s="390"/>
      <c r="IBE55" s="390"/>
      <c r="IBF55" s="390"/>
      <c r="IBG55" s="390"/>
      <c r="IBH55" s="390"/>
      <c r="IBI55" s="390"/>
      <c r="IBJ55" s="390"/>
      <c r="IBK55" s="390"/>
      <c r="IBL55" s="390"/>
      <c r="IBM55" s="390"/>
      <c r="IBN55" s="390"/>
      <c r="IBO55" s="390"/>
      <c r="IBP55" s="390"/>
      <c r="IBQ55" s="390"/>
      <c r="IBR55" s="390"/>
      <c r="IBS55" s="390"/>
      <c r="IBT55" s="390"/>
      <c r="IBU55" s="390"/>
      <c r="IBV55" s="390"/>
      <c r="IBW55" s="390"/>
      <c r="IBX55" s="390"/>
      <c r="IBY55" s="390"/>
      <c r="IBZ55" s="390"/>
      <c r="ICA55" s="390"/>
      <c r="ICB55" s="390"/>
      <c r="ICC55" s="390"/>
      <c r="ICD55" s="390"/>
      <c r="ICE55" s="390"/>
      <c r="ICF55" s="390"/>
      <c r="ICG55" s="390"/>
      <c r="ICH55" s="390"/>
      <c r="ICI55" s="390"/>
      <c r="ICJ55" s="390"/>
      <c r="ICK55" s="390"/>
      <c r="ICL55" s="390"/>
      <c r="ICM55" s="390"/>
      <c r="ICN55" s="390"/>
      <c r="ICO55" s="390"/>
      <c r="ICP55" s="390"/>
      <c r="ICQ55" s="390"/>
      <c r="ICR55" s="390"/>
      <c r="ICS55" s="390"/>
      <c r="ICT55" s="390"/>
      <c r="ICU55" s="390"/>
      <c r="ICV55" s="390"/>
      <c r="ICW55" s="390"/>
      <c r="ICX55" s="390"/>
      <c r="ICY55" s="390"/>
      <c r="ICZ55" s="390"/>
      <c r="IDA55" s="390"/>
      <c r="IDB55" s="390"/>
      <c r="IDC55" s="390"/>
      <c r="IDD55" s="390"/>
      <c r="IDE55" s="390"/>
      <c r="IDF55" s="390"/>
      <c r="IDG55" s="390"/>
      <c r="IDH55" s="390"/>
      <c r="IDI55" s="390"/>
      <c r="IDJ55" s="390"/>
      <c r="IDK55" s="390"/>
      <c r="IDL55" s="390"/>
      <c r="IDM55" s="390"/>
      <c r="IDN55" s="390"/>
      <c r="IDO55" s="390"/>
      <c r="IDP55" s="390"/>
      <c r="IDQ55" s="390"/>
      <c r="IDR55" s="390"/>
      <c r="IDS55" s="390"/>
      <c r="IDT55" s="390"/>
      <c r="IDU55" s="390"/>
      <c r="IDV55" s="390"/>
      <c r="IDW55" s="390"/>
      <c r="IDX55" s="390"/>
      <c r="IDY55" s="390"/>
      <c r="IDZ55" s="390"/>
      <c r="IEA55" s="390"/>
      <c r="IEB55" s="390"/>
      <c r="IEC55" s="390"/>
      <c r="IED55" s="390"/>
      <c r="IEE55" s="390"/>
      <c r="IEF55" s="390"/>
      <c r="IEG55" s="390"/>
      <c r="IEH55" s="390"/>
      <c r="IEI55" s="390"/>
      <c r="IEJ55" s="390"/>
      <c r="IEK55" s="390"/>
      <c r="IEL55" s="390"/>
      <c r="IEM55" s="390"/>
      <c r="IEN55" s="390"/>
      <c r="IEO55" s="390"/>
      <c r="IEP55" s="390"/>
      <c r="IEQ55" s="390"/>
      <c r="IER55" s="390"/>
      <c r="IES55" s="390"/>
      <c r="IET55" s="390"/>
      <c r="IEU55" s="390"/>
      <c r="IEV55" s="390"/>
      <c r="IEW55" s="390"/>
      <c r="IEX55" s="390"/>
      <c r="IEY55" s="390"/>
      <c r="IEZ55" s="390"/>
      <c r="IFA55" s="390"/>
      <c r="IFB55" s="390"/>
      <c r="IFC55" s="390"/>
      <c r="IFD55" s="390"/>
      <c r="IFE55" s="390"/>
      <c r="IFF55" s="390"/>
      <c r="IFG55" s="390"/>
      <c r="IFH55" s="390"/>
      <c r="IFI55" s="390"/>
      <c r="IFJ55" s="390"/>
      <c r="IFK55" s="390"/>
      <c r="IFL55" s="390"/>
      <c r="IFM55" s="390"/>
      <c r="IFN55" s="390"/>
      <c r="IFO55" s="390"/>
      <c r="IFP55" s="390"/>
      <c r="IFQ55" s="390"/>
      <c r="IFR55" s="390"/>
      <c r="IFS55" s="390"/>
      <c r="IFT55" s="390"/>
      <c r="IFU55" s="390"/>
      <c r="IFV55" s="390"/>
      <c r="IFW55" s="390"/>
      <c r="IFX55" s="390"/>
      <c r="IFY55" s="390"/>
      <c r="IFZ55" s="390"/>
      <c r="IGA55" s="390"/>
      <c r="IGB55" s="390"/>
      <c r="IGC55" s="390"/>
      <c r="IGD55" s="390"/>
      <c r="IGE55" s="390"/>
      <c r="IGF55" s="390"/>
      <c r="IGG55" s="390"/>
      <c r="IGH55" s="390"/>
      <c r="IGI55" s="390"/>
      <c r="IGJ55" s="390"/>
      <c r="IGK55" s="390"/>
      <c r="IGL55" s="390"/>
      <c r="IGM55" s="390"/>
      <c r="IGN55" s="390"/>
      <c r="IGO55" s="390"/>
      <c r="IGP55" s="390"/>
      <c r="IGQ55" s="390"/>
      <c r="IGR55" s="390"/>
      <c r="IGS55" s="390"/>
      <c r="IGT55" s="390"/>
      <c r="IGU55" s="390"/>
      <c r="IGV55" s="390"/>
      <c r="IGW55" s="390"/>
      <c r="IGX55" s="390"/>
      <c r="IGY55" s="390"/>
      <c r="IGZ55" s="390"/>
      <c r="IHA55" s="390"/>
      <c r="IHB55" s="390"/>
      <c r="IHC55" s="390"/>
      <c r="IHD55" s="390"/>
      <c r="IHE55" s="390"/>
      <c r="IHF55" s="390"/>
      <c r="IHG55" s="390"/>
      <c r="IHH55" s="390"/>
      <c r="IHI55" s="390"/>
      <c r="IHJ55" s="390"/>
      <c r="IHK55" s="390"/>
      <c r="IHL55" s="390"/>
      <c r="IHM55" s="390"/>
      <c r="IHN55" s="390"/>
      <c r="IHO55" s="390"/>
      <c r="IHP55" s="390"/>
      <c r="IHQ55" s="390"/>
      <c r="IHR55" s="390"/>
      <c r="IHS55" s="390"/>
      <c r="IHT55" s="390"/>
      <c r="IHU55" s="390"/>
      <c r="IHV55" s="390"/>
      <c r="IHW55" s="390"/>
      <c r="IHX55" s="390"/>
      <c r="IHY55" s="390"/>
      <c r="IHZ55" s="390"/>
      <c r="IIA55" s="390"/>
      <c r="IIB55" s="390"/>
      <c r="IIC55" s="390"/>
      <c r="IID55" s="390"/>
      <c r="IIE55" s="390"/>
      <c r="IIF55" s="390"/>
      <c r="IIG55" s="390"/>
      <c r="IIH55" s="390"/>
      <c r="III55" s="390"/>
      <c r="IIJ55" s="390"/>
      <c r="IIK55" s="390"/>
      <c r="IIL55" s="390"/>
      <c r="IIM55" s="390"/>
      <c r="IIN55" s="390"/>
      <c r="IIO55" s="390"/>
      <c r="IIP55" s="390"/>
      <c r="IIQ55" s="390"/>
      <c r="IIR55" s="390"/>
      <c r="IIS55" s="390"/>
      <c r="IIT55" s="390"/>
      <c r="IIU55" s="390"/>
      <c r="IIV55" s="390"/>
      <c r="IIW55" s="390"/>
      <c r="IIX55" s="390"/>
      <c r="IIY55" s="390"/>
      <c r="IIZ55" s="390"/>
      <c r="IJA55" s="390"/>
      <c r="IJB55" s="390"/>
      <c r="IJC55" s="390"/>
      <c r="IJD55" s="390"/>
      <c r="IJE55" s="390"/>
      <c r="IJF55" s="390"/>
      <c r="IJG55" s="390"/>
      <c r="IJH55" s="390"/>
      <c r="IJI55" s="390"/>
      <c r="IJJ55" s="390"/>
      <c r="IJK55" s="390"/>
      <c r="IJL55" s="390"/>
      <c r="IJM55" s="390"/>
      <c r="IJN55" s="390"/>
      <c r="IJO55" s="390"/>
      <c r="IJP55" s="390"/>
      <c r="IJQ55" s="390"/>
      <c r="IJR55" s="390"/>
      <c r="IJS55" s="390"/>
      <c r="IJT55" s="390"/>
      <c r="IJU55" s="390"/>
      <c r="IJV55" s="390"/>
      <c r="IJW55" s="390"/>
      <c r="IJX55" s="390"/>
      <c r="IJY55" s="390"/>
      <c r="IJZ55" s="390"/>
      <c r="IKA55" s="390"/>
      <c r="IKB55" s="390"/>
      <c r="IKC55" s="390"/>
      <c r="IKD55" s="390"/>
      <c r="IKE55" s="390"/>
      <c r="IKF55" s="390"/>
      <c r="IKG55" s="390"/>
      <c r="IKH55" s="390"/>
      <c r="IKI55" s="390"/>
      <c r="IKJ55" s="390"/>
      <c r="IKK55" s="390"/>
      <c r="IKL55" s="390"/>
      <c r="IKM55" s="390"/>
      <c r="IKN55" s="390"/>
      <c r="IKO55" s="390"/>
      <c r="IKP55" s="390"/>
      <c r="IKQ55" s="390"/>
      <c r="IKR55" s="390"/>
      <c r="IKS55" s="390"/>
      <c r="IKT55" s="390"/>
      <c r="IKU55" s="390"/>
      <c r="IKV55" s="390"/>
      <c r="IKW55" s="390"/>
      <c r="IKX55" s="390"/>
      <c r="IKY55" s="390"/>
      <c r="IKZ55" s="390"/>
      <c r="ILA55" s="390"/>
      <c r="ILB55" s="390"/>
      <c r="ILC55" s="390"/>
      <c r="ILD55" s="390"/>
      <c r="ILE55" s="390"/>
      <c r="ILF55" s="390"/>
      <c r="ILG55" s="390"/>
      <c r="ILH55" s="390"/>
      <c r="ILI55" s="390"/>
      <c r="ILJ55" s="390"/>
      <c r="ILK55" s="390"/>
      <c r="ILL55" s="390"/>
      <c r="ILM55" s="390"/>
      <c r="ILN55" s="390"/>
      <c r="ILO55" s="390"/>
      <c r="ILP55" s="390"/>
      <c r="ILQ55" s="390"/>
      <c r="ILR55" s="390"/>
      <c r="ILS55" s="390"/>
      <c r="ILT55" s="390"/>
      <c r="ILU55" s="390"/>
      <c r="ILV55" s="390"/>
      <c r="ILW55" s="390"/>
      <c r="ILX55" s="390"/>
      <c r="ILY55" s="390"/>
      <c r="ILZ55" s="390"/>
      <c r="IMA55" s="390"/>
      <c r="IMB55" s="390"/>
      <c r="IMC55" s="390"/>
      <c r="IMD55" s="390"/>
      <c r="IME55" s="390"/>
      <c r="IMF55" s="390"/>
      <c r="IMG55" s="390"/>
      <c r="IMH55" s="390"/>
      <c r="IMI55" s="390"/>
      <c r="IMJ55" s="390"/>
      <c r="IMK55" s="390"/>
      <c r="IML55" s="390"/>
      <c r="IMM55" s="390"/>
      <c r="IMN55" s="390"/>
      <c r="IMO55" s="390"/>
      <c r="IMP55" s="390"/>
      <c r="IMQ55" s="390"/>
      <c r="IMR55" s="390"/>
      <c r="IMS55" s="390"/>
      <c r="IMT55" s="390"/>
      <c r="IMU55" s="390"/>
      <c r="IMV55" s="390"/>
      <c r="IMW55" s="390"/>
      <c r="IMX55" s="390"/>
      <c r="IMY55" s="390"/>
      <c r="IMZ55" s="390"/>
      <c r="INA55" s="390"/>
      <c r="INB55" s="390"/>
      <c r="INC55" s="390"/>
      <c r="IND55" s="390"/>
      <c r="INE55" s="390"/>
      <c r="INF55" s="390"/>
      <c r="ING55" s="390"/>
      <c r="INH55" s="390"/>
      <c r="INI55" s="390"/>
      <c r="INJ55" s="390"/>
      <c r="INK55" s="390"/>
      <c r="INL55" s="390"/>
      <c r="INM55" s="390"/>
      <c r="INN55" s="390"/>
      <c r="INO55" s="390"/>
      <c r="INP55" s="390"/>
      <c r="INQ55" s="390"/>
      <c r="INR55" s="390"/>
      <c r="INS55" s="390"/>
      <c r="INT55" s="390"/>
      <c r="INU55" s="390"/>
      <c r="INV55" s="390"/>
      <c r="INW55" s="390"/>
      <c r="INX55" s="390"/>
      <c r="INY55" s="390"/>
      <c r="INZ55" s="390"/>
      <c r="IOA55" s="390"/>
      <c r="IOB55" s="390"/>
      <c r="IOC55" s="390"/>
      <c r="IOD55" s="390"/>
      <c r="IOE55" s="390"/>
      <c r="IOF55" s="390"/>
      <c r="IOG55" s="390"/>
      <c r="IOH55" s="390"/>
      <c r="IOI55" s="390"/>
      <c r="IOJ55" s="390"/>
      <c r="IOK55" s="390"/>
      <c r="IOL55" s="390"/>
      <c r="IOM55" s="390"/>
      <c r="ION55" s="390"/>
      <c r="IOO55" s="390"/>
      <c r="IOP55" s="390"/>
      <c r="IOQ55" s="390"/>
      <c r="IOR55" s="390"/>
      <c r="IOS55" s="390"/>
      <c r="IOT55" s="390"/>
      <c r="IOU55" s="390"/>
      <c r="IOV55" s="390"/>
      <c r="IOW55" s="390"/>
      <c r="IOX55" s="390"/>
      <c r="IOY55" s="390"/>
      <c r="IOZ55" s="390"/>
      <c r="IPA55" s="390"/>
      <c r="IPB55" s="390"/>
      <c r="IPC55" s="390"/>
      <c r="IPD55" s="390"/>
      <c r="IPE55" s="390"/>
      <c r="IPF55" s="390"/>
      <c r="IPG55" s="390"/>
      <c r="IPH55" s="390"/>
      <c r="IPI55" s="390"/>
      <c r="IPJ55" s="390"/>
      <c r="IPK55" s="390"/>
      <c r="IPL55" s="390"/>
      <c r="IPM55" s="390"/>
      <c r="IPN55" s="390"/>
      <c r="IPO55" s="390"/>
      <c r="IPP55" s="390"/>
      <c r="IPQ55" s="390"/>
      <c r="IPR55" s="390"/>
      <c r="IPS55" s="390"/>
      <c r="IPT55" s="390"/>
      <c r="IPU55" s="390"/>
      <c r="IPV55" s="390"/>
      <c r="IPW55" s="390"/>
      <c r="IPX55" s="390"/>
      <c r="IPY55" s="390"/>
      <c r="IPZ55" s="390"/>
      <c r="IQA55" s="390"/>
      <c r="IQB55" s="390"/>
      <c r="IQC55" s="390"/>
      <c r="IQD55" s="390"/>
      <c r="IQE55" s="390"/>
      <c r="IQF55" s="390"/>
      <c r="IQG55" s="390"/>
      <c r="IQH55" s="390"/>
      <c r="IQI55" s="390"/>
      <c r="IQJ55" s="390"/>
      <c r="IQK55" s="390"/>
      <c r="IQL55" s="390"/>
      <c r="IQM55" s="390"/>
      <c r="IQN55" s="390"/>
      <c r="IQO55" s="390"/>
      <c r="IQP55" s="390"/>
      <c r="IQQ55" s="390"/>
      <c r="IQR55" s="390"/>
      <c r="IQS55" s="390"/>
      <c r="IQT55" s="390"/>
      <c r="IQU55" s="390"/>
      <c r="IQV55" s="390"/>
      <c r="IQW55" s="390"/>
      <c r="IQX55" s="390"/>
      <c r="IQY55" s="390"/>
      <c r="IQZ55" s="390"/>
      <c r="IRA55" s="390"/>
      <c r="IRB55" s="390"/>
      <c r="IRC55" s="390"/>
      <c r="IRD55" s="390"/>
      <c r="IRE55" s="390"/>
      <c r="IRF55" s="390"/>
      <c r="IRG55" s="390"/>
      <c r="IRH55" s="390"/>
      <c r="IRI55" s="390"/>
      <c r="IRJ55" s="390"/>
      <c r="IRK55" s="390"/>
      <c r="IRL55" s="390"/>
      <c r="IRM55" s="390"/>
      <c r="IRN55" s="390"/>
      <c r="IRO55" s="390"/>
      <c r="IRP55" s="390"/>
      <c r="IRQ55" s="390"/>
      <c r="IRR55" s="390"/>
      <c r="IRS55" s="390"/>
      <c r="IRT55" s="390"/>
      <c r="IRU55" s="390"/>
      <c r="IRV55" s="390"/>
      <c r="IRW55" s="390"/>
      <c r="IRX55" s="390"/>
      <c r="IRY55" s="390"/>
      <c r="IRZ55" s="390"/>
      <c r="ISA55" s="390"/>
      <c r="ISB55" s="390"/>
      <c r="ISC55" s="390"/>
      <c r="ISD55" s="390"/>
      <c r="ISE55" s="390"/>
      <c r="ISF55" s="390"/>
      <c r="ISG55" s="390"/>
      <c r="ISH55" s="390"/>
      <c r="ISI55" s="390"/>
      <c r="ISJ55" s="390"/>
      <c r="ISK55" s="390"/>
      <c r="ISL55" s="390"/>
      <c r="ISM55" s="390"/>
      <c r="ISN55" s="390"/>
      <c r="ISO55" s="390"/>
      <c r="ISP55" s="390"/>
      <c r="ISQ55" s="390"/>
      <c r="ISR55" s="390"/>
      <c r="ISS55" s="390"/>
      <c r="IST55" s="390"/>
      <c r="ISU55" s="390"/>
      <c r="ISV55" s="390"/>
      <c r="ISW55" s="390"/>
      <c r="ISX55" s="390"/>
      <c r="ISY55" s="390"/>
      <c r="ISZ55" s="390"/>
      <c r="ITA55" s="390"/>
      <c r="ITB55" s="390"/>
      <c r="ITC55" s="390"/>
      <c r="ITD55" s="390"/>
      <c r="ITE55" s="390"/>
      <c r="ITF55" s="390"/>
      <c r="ITG55" s="390"/>
      <c r="ITH55" s="390"/>
      <c r="ITI55" s="390"/>
      <c r="ITJ55" s="390"/>
      <c r="ITK55" s="390"/>
      <c r="ITL55" s="390"/>
      <c r="ITM55" s="390"/>
      <c r="ITN55" s="390"/>
      <c r="ITO55" s="390"/>
      <c r="ITP55" s="390"/>
      <c r="ITQ55" s="390"/>
      <c r="ITR55" s="390"/>
      <c r="ITS55" s="390"/>
      <c r="ITT55" s="390"/>
      <c r="ITU55" s="390"/>
      <c r="ITV55" s="390"/>
      <c r="ITW55" s="390"/>
      <c r="ITX55" s="390"/>
      <c r="ITY55" s="390"/>
      <c r="ITZ55" s="390"/>
      <c r="IUA55" s="390"/>
      <c r="IUB55" s="390"/>
      <c r="IUC55" s="390"/>
      <c r="IUD55" s="390"/>
      <c r="IUE55" s="390"/>
      <c r="IUF55" s="390"/>
      <c r="IUG55" s="390"/>
      <c r="IUH55" s="390"/>
      <c r="IUI55" s="390"/>
      <c r="IUJ55" s="390"/>
      <c r="IUK55" s="390"/>
      <c r="IUL55" s="390"/>
      <c r="IUM55" s="390"/>
      <c r="IUN55" s="390"/>
      <c r="IUO55" s="390"/>
      <c r="IUP55" s="390"/>
      <c r="IUQ55" s="390"/>
      <c r="IUR55" s="390"/>
      <c r="IUS55" s="390"/>
      <c r="IUT55" s="390"/>
      <c r="IUU55" s="390"/>
      <c r="IUV55" s="390"/>
      <c r="IUW55" s="390"/>
      <c r="IUX55" s="390"/>
      <c r="IUY55" s="390"/>
      <c r="IUZ55" s="390"/>
      <c r="IVA55" s="390"/>
      <c r="IVB55" s="390"/>
      <c r="IVC55" s="390"/>
      <c r="IVD55" s="390"/>
      <c r="IVE55" s="390"/>
      <c r="IVF55" s="390"/>
      <c r="IVG55" s="390"/>
      <c r="IVH55" s="390"/>
      <c r="IVI55" s="390"/>
      <c r="IVJ55" s="390"/>
      <c r="IVK55" s="390"/>
      <c r="IVL55" s="390"/>
      <c r="IVM55" s="390"/>
      <c r="IVN55" s="390"/>
      <c r="IVO55" s="390"/>
      <c r="IVP55" s="390"/>
      <c r="IVQ55" s="390"/>
      <c r="IVR55" s="390"/>
      <c r="IVS55" s="390"/>
      <c r="IVT55" s="390"/>
      <c r="IVU55" s="390"/>
      <c r="IVV55" s="390"/>
      <c r="IVW55" s="390"/>
      <c r="IVX55" s="390"/>
      <c r="IVY55" s="390"/>
      <c r="IVZ55" s="390"/>
      <c r="IWA55" s="390"/>
      <c r="IWB55" s="390"/>
      <c r="IWC55" s="390"/>
      <c r="IWD55" s="390"/>
      <c r="IWE55" s="390"/>
      <c r="IWF55" s="390"/>
      <c r="IWG55" s="390"/>
      <c r="IWH55" s="390"/>
      <c r="IWI55" s="390"/>
      <c r="IWJ55" s="390"/>
      <c r="IWK55" s="390"/>
      <c r="IWL55" s="390"/>
      <c r="IWM55" s="390"/>
      <c r="IWN55" s="390"/>
      <c r="IWO55" s="390"/>
      <c r="IWP55" s="390"/>
      <c r="IWQ55" s="390"/>
      <c r="IWR55" s="390"/>
      <c r="IWS55" s="390"/>
      <c r="IWT55" s="390"/>
      <c r="IWU55" s="390"/>
      <c r="IWV55" s="390"/>
      <c r="IWW55" s="390"/>
      <c r="IWX55" s="390"/>
      <c r="IWY55" s="390"/>
      <c r="IWZ55" s="390"/>
      <c r="IXA55" s="390"/>
      <c r="IXB55" s="390"/>
      <c r="IXC55" s="390"/>
      <c r="IXD55" s="390"/>
      <c r="IXE55" s="390"/>
      <c r="IXF55" s="390"/>
      <c r="IXG55" s="390"/>
      <c r="IXH55" s="390"/>
      <c r="IXI55" s="390"/>
      <c r="IXJ55" s="390"/>
      <c r="IXK55" s="390"/>
      <c r="IXL55" s="390"/>
      <c r="IXM55" s="390"/>
      <c r="IXN55" s="390"/>
      <c r="IXO55" s="390"/>
      <c r="IXP55" s="390"/>
      <c r="IXQ55" s="390"/>
      <c r="IXR55" s="390"/>
      <c r="IXS55" s="390"/>
      <c r="IXT55" s="390"/>
      <c r="IXU55" s="390"/>
      <c r="IXV55" s="390"/>
      <c r="IXW55" s="390"/>
      <c r="IXX55" s="390"/>
      <c r="IXY55" s="390"/>
      <c r="IXZ55" s="390"/>
      <c r="IYA55" s="390"/>
      <c r="IYB55" s="390"/>
      <c r="IYC55" s="390"/>
      <c r="IYD55" s="390"/>
      <c r="IYE55" s="390"/>
      <c r="IYF55" s="390"/>
      <c r="IYG55" s="390"/>
      <c r="IYH55" s="390"/>
      <c r="IYI55" s="390"/>
      <c r="IYJ55" s="390"/>
      <c r="IYK55" s="390"/>
      <c r="IYL55" s="390"/>
      <c r="IYM55" s="390"/>
      <c r="IYN55" s="390"/>
      <c r="IYO55" s="390"/>
      <c r="IYP55" s="390"/>
      <c r="IYQ55" s="390"/>
      <c r="IYR55" s="390"/>
      <c r="IYS55" s="390"/>
      <c r="IYT55" s="390"/>
      <c r="IYU55" s="390"/>
      <c r="IYV55" s="390"/>
      <c r="IYW55" s="390"/>
      <c r="IYX55" s="390"/>
      <c r="IYY55" s="390"/>
      <c r="IYZ55" s="390"/>
      <c r="IZA55" s="390"/>
      <c r="IZB55" s="390"/>
      <c r="IZC55" s="390"/>
      <c r="IZD55" s="390"/>
      <c r="IZE55" s="390"/>
      <c r="IZF55" s="390"/>
      <c r="IZG55" s="390"/>
      <c r="IZH55" s="390"/>
      <c r="IZI55" s="390"/>
      <c r="IZJ55" s="390"/>
      <c r="IZK55" s="390"/>
      <c r="IZL55" s="390"/>
      <c r="IZM55" s="390"/>
      <c r="IZN55" s="390"/>
      <c r="IZO55" s="390"/>
      <c r="IZP55" s="390"/>
      <c r="IZQ55" s="390"/>
      <c r="IZR55" s="390"/>
      <c r="IZS55" s="390"/>
      <c r="IZT55" s="390"/>
      <c r="IZU55" s="390"/>
      <c r="IZV55" s="390"/>
      <c r="IZW55" s="390"/>
      <c r="IZX55" s="390"/>
      <c r="IZY55" s="390"/>
      <c r="IZZ55" s="390"/>
      <c r="JAA55" s="390"/>
      <c r="JAB55" s="390"/>
      <c r="JAC55" s="390"/>
      <c r="JAD55" s="390"/>
      <c r="JAE55" s="390"/>
      <c r="JAF55" s="390"/>
      <c r="JAG55" s="390"/>
      <c r="JAH55" s="390"/>
      <c r="JAI55" s="390"/>
      <c r="JAJ55" s="390"/>
      <c r="JAK55" s="390"/>
      <c r="JAL55" s="390"/>
      <c r="JAM55" s="390"/>
      <c r="JAN55" s="390"/>
      <c r="JAO55" s="390"/>
      <c r="JAP55" s="390"/>
      <c r="JAQ55" s="390"/>
      <c r="JAR55" s="390"/>
      <c r="JAS55" s="390"/>
      <c r="JAT55" s="390"/>
      <c r="JAU55" s="390"/>
      <c r="JAV55" s="390"/>
      <c r="JAW55" s="390"/>
      <c r="JAX55" s="390"/>
      <c r="JAY55" s="390"/>
      <c r="JAZ55" s="390"/>
      <c r="JBA55" s="390"/>
      <c r="JBB55" s="390"/>
      <c r="JBC55" s="390"/>
      <c r="JBD55" s="390"/>
      <c r="JBE55" s="390"/>
      <c r="JBF55" s="390"/>
      <c r="JBG55" s="390"/>
      <c r="JBH55" s="390"/>
      <c r="JBI55" s="390"/>
      <c r="JBJ55" s="390"/>
      <c r="JBK55" s="390"/>
      <c r="JBL55" s="390"/>
      <c r="JBM55" s="390"/>
      <c r="JBN55" s="390"/>
      <c r="JBO55" s="390"/>
      <c r="JBP55" s="390"/>
      <c r="JBQ55" s="390"/>
      <c r="JBR55" s="390"/>
      <c r="JBS55" s="390"/>
      <c r="JBT55" s="390"/>
      <c r="JBU55" s="390"/>
      <c r="JBV55" s="390"/>
      <c r="JBW55" s="390"/>
      <c r="JBX55" s="390"/>
      <c r="JBY55" s="390"/>
      <c r="JBZ55" s="390"/>
      <c r="JCA55" s="390"/>
      <c r="JCB55" s="390"/>
      <c r="JCC55" s="390"/>
      <c r="JCD55" s="390"/>
      <c r="JCE55" s="390"/>
      <c r="JCF55" s="390"/>
      <c r="JCG55" s="390"/>
      <c r="JCH55" s="390"/>
      <c r="JCI55" s="390"/>
      <c r="JCJ55" s="390"/>
      <c r="JCK55" s="390"/>
      <c r="JCL55" s="390"/>
      <c r="JCM55" s="390"/>
      <c r="JCN55" s="390"/>
      <c r="JCO55" s="390"/>
      <c r="JCP55" s="390"/>
      <c r="JCQ55" s="390"/>
      <c r="JCR55" s="390"/>
      <c r="JCS55" s="390"/>
      <c r="JCT55" s="390"/>
      <c r="JCU55" s="390"/>
      <c r="JCV55" s="390"/>
      <c r="JCW55" s="390"/>
      <c r="JCX55" s="390"/>
      <c r="JCY55" s="390"/>
      <c r="JCZ55" s="390"/>
      <c r="JDA55" s="390"/>
      <c r="JDB55" s="390"/>
      <c r="JDC55" s="390"/>
      <c r="JDD55" s="390"/>
      <c r="JDE55" s="390"/>
      <c r="JDF55" s="390"/>
      <c r="JDG55" s="390"/>
      <c r="JDH55" s="390"/>
      <c r="JDI55" s="390"/>
      <c r="JDJ55" s="390"/>
      <c r="JDK55" s="390"/>
      <c r="JDL55" s="390"/>
      <c r="JDM55" s="390"/>
      <c r="JDN55" s="390"/>
      <c r="JDO55" s="390"/>
      <c r="JDP55" s="390"/>
      <c r="JDQ55" s="390"/>
      <c r="JDR55" s="390"/>
      <c r="JDS55" s="390"/>
      <c r="JDT55" s="390"/>
      <c r="JDU55" s="390"/>
      <c r="JDV55" s="390"/>
      <c r="JDW55" s="390"/>
      <c r="JDX55" s="390"/>
      <c r="JDY55" s="390"/>
      <c r="JDZ55" s="390"/>
      <c r="JEA55" s="390"/>
      <c r="JEB55" s="390"/>
      <c r="JEC55" s="390"/>
      <c r="JED55" s="390"/>
      <c r="JEE55" s="390"/>
      <c r="JEF55" s="390"/>
      <c r="JEG55" s="390"/>
      <c r="JEH55" s="390"/>
      <c r="JEI55" s="390"/>
      <c r="JEJ55" s="390"/>
      <c r="JEK55" s="390"/>
      <c r="JEL55" s="390"/>
      <c r="JEM55" s="390"/>
      <c r="JEN55" s="390"/>
      <c r="JEO55" s="390"/>
      <c r="JEP55" s="390"/>
      <c r="JEQ55" s="390"/>
      <c r="JER55" s="390"/>
      <c r="JES55" s="390"/>
      <c r="JET55" s="390"/>
      <c r="JEU55" s="390"/>
      <c r="JEV55" s="390"/>
      <c r="JEW55" s="390"/>
      <c r="JEX55" s="390"/>
      <c r="JEY55" s="390"/>
      <c r="JEZ55" s="390"/>
      <c r="JFA55" s="390"/>
      <c r="JFB55" s="390"/>
      <c r="JFC55" s="390"/>
      <c r="JFD55" s="390"/>
      <c r="JFE55" s="390"/>
      <c r="JFF55" s="390"/>
      <c r="JFG55" s="390"/>
      <c r="JFH55" s="390"/>
      <c r="JFI55" s="390"/>
      <c r="JFJ55" s="390"/>
      <c r="JFK55" s="390"/>
      <c r="JFL55" s="390"/>
      <c r="JFM55" s="390"/>
      <c r="JFN55" s="390"/>
      <c r="JFO55" s="390"/>
      <c r="JFP55" s="390"/>
      <c r="JFQ55" s="390"/>
      <c r="JFR55" s="390"/>
      <c r="JFS55" s="390"/>
      <c r="JFT55" s="390"/>
      <c r="JFU55" s="390"/>
      <c r="JFV55" s="390"/>
      <c r="JFW55" s="390"/>
      <c r="JFX55" s="390"/>
      <c r="JFY55" s="390"/>
      <c r="JFZ55" s="390"/>
      <c r="JGA55" s="390"/>
      <c r="JGB55" s="390"/>
      <c r="JGC55" s="390"/>
      <c r="JGD55" s="390"/>
      <c r="JGE55" s="390"/>
      <c r="JGF55" s="390"/>
      <c r="JGG55" s="390"/>
      <c r="JGH55" s="390"/>
      <c r="JGI55" s="390"/>
      <c r="JGJ55" s="390"/>
      <c r="JGK55" s="390"/>
      <c r="JGL55" s="390"/>
      <c r="JGM55" s="390"/>
      <c r="JGN55" s="390"/>
      <c r="JGO55" s="390"/>
      <c r="JGP55" s="390"/>
      <c r="JGQ55" s="390"/>
      <c r="JGR55" s="390"/>
      <c r="JGS55" s="390"/>
      <c r="JGT55" s="390"/>
      <c r="JGU55" s="390"/>
      <c r="JGV55" s="390"/>
      <c r="JGW55" s="390"/>
      <c r="JGX55" s="390"/>
      <c r="JGY55" s="390"/>
      <c r="JGZ55" s="390"/>
      <c r="JHA55" s="390"/>
      <c r="JHB55" s="390"/>
      <c r="JHC55" s="390"/>
      <c r="JHD55" s="390"/>
      <c r="JHE55" s="390"/>
      <c r="JHF55" s="390"/>
      <c r="JHG55" s="390"/>
      <c r="JHH55" s="390"/>
      <c r="JHI55" s="390"/>
      <c r="JHJ55" s="390"/>
      <c r="JHK55" s="390"/>
      <c r="JHL55" s="390"/>
      <c r="JHM55" s="390"/>
      <c r="JHN55" s="390"/>
      <c r="JHO55" s="390"/>
      <c r="JHP55" s="390"/>
      <c r="JHQ55" s="390"/>
      <c r="JHR55" s="390"/>
      <c r="JHS55" s="390"/>
      <c r="JHT55" s="390"/>
      <c r="JHU55" s="390"/>
      <c r="JHV55" s="390"/>
      <c r="JHW55" s="390"/>
      <c r="JHX55" s="390"/>
      <c r="JHY55" s="390"/>
      <c r="JHZ55" s="390"/>
      <c r="JIA55" s="390"/>
      <c r="JIB55" s="390"/>
      <c r="JIC55" s="390"/>
      <c r="JID55" s="390"/>
      <c r="JIE55" s="390"/>
      <c r="JIF55" s="390"/>
      <c r="JIG55" s="390"/>
      <c r="JIH55" s="390"/>
      <c r="JII55" s="390"/>
      <c r="JIJ55" s="390"/>
      <c r="JIK55" s="390"/>
      <c r="JIL55" s="390"/>
      <c r="JIM55" s="390"/>
      <c r="JIN55" s="390"/>
      <c r="JIO55" s="390"/>
      <c r="JIP55" s="390"/>
      <c r="JIQ55" s="390"/>
      <c r="JIR55" s="390"/>
      <c r="JIS55" s="390"/>
      <c r="JIT55" s="390"/>
      <c r="JIU55" s="390"/>
      <c r="JIV55" s="390"/>
      <c r="JIW55" s="390"/>
      <c r="JIX55" s="390"/>
      <c r="JIY55" s="390"/>
      <c r="JIZ55" s="390"/>
      <c r="JJA55" s="390"/>
      <c r="JJB55" s="390"/>
      <c r="JJC55" s="390"/>
      <c r="JJD55" s="390"/>
      <c r="JJE55" s="390"/>
      <c r="JJF55" s="390"/>
      <c r="JJG55" s="390"/>
      <c r="JJH55" s="390"/>
      <c r="JJI55" s="390"/>
      <c r="JJJ55" s="390"/>
      <c r="JJK55" s="390"/>
      <c r="JJL55" s="390"/>
      <c r="JJM55" s="390"/>
      <c r="JJN55" s="390"/>
      <c r="JJO55" s="390"/>
      <c r="JJP55" s="390"/>
      <c r="JJQ55" s="390"/>
      <c r="JJR55" s="390"/>
      <c r="JJS55" s="390"/>
      <c r="JJT55" s="390"/>
      <c r="JJU55" s="390"/>
      <c r="JJV55" s="390"/>
      <c r="JJW55" s="390"/>
      <c r="JJX55" s="390"/>
      <c r="JJY55" s="390"/>
      <c r="JJZ55" s="390"/>
      <c r="JKA55" s="390"/>
      <c r="JKB55" s="390"/>
      <c r="JKC55" s="390"/>
      <c r="JKD55" s="390"/>
      <c r="JKE55" s="390"/>
      <c r="JKF55" s="390"/>
      <c r="JKG55" s="390"/>
      <c r="JKH55" s="390"/>
      <c r="JKI55" s="390"/>
      <c r="JKJ55" s="390"/>
      <c r="JKK55" s="390"/>
      <c r="JKL55" s="390"/>
      <c r="JKM55" s="390"/>
      <c r="JKN55" s="390"/>
      <c r="JKO55" s="390"/>
      <c r="JKP55" s="390"/>
      <c r="JKQ55" s="390"/>
      <c r="JKR55" s="390"/>
      <c r="JKS55" s="390"/>
      <c r="JKT55" s="390"/>
      <c r="JKU55" s="390"/>
      <c r="JKV55" s="390"/>
      <c r="JKW55" s="390"/>
      <c r="JKX55" s="390"/>
      <c r="JKY55" s="390"/>
      <c r="JKZ55" s="390"/>
      <c r="JLA55" s="390"/>
      <c r="JLB55" s="390"/>
      <c r="JLC55" s="390"/>
      <c r="JLD55" s="390"/>
      <c r="JLE55" s="390"/>
      <c r="JLF55" s="390"/>
      <c r="JLG55" s="390"/>
      <c r="JLH55" s="390"/>
      <c r="JLI55" s="390"/>
      <c r="JLJ55" s="390"/>
      <c r="JLK55" s="390"/>
      <c r="JLL55" s="390"/>
      <c r="JLM55" s="390"/>
      <c r="JLN55" s="390"/>
      <c r="JLO55" s="390"/>
      <c r="JLP55" s="390"/>
      <c r="JLQ55" s="390"/>
      <c r="JLR55" s="390"/>
      <c r="JLS55" s="390"/>
      <c r="JLT55" s="390"/>
      <c r="JLU55" s="390"/>
      <c r="JLV55" s="390"/>
      <c r="JLW55" s="390"/>
      <c r="JLX55" s="390"/>
      <c r="JLY55" s="390"/>
      <c r="JLZ55" s="390"/>
      <c r="JMA55" s="390"/>
      <c r="JMB55" s="390"/>
      <c r="JMC55" s="390"/>
      <c r="JMD55" s="390"/>
      <c r="JME55" s="390"/>
      <c r="JMF55" s="390"/>
      <c r="JMG55" s="390"/>
      <c r="JMH55" s="390"/>
      <c r="JMI55" s="390"/>
      <c r="JMJ55" s="390"/>
      <c r="JMK55" s="390"/>
      <c r="JML55" s="390"/>
      <c r="JMM55" s="390"/>
      <c r="JMN55" s="390"/>
      <c r="JMO55" s="390"/>
      <c r="JMP55" s="390"/>
      <c r="JMQ55" s="390"/>
      <c r="JMR55" s="390"/>
      <c r="JMS55" s="390"/>
      <c r="JMT55" s="390"/>
      <c r="JMU55" s="390"/>
      <c r="JMV55" s="390"/>
      <c r="JMW55" s="390"/>
      <c r="JMX55" s="390"/>
      <c r="JMY55" s="390"/>
      <c r="JMZ55" s="390"/>
      <c r="JNA55" s="390"/>
      <c r="JNB55" s="390"/>
      <c r="JNC55" s="390"/>
      <c r="JND55" s="390"/>
      <c r="JNE55" s="390"/>
      <c r="JNF55" s="390"/>
      <c r="JNG55" s="390"/>
      <c r="JNH55" s="390"/>
      <c r="JNI55" s="390"/>
      <c r="JNJ55" s="390"/>
      <c r="JNK55" s="390"/>
      <c r="JNL55" s="390"/>
      <c r="JNM55" s="390"/>
      <c r="JNN55" s="390"/>
      <c r="JNO55" s="390"/>
      <c r="JNP55" s="390"/>
      <c r="JNQ55" s="390"/>
      <c r="JNR55" s="390"/>
      <c r="JNS55" s="390"/>
      <c r="JNT55" s="390"/>
      <c r="JNU55" s="390"/>
      <c r="JNV55" s="390"/>
      <c r="JNW55" s="390"/>
      <c r="JNX55" s="390"/>
      <c r="JNY55" s="390"/>
      <c r="JNZ55" s="390"/>
      <c r="JOA55" s="390"/>
      <c r="JOB55" s="390"/>
      <c r="JOC55" s="390"/>
      <c r="JOD55" s="390"/>
      <c r="JOE55" s="390"/>
      <c r="JOF55" s="390"/>
      <c r="JOG55" s="390"/>
      <c r="JOH55" s="390"/>
      <c r="JOI55" s="390"/>
      <c r="JOJ55" s="390"/>
      <c r="JOK55" s="390"/>
      <c r="JOL55" s="390"/>
      <c r="JOM55" s="390"/>
      <c r="JON55" s="390"/>
      <c r="JOO55" s="390"/>
      <c r="JOP55" s="390"/>
      <c r="JOQ55" s="390"/>
      <c r="JOR55" s="390"/>
      <c r="JOS55" s="390"/>
      <c r="JOT55" s="390"/>
      <c r="JOU55" s="390"/>
      <c r="JOV55" s="390"/>
      <c r="JOW55" s="390"/>
      <c r="JOX55" s="390"/>
      <c r="JOY55" s="390"/>
      <c r="JOZ55" s="390"/>
      <c r="JPA55" s="390"/>
      <c r="JPB55" s="390"/>
      <c r="JPC55" s="390"/>
      <c r="JPD55" s="390"/>
      <c r="JPE55" s="390"/>
      <c r="JPF55" s="390"/>
      <c r="JPG55" s="390"/>
      <c r="JPH55" s="390"/>
      <c r="JPI55" s="390"/>
      <c r="JPJ55" s="390"/>
      <c r="JPK55" s="390"/>
      <c r="JPL55" s="390"/>
      <c r="JPM55" s="390"/>
      <c r="JPN55" s="390"/>
      <c r="JPO55" s="390"/>
      <c r="JPP55" s="390"/>
      <c r="JPQ55" s="390"/>
      <c r="JPR55" s="390"/>
      <c r="JPS55" s="390"/>
      <c r="JPT55" s="390"/>
      <c r="JPU55" s="390"/>
      <c r="JPV55" s="390"/>
      <c r="JPW55" s="390"/>
      <c r="JPX55" s="390"/>
      <c r="JPY55" s="390"/>
      <c r="JPZ55" s="390"/>
      <c r="JQA55" s="390"/>
      <c r="JQB55" s="390"/>
      <c r="JQC55" s="390"/>
      <c r="JQD55" s="390"/>
      <c r="JQE55" s="390"/>
      <c r="JQF55" s="390"/>
      <c r="JQG55" s="390"/>
      <c r="JQH55" s="390"/>
      <c r="JQI55" s="390"/>
      <c r="JQJ55" s="390"/>
      <c r="JQK55" s="390"/>
      <c r="JQL55" s="390"/>
      <c r="JQM55" s="390"/>
      <c r="JQN55" s="390"/>
      <c r="JQO55" s="390"/>
      <c r="JQP55" s="390"/>
      <c r="JQQ55" s="390"/>
      <c r="JQR55" s="390"/>
      <c r="JQS55" s="390"/>
      <c r="JQT55" s="390"/>
      <c r="JQU55" s="390"/>
      <c r="JQV55" s="390"/>
      <c r="JQW55" s="390"/>
      <c r="JQX55" s="390"/>
      <c r="JQY55" s="390"/>
      <c r="JQZ55" s="390"/>
      <c r="JRA55" s="390"/>
      <c r="JRB55" s="390"/>
      <c r="JRC55" s="390"/>
      <c r="JRD55" s="390"/>
      <c r="JRE55" s="390"/>
      <c r="JRF55" s="390"/>
      <c r="JRG55" s="390"/>
      <c r="JRH55" s="390"/>
      <c r="JRI55" s="390"/>
      <c r="JRJ55" s="390"/>
      <c r="JRK55" s="390"/>
      <c r="JRL55" s="390"/>
      <c r="JRM55" s="390"/>
      <c r="JRN55" s="390"/>
      <c r="JRO55" s="390"/>
      <c r="JRP55" s="390"/>
      <c r="JRQ55" s="390"/>
      <c r="JRR55" s="390"/>
      <c r="JRS55" s="390"/>
      <c r="JRT55" s="390"/>
      <c r="JRU55" s="390"/>
      <c r="JRV55" s="390"/>
      <c r="JRW55" s="390"/>
      <c r="JRX55" s="390"/>
      <c r="JRY55" s="390"/>
      <c r="JRZ55" s="390"/>
      <c r="JSA55" s="390"/>
      <c r="JSB55" s="390"/>
      <c r="JSC55" s="390"/>
      <c r="JSD55" s="390"/>
      <c r="JSE55" s="390"/>
      <c r="JSF55" s="390"/>
      <c r="JSG55" s="390"/>
      <c r="JSH55" s="390"/>
      <c r="JSI55" s="390"/>
      <c r="JSJ55" s="390"/>
      <c r="JSK55" s="390"/>
      <c r="JSL55" s="390"/>
      <c r="JSM55" s="390"/>
      <c r="JSN55" s="390"/>
      <c r="JSO55" s="390"/>
      <c r="JSP55" s="390"/>
      <c r="JSQ55" s="390"/>
      <c r="JSR55" s="390"/>
      <c r="JSS55" s="390"/>
      <c r="JST55" s="390"/>
      <c r="JSU55" s="390"/>
      <c r="JSV55" s="390"/>
      <c r="JSW55" s="390"/>
      <c r="JSX55" s="390"/>
      <c r="JSY55" s="390"/>
      <c r="JSZ55" s="390"/>
      <c r="JTA55" s="390"/>
      <c r="JTB55" s="390"/>
      <c r="JTC55" s="390"/>
      <c r="JTD55" s="390"/>
      <c r="JTE55" s="390"/>
      <c r="JTF55" s="390"/>
      <c r="JTG55" s="390"/>
      <c r="JTH55" s="390"/>
      <c r="JTI55" s="390"/>
      <c r="JTJ55" s="390"/>
      <c r="JTK55" s="390"/>
      <c r="JTL55" s="390"/>
      <c r="JTM55" s="390"/>
      <c r="JTN55" s="390"/>
      <c r="JTO55" s="390"/>
      <c r="JTP55" s="390"/>
      <c r="JTQ55" s="390"/>
      <c r="JTR55" s="390"/>
      <c r="JTS55" s="390"/>
      <c r="JTT55" s="390"/>
      <c r="JTU55" s="390"/>
      <c r="JTV55" s="390"/>
      <c r="JTW55" s="390"/>
      <c r="JTX55" s="390"/>
      <c r="JTY55" s="390"/>
      <c r="JTZ55" s="390"/>
      <c r="JUA55" s="390"/>
      <c r="JUB55" s="390"/>
      <c r="JUC55" s="390"/>
      <c r="JUD55" s="390"/>
      <c r="JUE55" s="390"/>
      <c r="JUF55" s="390"/>
      <c r="JUG55" s="390"/>
      <c r="JUH55" s="390"/>
      <c r="JUI55" s="390"/>
      <c r="JUJ55" s="390"/>
      <c r="JUK55" s="390"/>
      <c r="JUL55" s="390"/>
      <c r="JUM55" s="390"/>
      <c r="JUN55" s="390"/>
      <c r="JUO55" s="390"/>
      <c r="JUP55" s="390"/>
      <c r="JUQ55" s="390"/>
      <c r="JUR55" s="390"/>
      <c r="JUS55" s="390"/>
      <c r="JUT55" s="390"/>
      <c r="JUU55" s="390"/>
      <c r="JUV55" s="390"/>
      <c r="JUW55" s="390"/>
      <c r="JUX55" s="390"/>
      <c r="JUY55" s="390"/>
      <c r="JUZ55" s="390"/>
      <c r="JVA55" s="390"/>
      <c r="JVB55" s="390"/>
      <c r="JVC55" s="390"/>
      <c r="JVD55" s="390"/>
      <c r="JVE55" s="390"/>
      <c r="JVF55" s="390"/>
      <c r="JVG55" s="390"/>
      <c r="JVH55" s="390"/>
      <c r="JVI55" s="390"/>
      <c r="JVJ55" s="390"/>
      <c r="JVK55" s="390"/>
      <c r="JVL55" s="390"/>
      <c r="JVM55" s="390"/>
      <c r="JVN55" s="390"/>
      <c r="JVO55" s="390"/>
      <c r="JVP55" s="390"/>
      <c r="JVQ55" s="390"/>
      <c r="JVR55" s="390"/>
      <c r="JVS55" s="390"/>
      <c r="JVT55" s="390"/>
      <c r="JVU55" s="390"/>
      <c r="JVV55" s="390"/>
      <c r="JVW55" s="390"/>
      <c r="JVX55" s="390"/>
      <c r="JVY55" s="390"/>
      <c r="JVZ55" s="390"/>
      <c r="JWA55" s="390"/>
      <c r="JWB55" s="390"/>
      <c r="JWC55" s="390"/>
      <c r="JWD55" s="390"/>
      <c r="JWE55" s="390"/>
      <c r="JWF55" s="390"/>
      <c r="JWG55" s="390"/>
      <c r="JWH55" s="390"/>
      <c r="JWI55" s="390"/>
      <c r="JWJ55" s="390"/>
      <c r="JWK55" s="390"/>
      <c r="JWL55" s="390"/>
      <c r="JWM55" s="390"/>
      <c r="JWN55" s="390"/>
      <c r="JWO55" s="390"/>
      <c r="JWP55" s="390"/>
      <c r="JWQ55" s="390"/>
      <c r="JWR55" s="390"/>
      <c r="JWS55" s="390"/>
      <c r="JWT55" s="390"/>
      <c r="JWU55" s="390"/>
      <c r="JWV55" s="390"/>
      <c r="JWW55" s="390"/>
      <c r="JWX55" s="390"/>
      <c r="JWY55" s="390"/>
      <c r="JWZ55" s="390"/>
      <c r="JXA55" s="390"/>
      <c r="JXB55" s="390"/>
      <c r="JXC55" s="390"/>
      <c r="JXD55" s="390"/>
      <c r="JXE55" s="390"/>
      <c r="JXF55" s="390"/>
      <c r="JXG55" s="390"/>
      <c r="JXH55" s="390"/>
      <c r="JXI55" s="390"/>
      <c r="JXJ55" s="390"/>
      <c r="JXK55" s="390"/>
      <c r="JXL55" s="390"/>
      <c r="JXM55" s="390"/>
      <c r="JXN55" s="390"/>
      <c r="JXO55" s="390"/>
      <c r="JXP55" s="390"/>
      <c r="JXQ55" s="390"/>
      <c r="JXR55" s="390"/>
      <c r="JXS55" s="390"/>
      <c r="JXT55" s="390"/>
      <c r="JXU55" s="390"/>
      <c r="JXV55" s="390"/>
      <c r="JXW55" s="390"/>
      <c r="JXX55" s="390"/>
      <c r="JXY55" s="390"/>
      <c r="JXZ55" s="390"/>
      <c r="JYA55" s="390"/>
      <c r="JYB55" s="390"/>
      <c r="JYC55" s="390"/>
      <c r="JYD55" s="390"/>
      <c r="JYE55" s="390"/>
      <c r="JYF55" s="390"/>
      <c r="JYG55" s="390"/>
      <c r="JYH55" s="390"/>
      <c r="JYI55" s="390"/>
      <c r="JYJ55" s="390"/>
      <c r="JYK55" s="390"/>
      <c r="JYL55" s="390"/>
      <c r="JYM55" s="390"/>
      <c r="JYN55" s="390"/>
      <c r="JYO55" s="390"/>
      <c r="JYP55" s="390"/>
      <c r="JYQ55" s="390"/>
      <c r="JYR55" s="390"/>
      <c r="JYS55" s="390"/>
      <c r="JYT55" s="390"/>
      <c r="JYU55" s="390"/>
      <c r="JYV55" s="390"/>
      <c r="JYW55" s="390"/>
      <c r="JYX55" s="390"/>
      <c r="JYY55" s="390"/>
      <c r="JYZ55" s="390"/>
      <c r="JZA55" s="390"/>
      <c r="JZB55" s="390"/>
      <c r="JZC55" s="390"/>
      <c r="JZD55" s="390"/>
      <c r="JZE55" s="390"/>
      <c r="JZF55" s="390"/>
      <c r="JZG55" s="390"/>
      <c r="JZH55" s="390"/>
      <c r="JZI55" s="390"/>
      <c r="JZJ55" s="390"/>
      <c r="JZK55" s="390"/>
      <c r="JZL55" s="390"/>
      <c r="JZM55" s="390"/>
      <c r="JZN55" s="390"/>
      <c r="JZO55" s="390"/>
      <c r="JZP55" s="390"/>
      <c r="JZQ55" s="390"/>
      <c r="JZR55" s="390"/>
      <c r="JZS55" s="390"/>
      <c r="JZT55" s="390"/>
      <c r="JZU55" s="390"/>
      <c r="JZV55" s="390"/>
      <c r="JZW55" s="390"/>
      <c r="JZX55" s="390"/>
      <c r="JZY55" s="390"/>
      <c r="JZZ55" s="390"/>
      <c r="KAA55" s="390"/>
      <c r="KAB55" s="390"/>
      <c r="KAC55" s="390"/>
      <c r="KAD55" s="390"/>
      <c r="KAE55" s="390"/>
      <c r="KAF55" s="390"/>
      <c r="KAG55" s="390"/>
      <c r="KAH55" s="390"/>
      <c r="KAI55" s="390"/>
      <c r="KAJ55" s="390"/>
      <c r="KAK55" s="390"/>
      <c r="KAL55" s="390"/>
      <c r="KAM55" s="390"/>
      <c r="KAN55" s="390"/>
      <c r="KAO55" s="390"/>
      <c r="KAP55" s="390"/>
      <c r="KAQ55" s="390"/>
      <c r="KAR55" s="390"/>
      <c r="KAS55" s="390"/>
      <c r="KAT55" s="390"/>
      <c r="KAU55" s="390"/>
      <c r="KAV55" s="390"/>
      <c r="KAW55" s="390"/>
      <c r="KAX55" s="390"/>
      <c r="KAY55" s="390"/>
      <c r="KAZ55" s="390"/>
      <c r="KBA55" s="390"/>
      <c r="KBB55" s="390"/>
      <c r="KBC55" s="390"/>
      <c r="KBD55" s="390"/>
      <c r="KBE55" s="390"/>
      <c r="KBF55" s="390"/>
      <c r="KBG55" s="390"/>
      <c r="KBH55" s="390"/>
      <c r="KBI55" s="390"/>
      <c r="KBJ55" s="390"/>
      <c r="KBK55" s="390"/>
      <c r="KBL55" s="390"/>
      <c r="KBM55" s="390"/>
      <c r="KBN55" s="390"/>
      <c r="KBO55" s="390"/>
      <c r="KBP55" s="390"/>
      <c r="KBQ55" s="390"/>
      <c r="KBR55" s="390"/>
      <c r="KBS55" s="390"/>
      <c r="KBT55" s="390"/>
      <c r="KBU55" s="390"/>
      <c r="KBV55" s="390"/>
      <c r="KBW55" s="390"/>
      <c r="KBX55" s="390"/>
      <c r="KBY55" s="390"/>
      <c r="KBZ55" s="390"/>
      <c r="KCA55" s="390"/>
      <c r="KCB55" s="390"/>
      <c r="KCC55" s="390"/>
      <c r="KCD55" s="390"/>
      <c r="KCE55" s="390"/>
      <c r="KCF55" s="390"/>
      <c r="KCG55" s="390"/>
      <c r="KCH55" s="390"/>
      <c r="KCI55" s="390"/>
      <c r="KCJ55" s="390"/>
      <c r="KCK55" s="390"/>
      <c r="KCL55" s="390"/>
      <c r="KCM55" s="390"/>
      <c r="KCN55" s="390"/>
      <c r="KCO55" s="390"/>
      <c r="KCP55" s="390"/>
      <c r="KCQ55" s="390"/>
      <c r="KCR55" s="390"/>
      <c r="KCS55" s="390"/>
      <c r="KCT55" s="390"/>
      <c r="KCU55" s="390"/>
      <c r="KCV55" s="390"/>
      <c r="KCW55" s="390"/>
      <c r="KCX55" s="390"/>
      <c r="KCY55" s="390"/>
      <c r="KCZ55" s="390"/>
      <c r="KDA55" s="390"/>
      <c r="KDB55" s="390"/>
      <c r="KDC55" s="390"/>
      <c r="KDD55" s="390"/>
      <c r="KDE55" s="390"/>
      <c r="KDF55" s="390"/>
      <c r="KDG55" s="390"/>
      <c r="KDH55" s="390"/>
      <c r="KDI55" s="390"/>
      <c r="KDJ55" s="390"/>
      <c r="KDK55" s="390"/>
      <c r="KDL55" s="390"/>
      <c r="KDM55" s="390"/>
      <c r="KDN55" s="390"/>
      <c r="KDO55" s="390"/>
      <c r="KDP55" s="390"/>
      <c r="KDQ55" s="390"/>
      <c r="KDR55" s="390"/>
      <c r="KDS55" s="390"/>
      <c r="KDT55" s="390"/>
      <c r="KDU55" s="390"/>
      <c r="KDV55" s="390"/>
      <c r="KDW55" s="390"/>
      <c r="KDX55" s="390"/>
      <c r="KDY55" s="390"/>
      <c r="KDZ55" s="390"/>
      <c r="KEA55" s="390"/>
      <c r="KEB55" s="390"/>
      <c r="KEC55" s="390"/>
      <c r="KED55" s="390"/>
      <c r="KEE55" s="390"/>
      <c r="KEF55" s="390"/>
      <c r="KEG55" s="390"/>
      <c r="KEH55" s="390"/>
      <c r="KEI55" s="390"/>
      <c r="KEJ55" s="390"/>
      <c r="KEK55" s="390"/>
      <c r="KEL55" s="390"/>
      <c r="KEM55" s="390"/>
      <c r="KEN55" s="390"/>
      <c r="KEO55" s="390"/>
      <c r="KEP55" s="390"/>
      <c r="KEQ55" s="390"/>
      <c r="KER55" s="390"/>
      <c r="KES55" s="390"/>
      <c r="KET55" s="390"/>
      <c r="KEU55" s="390"/>
      <c r="KEV55" s="390"/>
      <c r="KEW55" s="390"/>
      <c r="KEX55" s="390"/>
      <c r="KEY55" s="390"/>
      <c r="KEZ55" s="390"/>
      <c r="KFA55" s="390"/>
      <c r="KFB55" s="390"/>
      <c r="KFC55" s="390"/>
      <c r="KFD55" s="390"/>
      <c r="KFE55" s="390"/>
      <c r="KFF55" s="390"/>
      <c r="KFG55" s="390"/>
      <c r="KFH55" s="390"/>
      <c r="KFI55" s="390"/>
      <c r="KFJ55" s="390"/>
      <c r="KFK55" s="390"/>
      <c r="KFL55" s="390"/>
      <c r="KFM55" s="390"/>
      <c r="KFN55" s="390"/>
      <c r="KFO55" s="390"/>
      <c r="KFP55" s="390"/>
      <c r="KFQ55" s="390"/>
      <c r="KFR55" s="390"/>
      <c r="KFS55" s="390"/>
      <c r="KFT55" s="390"/>
      <c r="KFU55" s="390"/>
      <c r="KFV55" s="390"/>
      <c r="KFW55" s="390"/>
      <c r="KFX55" s="390"/>
      <c r="KFY55" s="390"/>
      <c r="KFZ55" s="390"/>
      <c r="KGA55" s="390"/>
      <c r="KGB55" s="390"/>
      <c r="KGC55" s="390"/>
      <c r="KGD55" s="390"/>
      <c r="KGE55" s="390"/>
      <c r="KGF55" s="390"/>
      <c r="KGG55" s="390"/>
      <c r="KGH55" s="390"/>
      <c r="KGI55" s="390"/>
      <c r="KGJ55" s="390"/>
      <c r="KGK55" s="390"/>
      <c r="KGL55" s="390"/>
      <c r="KGM55" s="390"/>
      <c r="KGN55" s="390"/>
      <c r="KGO55" s="390"/>
      <c r="KGP55" s="390"/>
      <c r="KGQ55" s="390"/>
      <c r="KGR55" s="390"/>
      <c r="KGS55" s="390"/>
      <c r="KGT55" s="390"/>
      <c r="KGU55" s="390"/>
      <c r="KGV55" s="390"/>
      <c r="KGW55" s="390"/>
      <c r="KGX55" s="390"/>
      <c r="KGY55" s="390"/>
      <c r="KGZ55" s="390"/>
      <c r="KHA55" s="390"/>
      <c r="KHB55" s="390"/>
      <c r="KHC55" s="390"/>
      <c r="KHD55" s="390"/>
      <c r="KHE55" s="390"/>
      <c r="KHF55" s="390"/>
      <c r="KHG55" s="390"/>
      <c r="KHH55" s="390"/>
      <c r="KHI55" s="390"/>
      <c r="KHJ55" s="390"/>
      <c r="KHK55" s="390"/>
      <c r="KHL55" s="390"/>
      <c r="KHM55" s="390"/>
      <c r="KHN55" s="390"/>
      <c r="KHO55" s="390"/>
      <c r="KHP55" s="390"/>
      <c r="KHQ55" s="390"/>
      <c r="KHR55" s="390"/>
      <c r="KHS55" s="390"/>
      <c r="KHT55" s="390"/>
      <c r="KHU55" s="390"/>
      <c r="KHV55" s="390"/>
      <c r="KHW55" s="390"/>
      <c r="KHX55" s="390"/>
      <c r="KHY55" s="390"/>
      <c r="KHZ55" s="390"/>
      <c r="KIA55" s="390"/>
      <c r="KIB55" s="390"/>
      <c r="KIC55" s="390"/>
      <c r="KID55" s="390"/>
      <c r="KIE55" s="390"/>
      <c r="KIF55" s="390"/>
      <c r="KIG55" s="390"/>
      <c r="KIH55" s="390"/>
      <c r="KII55" s="390"/>
      <c r="KIJ55" s="390"/>
      <c r="KIK55" s="390"/>
      <c r="KIL55" s="390"/>
      <c r="KIM55" s="390"/>
      <c r="KIN55" s="390"/>
      <c r="KIO55" s="390"/>
      <c r="KIP55" s="390"/>
      <c r="KIQ55" s="390"/>
      <c r="KIR55" s="390"/>
      <c r="KIS55" s="390"/>
      <c r="KIT55" s="390"/>
      <c r="KIU55" s="390"/>
      <c r="KIV55" s="390"/>
      <c r="KIW55" s="390"/>
      <c r="KIX55" s="390"/>
      <c r="KIY55" s="390"/>
      <c r="KIZ55" s="390"/>
      <c r="KJA55" s="390"/>
      <c r="KJB55" s="390"/>
      <c r="KJC55" s="390"/>
      <c r="KJD55" s="390"/>
      <c r="KJE55" s="390"/>
      <c r="KJF55" s="390"/>
      <c r="KJG55" s="390"/>
      <c r="KJH55" s="390"/>
      <c r="KJI55" s="390"/>
      <c r="KJJ55" s="390"/>
      <c r="KJK55" s="390"/>
      <c r="KJL55" s="390"/>
      <c r="KJM55" s="390"/>
      <c r="KJN55" s="390"/>
      <c r="KJO55" s="390"/>
      <c r="KJP55" s="390"/>
      <c r="KJQ55" s="390"/>
      <c r="KJR55" s="390"/>
      <c r="KJS55" s="390"/>
      <c r="KJT55" s="390"/>
      <c r="KJU55" s="390"/>
      <c r="KJV55" s="390"/>
      <c r="KJW55" s="390"/>
      <c r="KJX55" s="390"/>
      <c r="KJY55" s="390"/>
      <c r="KJZ55" s="390"/>
      <c r="KKA55" s="390"/>
      <c r="KKB55" s="390"/>
      <c r="KKC55" s="390"/>
      <c r="KKD55" s="390"/>
      <c r="KKE55" s="390"/>
      <c r="KKF55" s="390"/>
      <c r="KKG55" s="390"/>
      <c r="KKH55" s="390"/>
      <c r="KKI55" s="390"/>
      <c r="KKJ55" s="390"/>
      <c r="KKK55" s="390"/>
      <c r="KKL55" s="390"/>
      <c r="KKM55" s="390"/>
      <c r="KKN55" s="390"/>
      <c r="KKO55" s="390"/>
      <c r="KKP55" s="390"/>
      <c r="KKQ55" s="390"/>
      <c r="KKR55" s="390"/>
      <c r="KKS55" s="390"/>
      <c r="KKT55" s="390"/>
      <c r="KKU55" s="390"/>
      <c r="KKV55" s="390"/>
      <c r="KKW55" s="390"/>
      <c r="KKX55" s="390"/>
      <c r="KKY55" s="390"/>
      <c r="KKZ55" s="390"/>
      <c r="KLA55" s="390"/>
      <c r="KLB55" s="390"/>
      <c r="KLC55" s="390"/>
      <c r="KLD55" s="390"/>
      <c r="KLE55" s="390"/>
      <c r="KLF55" s="390"/>
      <c r="KLG55" s="390"/>
      <c r="KLH55" s="390"/>
      <c r="KLI55" s="390"/>
      <c r="KLJ55" s="390"/>
      <c r="KLK55" s="390"/>
      <c r="KLL55" s="390"/>
      <c r="KLM55" s="390"/>
      <c r="KLN55" s="390"/>
      <c r="KLO55" s="390"/>
      <c r="KLP55" s="390"/>
      <c r="KLQ55" s="390"/>
      <c r="KLR55" s="390"/>
      <c r="KLS55" s="390"/>
      <c r="KLT55" s="390"/>
      <c r="KLU55" s="390"/>
      <c r="KLV55" s="390"/>
      <c r="KLW55" s="390"/>
      <c r="KLX55" s="390"/>
      <c r="KLY55" s="390"/>
      <c r="KLZ55" s="390"/>
      <c r="KMA55" s="390"/>
      <c r="KMB55" s="390"/>
      <c r="KMC55" s="390"/>
      <c r="KMD55" s="390"/>
      <c r="KME55" s="390"/>
      <c r="KMF55" s="390"/>
      <c r="KMG55" s="390"/>
      <c r="KMH55" s="390"/>
      <c r="KMI55" s="390"/>
      <c r="KMJ55" s="390"/>
      <c r="KMK55" s="390"/>
      <c r="KML55" s="390"/>
      <c r="KMM55" s="390"/>
      <c r="KMN55" s="390"/>
      <c r="KMO55" s="390"/>
      <c r="KMP55" s="390"/>
      <c r="KMQ55" s="390"/>
      <c r="KMR55" s="390"/>
      <c r="KMS55" s="390"/>
      <c r="KMT55" s="390"/>
      <c r="KMU55" s="390"/>
      <c r="KMV55" s="390"/>
      <c r="KMW55" s="390"/>
      <c r="KMX55" s="390"/>
      <c r="KMY55" s="390"/>
      <c r="KMZ55" s="390"/>
      <c r="KNA55" s="390"/>
      <c r="KNB55" s="390"/>
      <c r="KNC55" s="390"/>
      <c r="KND55" s="390"/>
      <c r="KNE55" s="390"/>
      <c r="KNF55" s="390"/>
      <c r="KNG55" s="390"/>
      <c r="KNH55" s="390"/>
      <c r="KNI55" s="390"/>
      <c r="KNJ55" s="390"/>
      <c r="KNK55" s="390"/>
      <c r="KNL55" s="390"/>
      <c r="KNM55" s="390"/>
      <c r="KNN55" s="390"/>
      <c r="KNO55" s="390"/>
      <c r="KNP55" s="390"/>
      <c r="KNQ55" s="390"/>
      <c r="KNR55" s="390"/>
      <c r="KNS55" s="390"/>
      <c r="KNT55" s="390"/>
      <c r="KNU55" s="390"/>
      <c r="KNV55" s="390"/>
      <c r="KNW55" s="390"/>
      <c r="KNX55" s="390"/>
      <c r="KNY55" s="390"/>
      <c r="KNZ55" s="390"/>
      <c r="KOA55" s="390"/>
      <c r="KOB55" s="390"/>
      <c r="KOC55" s="390"/>
      <c r="KOD55" s="390"/>
      <c r="KOE55" s="390"/>
      <c r="KOF55" s="390"/>
      <c r="KOG55" s="390"/>
      <c r="KOH55" s="390"/>
      <c r="KOI55" s="390"/>
      <c r="KOJ55" s="390"/>
      <c r="KOK55" s="390"/>
      <c r="KOL55" s="390"/>
      <c r="KOM55" s="390"/>
      <c r="KON55" s="390"/>
      <c r="KOO55" s="390"/>
      <c r="KOP55" s="390"/>
      <c r="KOQ55" s="390"/>
      <c r="KOR55" s="390"/>
      <c r="KOS55" s="390"/>
      <c r="KOT55" s="390"/>
      <c r="KOU55" s="390"/>
      <c r="KOV55" s="390"/>
      <c r="KOW55" s="390"/>
      <c r="KOX55" s="390"/>
      <c r="KOY55" s="390"/>
      <c r="KOZ55" s="390"/>
      <c r="KPA55" s="390"/>
      <c r="KPB55" s="390"/>
      <c r="KPC55" s="390"/>
      <c r="KPD55" s="390"/>
      <c r="KPE55" s="390"/>
      <c r="KPF55" s="390"/>
      <c r="KPG55" s="390"/>
      <c r="KPH55" s="390"/>
      <c r="KPI55" s="390"/>
      <c r="KPJ55" s="390"/>
      <c r="KPK55" s="390"/>
      <c r="KPL55" s="390"/>
      <c r="KPM55" s="390"/>
      <c r="KPN55" s="390"/>
      <c r="KPO55" s="390"/>
      <c r="KPP55" s="390"/>
      <c r="KPQ55" s="390"/>
      <c r="KPR55" s="390"/>
      <c r="KPS55" s="390"/>
      <c r="KPT55" s="390"/>
      <c r="KPU55" s="390"/>
      <c r="KPV55" s="390"/>
      <c r="KPW55" s="390"/>
      <c r="KPX55" s="390"/>
      <c r="KPY55" s="390"/>
      <c r="KPZ55" s="390"/>
      <c r="KQA55" s="390"/>
      <c r="KQB55" s="390"/>
      <c r="KQC55" s="390"/>
      <c r="KQD55" s="390"/>
      <c r="KQE55" s="390"/>
      <c r="KQF55" s="390"/>
      <c r="KQG55" s="390"/>
      <c r="KQH55" s="390"/>
      <c r="KQI55" s="390"/>
      <c r="KQJ55" s="390"/>
      <c r="KQK55" s="390"/>
      <c r="KQL55" s="390"/>
      <c r="KQM55" s="390"/>
      <c r="KQN55" s="390"/>
      <c r="KQO55" s="390"/>
      <c r="KQP55" s="390"/>
      <c r="KQQ55" s="390"/>
      <c r="KQR55" s="390"/>
      <c r="KQS55" s="390"/>
      <c r="KQT55" s="390"/>
      <c r="KQU55" s="390"/>
      <c r="KQV55" s="390"/>
      <c r="KQW55" s="390"/>
      <c r="KQX55" s="390"/>
      <c r="KQY55" s="390"/>
      <c r="KQZ55" s="390"/>
      <c r="KRA55" s="390"/>
      <c r="KRB55" s="390"/>
      <c r="KRC55" s="390"/>
      <c r="KRD55" s="390"/>
      <c r="KRE55" s="390"/>
      <c r="KRF55" s="390"/>
      <c r="KRG55" s="390"/>
      <c r="KRH55" s="390"/>
      <c r="KRI55" s="390"/>
      <c r="KRJ55" s="390"/>
      <c r="KRK55" s="390"/>
      <c r="KRL55" s="390"/>
      <c r="KRM55" s="390"/>
      <c r="KRN55" s="390"/>
      <c r="KRO55" s="390"/>
      <c r="KRP55" s="390"/>
      <c r="KRQ55" s="390"/>
      <c r="KRR55" s="390"/>
      <c r="KRS55" s="390"/>
      <c r="KRT55" s="390"/>
      <c r="KRU55" s="390"/>
      <c r="KRV55" s="390"/>
      <c r="KRW55" s="390"/>
      <c r="KRX55" s="390"/>
      <c r="KRY55" s="390"/>
      <c r="KRZ55" s="390"/>
      <c r="KSA55" s="390"/>
      <c r="KSB55" s="390"/>
      <c r="KSC55" s="390"/>
      <c r="KSD55" s="390"/>
      <c r="KSE55" s="390"/>
      <c r="KSF55" s="390"/>
      <c r="KSG55" s="390"/>
      <c r="KSH55" s="390"/>
      <c r="KSI55" s="390"/>
      <c r="KSJ55" s="390"/>
      <c r="KSK55" s="390"/>
      <c r="KSL55" s="390"/>
      <c r="KSM55" s="390"/>
      <c r="KSN55" s="390"/>
      <c r="KSO55" s="390"/>
      <c r="KSP55" s="390"/>
      <c r="KSQ55" s="390"/>
      <c r="KSR55" s="390"/>
      <c r="KSS55" s="390"/>
      <c r="KST55" s="390"/>
      <c r="KSU55" s="390"/>
      <c r="KSV55" s="390"/>
      <c r="KSW55" s="390"/>
      <c r="KSX55" s="390"/>
      <c r="KSY55" s="390"/>
      <c r="KSZ55" s="390"/>
      <c r="KTA55" s="390"/>
      <c r="KTB55" s="390"/>
      <c r="KTC55" s="390"/>
      <c r="KTD55" s="390"/>
      <c r="KTE55" s="390"/>
      <c r="KTF55" s="390"/>
      <c r="KTG55" s="390"/>
      <c r="KTH55" s="390"/>
      <c r="KTI55" s="390"/>
      <c r="KTJ55" s="390"/>
      <c r="KTK55" s="390"/>
      <c r="KTL55" s="390"/>
      <c r="KTM55" s="390"/>
      <c r="KTN55" s="390"/>
      <c r="KTO55" s="390"/>
      <c r="KTP55" s="390"/>
      <c r="KTQ55" s="390"/>
      <c r="KTR55" s="390"/>
      <c r="KTS55" s="390"/>
      <c r="KTT55" s="390"/>
      <c r="KTU55" s="390"/>
      <c r="KTV55" s="390"/>
      <c r="KTW55" s="390"/>
      <c r="KTX55" s="390"/>
      <c r="KTY55" s="390"/>
      <c r="KTZ55" s="390"/>
      <c r="KUA55" s="390"/>
      <c r="KUB55" s="390"/>
      <c r="KUC55" s="390"/>
      <c r="KUD55" s="390"/>
      <c r="KUE55" s="390"/>
      <c r="KUF55" s="390"/>
      <c r="KUG55" s="390"/>
      <c r="KUH55" s="390"/>
      <c r="KUI55" s="390"/>
      <c r="KUJ55" s="390"/>
      <c r="KUK55" s="390"/>
      <c r="KUL55" s="390"/>
      <c r="KUM55" s="390"/>
      <c r="KUN55" s="390"/>
      <c r="KUO55" s="390"/>
      <c r="KUP55" s="390"/>
      <c r="KUQ55" s="390"/>
      <c r="KUR55" s="390"/>
      <c r="KUS55" s="390"/>
      <c r="KUT55" s="390"/>
      <c r="KUU55" s="390"/>
      <c r="KUV55" s="390"/>
      <c r="KUW55" s="390"/>
      <c r="KUX55" s="390"/>
      <c r="KUY55" s="390"/>
      <c r="KUZ55" s="390"/>
      <c r="KVA55" s="390"/>
      <c r="KVB55" s="390"/>
      <c r="KVC55" s="390"/>
      <c r="KVD55" s="390"/>
      <c r="KVE55" s="390"/>
      <c r="KVF55" s="390"/>
      <c r="KVG55" s="390"/>
      <c r="KVH55" s="390"/>
      <c r="KVI55" s="390"/>
      <c r="KVJ55" s="390"/>
      <c r="KVK55" s="390"/>
      <c r="KVL55" s="390"/>
      <c r="KVM55" s="390"/>
      <c r="KVN55" s="390"/>
      <c r="KVO55" s="390"/>
      <c r="KVP55" s="390"/>
      <c r="KVQ55" s="390"/>
      <c r="KVR55" s="390"/>
      <c r="KVS55" s="390"/>
      <c r="KVT55" s="390"/>
      <c r="KVU55" s="390"/>
      <c r="KVV55" s="390"/>
      <c r="KVW55" s="390"/>
      <c r="KVX55" s="390"/>
      <c r="KVY55" s="390"/>
      <c r="KVZ55" s="390"/>
      <c r="KWA55" s="390"/>
      <c r="KWB55" s="390"/>
      <c r="KWC55" s="390"/>
      <c r="KWD55" s="390"/>
      <c r="KWE55" s="390"/>
      <c r="KWF55" s="390"/>
      <c r="KWG55" s="390"/>
      <c r="KWH55" s="390"/>
      <c r="KWI55" s="390"/>
      <c r="KWJ55" s="390"/>
      <c r="KWK55" s="390"/>
      <c r="KWL55" s="390"/>
      <c r="KWM55" s="390"/>
      <c r="KWN55" s="390"/>
      <c r="KWO55" s="390"/>
      <c r="KWP55" s="390"/>
      <c r="KWQ55" s="390"/>
      <c r="KWR55" s="390"/>
      <c r="KWS55" s="390"/>
      <c r="KWT55" s="390"/>
      <c r="KWU55" s="390"/>
      <c r="KWV55" s="390"/>
      <c r="KWW55" s="390"/>
      <c r="KWX55" s="390"/>
      <c r="KWY55" s="390"/>
      <c r="KWZ55" s="390"/>
      <c r="KXA55" s="390"/>
      <c r="KXB55" s="390"/>
      <c r="KXC55" s="390"/>
      <c r="KXD55" s="390"/>
      <c r="KXE55" s="390"/>
      <c r="KXF55" s="390"/>
      <c r="KXG55" s="390"/>
      <c r="KXH55" s="390"/>
      <c r="KXI55" s="390"/>
      <c r="KXJ55" s="390"/>
      <c r="KXK55" s="390"/>
      <c r="KXL55" s="390"/>
      <c r="KXM55" s="390"/>
      <c r="KXN55" s="390"/>
      <c r="KXO55" s="390"/>
      <c r="KXP55" s="390"/>
      <c r="KXQ55" s="390"/>
      <c r="KXR55" s="390"/>
      <c r="KXS55" s="390"/>
      <c r="KXT55" s="390"/>
      <c r="KXU55" s="390"/>
      <c r="KXV55" s="390"/>
      <c r="KXW55" s="390"/>
      <c r="KXX55" s="390"/>
      <c r="KXY55" s="390"/>
      <c r="KXZ55" s="390"/>
      <c r="KYA55" s="390"/>
      <c r="KYB55" s="390"/>
      <c r="KYC55" s="390"/>
      <c r="KYD55" s="390"/>
      <c r="KYE55" s="390"/>
      <c r="KYF55" s="390"/>
      <c r="KYG55" s="390"/>
      <c r="KYH55" s="390"/>
      <c r="KYI55" s="390"/>
      <c r="KYJ55" s="390"/>
      <c r="KYK55" s="390"/>
      <c r="KYL55" s="390"/>
      <c r="KYM55" s="390"/>
      <c r="KYN55" s="390"/>
      <c r="KYO55" s="390"/>
      <c r="KYP55" s="390"/>
      <c r="KYQ55" s="390"/>
      <c r="KYR55" s="390"/>
      <c r="KYS55" s="390"/>
      <c r="KYT55" s="390"/>
      <c r="KYU55" s="390"/>
      <c r="KYV55" s="390"/>
      <c r="KYW55" s="390"/>
      <c r="KYX55" s="390"/>
      <c r="KYY55" s="390"/>
      <c r="KYZ55" s="390"/>
      <c r="KZA55" s="390"/>
      <c r="KZB55" s="390"/>
      <c r="KZC55" s="390"/>
      <c r="KZD55" s="390"/>
      <c r="KZE55" s="390"/>
      <c r="KZF55" s="390"/>
      <c r="KZG55" s="390"/>
      <c r="KZH55" s="390"/>
      <c r="KZI55" s="390"/>
      <c r="KZJ55" s="390"/>
      <c r="KZK55" s="390"/>
      <c r="KZL55" s="390"/>
      <c r="KZM55" s="390"/>
      <c r="KZN55" s="390"/>
      <c r="KZO55" s="390"/>
      <c r="KZP55" s="390"/>
      <c r="KZQ55" s="390"/>
      <c r="KZR55" s="390"/>
      <c r="KZS55" s="390"/>
      <c r="KZT55" s="390"/>
      <c r="KZU55" s="390"/>
      <c r="KZV55" s="390"/>
      <c r="KZW55" s="390"/>
      <c r="KZX55" s="390"/>
      <c r="KZY55" s="390"/>
      <c r="KZZ55" s="390"/>
      <c r="LAA55" s="390"/>
      <c r="LAB55" s="390"/>
      <c r="LAC55" s="390"/>
      <c r="LAD55" s="390"/>
      <c r="LAE55" s="390"/>
      <c r="LAF55" s="390"/>
      <c r="LAG55" s="390"/>
      <c r="LAH55" s="390"/>
      <c r="LAI55" s="390"/>
      <c r="LAJ55" s="390"/>
      <c r="LAK55" s="390"/>
      <c r="LAL55" s="390"/>
      <c r="LAM55" s="390"/>
      <c r="LAN55" s="390"/>
      <c r="LAO55" s="390"/>
      <c r="LAP55" s="390"/>
      <c r="LAQ55" s="390"/>
      <c r="LAR55" s="390"/>
      <c r="LAS55" s="390"/>
      <c r="LAT55" s="390"/>
      <c r="LAU55" s="390"/>
      <c r="LAV55" s="390"/>
      <c r="LAW55" s="390"/>
      <c r="LAX55" s="390"/>
      <c r="LAY55" s="390"/>
      <c r="LAZ55" s="390"/>
      <c r="LBA55" s="390"/>
      <c r="LBB55" s="390"/>
      <c r="LBC55" s="390"/>
      <c r="LBD55" s="390"/>
      <c r="LBE55" s="390"/>
      <c r="LBF55" s="390"/>
      <c r="LBG55" s="390"/>
      <c r="LBH55" s="390"/>
      <c r="LBI55" s="390"/>
      <c r="LBJ55" s="390"/>
      <c r="LBK55" s="390"/>
      <c r="LBL55" s="390"/>
      <c r="LBM55" s="390"/>
      <c r="LBN55" s="390"/>
      <c r="LBO55" s="390"/>
      <c r="LBP55" s="390"/>
      <c r="LBQ55" s="390"/>
      <c r="LBR55" s="390"/>
      <c r="LBS55" s="390"/>
      <c r="LBT55" s="390"/>
      <c r="LBU55" s="390"/>
      <c r="LBV55" s="390"/>
      <c r="LBW55" s="390"/>
      <c r="LBX55" s="390"/>
      <c r="LBY55" s="390"/>
      <c r="LBZ55" s="390"/>
      <c r="LCA55" s="390"/>
      <c r="LCB55" s="390"/>
      <c r="LCC55" s="390"/>
      <c r="LCD55" s="390"/>
      <c r="LCE55" s="390"/>
      <c r="LCF55" s="390"/>
      <c r="LCG55" s="390"/>
      <c r="LCH55" s="390"/>
      <c r="LCI55" s="390"/>
      <c r="LCJ55" s="390"/>
      <c r="LCK55" s="390"/>
      <c r="LCL55" s="390"/>
      <c r="LCM55" s="390"/>
      <c r="LCN55" s="390"/>
      <c r="LCO55" s="390"/>
      <c r="LCP55" s="390"/>
      <c r="LCQ55" s="390"/>
      <c r="LCR55" s="390"/>
      <c r="LCS55" s="390"/>
      <c r="LCT55" s="390"/>
      <c r="LCU55" s="390"/>
      <c r="LCV55" s="390"/>
      <c r="LCW55" s="390"/>
      <c r="LCX55" s="390"/>
      <c r="LCY55" s="390"/>
      <c r="LCZ55" s="390"/>
      <c r="LDA55" s="390"/>
      <c r="LDB55" s="390"/>
      <c r="LDC55" s="390"/>
      <c r="LDD55" s="390"/>
      <c r="LDE55" s="390"/>
      <c r="LDF55" s="390"/>
      <c r="LDG55" s="390"/>
      <c r="LDH55" s="390"/>
      <c r="LDI55" s="390"/>
      <c r="LDJ55" s="390"/>
      <c r="LDK55" s="390"/>
      <c r="LDL55" s="390"/>
      <c r="LDM55" s="390"/>
      <c r="LDN55" s="390"/>
      <c r="LDO55" s="390"/>
      <c r="LDP55" s="390"/>
      <c r="LDQ55" s="390"/>
      <c r="LDR55" s="390"/>
      <c r="LDS55" s="390"/>
      <c r="LDT55" s="390"/>
      <c r="LDU55" s="390"/>
      <c r="LDV55" s="390"/>
      <c r="LDW55" s="390"/>
      <c r="LDX55" s="390"/>
      <c r="LDY55" s="390"/>
      <c r="LDZ55" s="390"/>
      <c r="LEA55" s="390"/>
      <c r="LEB55" s="390"/>
      <c r="LEC55" s="390"/>
      <c r="LED55" s="390"/>
      <c r="LEE55" s="390"/>
      <c r="LEF55" s="390"/>
      <c r="LEG55" s="390"/>
      <c r="LEH55" s="390"/>
      <c r="LEI55" s="390"/>
      <c r="LEJ55" s="390"/>
      <c r="LEK55" s="390"/>
      <c r="LEL55" s="390"/>
      <c r="LEM55" s="390"/>
      <c r="LEN55" s="390"/>
      <c r="LEO55" s="390"/>
      <c r="LEP55" s="390"/>
      <c r="LEQ55" s="390"/>
      <c r="LER55" s="390"/>
      <c r="LES55" s="390"/>
      <c r="LET55" s="390"/>
      <c r="LEU55" s="390"/>
      <c r="LEV55" s="390"/>
      <c r="LEW55" s="390"/>
      <c r="LEX55" s="390"/>
      <c r="LEY55" s="390"/>
      <c r="LEZ55" s="390"/>
      <c r="LFA55" s="390"/>
      <c r="LFB55" s="390"/>
      <c r="LFC55" s="390"/>
      <c r="LFD55" s="390"/>
      <c r="LFE55" s="390"/>
      <c r="LFF55" s="390"/>
      <c r="LFG55" s="390"/>
      <c r="LFH55" s="390"/>
      <c r="LFI55" s="390"/>
      <c r="LFJ55" s="390"/>
      <c r="LFK55" s="390"/>
      <c r="LFL55" s="390"/>
      <c r="LFM55" s="390"/>
      <c r="LFN55" s="390"/>
      <c r="LFO55" s="390"/>
      <c r="LFP55" s="390"/>
      <c r="LFQ55" s="390"/>
      <c r="LFR55" s="390"/>
      <c r="LFS55" s="390"/>
      <c r="LFT55" s="390"/>
      <c r="LFU55" s="390"/>
      <c r="LFV55" s="390"/>
      <c r="LFW55" s="390"/>
      <c r="LFX55" s="390"/>
      <c r="LFY55" s="390"/>
      <c r="LFZ55" s="390"/>
      <c r="LGA55" s="390"/>
      <c r="LGB55" s="390"/>
      <c r="LGC55" s="390"/>
      <c r="LGD55" s="390"/>
      <c r="LGE55" s="390"/>
      <c r="LGF55" s="390"/>
      <c r="LGG55" s="390"/>
      <c r="LGH55" s="390"/>
      <c r="LGI55" s="390"/>
      <c r="LGJ55" s="390"/>
      <c r="LGK55" s="390"/>
      <c r="LGL55" s="390"/>
      <c r="LGM55" s="390"/>
      <c r="LGN55" s="390"/>
      <c r="LGO55" s="390"/>
      <c r="LGP55" s="390"/>
      <c r="LGQ55" s="390"/>
      <c r="LGR55" s="390"/>
      <c r="LGS55" s="390"/>
      <c r="LGT55" s="390"/>
      <c r="LGU55" s="390"/>
      <c r="LGV55" s="390"/>
      <c r="LGW55" s="390"/>
      <c r="LGX55" s="390"/>
      <c r="LGY55" s="390"/>
      <c r="LGZ55" s="390"/>
      <c r="LHA55" s="390"/>
      <c r="LHB55" s="390"/>
      <c r="LHC55" s="390"/>
      <c r="LHD55" s="390"/>
      <c r="LHE55" s="390"/>
      <c r="LHF55" s="390"/>
      <c r="LHG55" s="390"/>
      <c r="LHH55" s="390"/>
      <c r="LHI55" s="390"/>
      <c r="LHJ55" s="390"/>
      <c r="LHK55" s="390"/>
      <c r="LHL55" s="390"/>
      <c r="LHM55" s="390"/>
      <c r="LHN55" s="390"/>
      <c r="LHO55" s="390"/>
      <c r="LHP55" s="390"/>
      <c r="LHQ55" s="390"/>
      <c r="LHR55" s="390"/>
      <c r="LHS55" s="390"/>
      <c r="LHT55" s="390"/>
      <c r="LHU55" s="390"/>
      <c r="LHV55" s="390"/>
      <c r="LHW55" s="390"/>
      <c r="LHX55" s="390"/>
      <c r="LHY55" s="390"/>
      <c r="LHZ55" s="390"/>
      <c r="LIA55" s="390"/>
      <c r="LIB55" s="390"/>
      <c r="LIC55" s="390"/>
      <c r="LID55" s="390"/>
      <c r="LIE55" s="390"/>
      <c r="LIF55" s="390"/>
      <c r="LIG55" s="390"/>
      <c r="LIH55" s="390"/>
      <c r="LII55" s="390"/>
      <c r="LIJ55" s="390"/>
      <c r="LIK55" s="390"/>
      <c r="LIL55" s="390"/>
      <c r="LIM55" s="390"/>
      <c r="LIN55" s="390"/>
      <c r="LIO55" s="390"/>
      <c r="LIP55" s="390"/>
      <c r="LIQ55" s="390"/>
      <c r="LIR55" s="390"/>
      <c r="LIS55" s="390"/>
      <c r="LIT55" s="390"/>
      <c r="LIU55" s="390"/>
      <c r="LIV55" s="390"/>
      <c r="LIW55" s="390"/>
      <c r="LIX55" s="390"/>
      <c r="LIY55" s="390"/>
      <c r="LIZ55" s="390"/>
      <c r="LJA55" s="390"/>
      <c r="LJB55" s="390"/>
      <c r="LJC55" s="390"/>
      <c r="LJD55" s="390"/>
      <c r="LJE55" s="390"/>
      <c r="LJF55" s="390"/>
      <c r="LJG55" s="390"/>
      <c r="LJH55" s="390"/>
      <c r="LJI55" s="390"/>
      <c r="LJJ55" s="390"/>
      <c r="LJK55" s="390"/>
      <c r="LJL55" s="390"/>
      <c r="LJM55" s="390"/>
      <c r="LJN55" s="390"/>
      <c r="LJO55" s="390"/>
      <c r="LJP55" s="390"/>
      <c r="LJQ55" s="390"/>
      <c r="LJR55" s="390"/>
      <c r="LJS55" s="390"/>
      <c r="LJT55" s="390"/>
      <c r="LJU55" s="390"/>
      <c r="LJV55" s="390"/>
      <c r="LJW55" s="390"/>
      <c r="LJX55" s="390"/>
      <c r="LJY55" s="390"/>
      <c r="LJZ55" s="390"/>
      <c r="LKA55" s="390"/>
      <c r="LKB55" s="390"/>
      <c r="LKC55" s="390"/>
      <c r="LKD55" s="390"/>
      <c r="LKE55" s="390"/>
      <c r="LKF55" s="390"/>
      <c r="LKG55" s="390"/>
      <c r="LKH55" s="390"/>
      <c r="LKI55" s="390"/>
      <c r="LKJ55" s="390"/>
      <c r="LKK55" s="390"/>
      <c r="LKL55" s="390"/>
      <c r="LKM55" s="390"/>
      <c r="LKN55" s="390"/>
      <c r="LKO55" s="390"/>
      <c r="LKP55" s="390"/>
      <c r="LKQ55" s="390"/>
      <c r="LKR55" s="390"/>
      <c r="LKS55" s="390"/>
      <c r="LKT55" s="390"/>
      <c r="LKU55" s="390"/>
      <c r="LKV55" s="390"/>
      <c r="LKW55" s="390"/>
      <c r="LKX55" s="390"/>
      <c r="LKY55" s="390"/>
      <c r="LKZ55" s="390"/>
      <c r="LLA55" s="390"/>
      <c r="LLB55" s="390"/>
      <c r="LLC55" s="390"/>
      <c r="LLD55" s="390"/>
      <c r="LLE55" s="390"/>
      <c r="LLF55" s="390"/>
      <c r="LLG55" s="390"/>
      <c r="LLH55" s="390"/>
      <c r="LLI55" s="390"/>
      <c r="LLJ55" s="390"/>
      <c r="LLK55" s="390"/>
      <c r="LLL55" s="390"/>
      <c r="LLM55" s="390"/>
      <c r="LLN55" s="390"/>
      <c r="LLO55" s="390"/>
      <c r="LLP55" s="390"/>
      <c r="LLQ55" s="390"/>
      <c r="LLR55" s="390"/>
      <c r="LLS55" s="390"/>
      <c r="LLT55" s="390"/>
      <c r="LLU55" s="390"/>
      <c r="LLV55" s="390"/>
      <c r="LLW55" s="390"/>
      <c r="LLX55" s="390"/>
      <c r="LLY55" s="390"/>
      <c r="LLZ55" s="390"/>
      <c r="LMA55" s="390"/>
      <c r="LMB55" s="390"/>
      <c r="LMC55" s="390"/>
      <c r="LMD55" s="390"/>
      <c r="LME55" s="390"/>
      <c r="LMF55" s="390"/>
      <c r="LMG55" s="390"/>
      <c r="LMH55" s="390"/>
      <c r="LMI55" s="390"/>
      <c r="LMJ55" s="390"/>
      <c r="LMK55" s="390"/>
      <c r="LML55" s="390"/>
      <c r="LMM55" s="390"/>
      <c r="LMN55" s="390"/>
      <c r="LMO55" s="390"/>
      <c r="LMP55" s="390"/>
      <c r="LMQ55" s="390"/>
      <c r="LMR55" s="390"/>
      <c r="LMS55" s="390"/>
      <c r="LMT55" s="390"/>
      <c r="LMU55" s="390"/>
      <c r="LMV55" s="390"/>
      <c r="LMW55" s="390"/>
      <c r="LMX55" s="390"/>
      <c r="LMY55" s="390"/>
      <c r="LMZ55" s="390"/>
      <c r="LNA55" s="390"/>
      <c r="LNB55" s="390"/>
      <c r="LNC55" s="390"/>
      <c r="LND55" s="390"/>
      <c r="LNE55" s="390"/>
      <c r="LNF55" s="390"/>
      <c r="LNG55" s="390"/>
      <c r="LNH55" s="390"/>
      <c r="LNI55" s="390"/>
      <c r="LNJ55" s="390"/>
      <c r="LNK55" s="390"/>
      <c r="LNL55" s="390"/>
      <c r="LNM55" s="390"/>
      <c r="LNN55" s="390"/>
      <c r="LNO55" s="390"/>
      <c r="LNP55" s="390"/>
      <c r="LNQ55" s="390"/>
      <c r="LNR55" s="390"/>
      <c r="LNS55" s="390"/>
      <c r="LNT55" s="390"/>
      <c r="LNU55" s="390"/>
      <c r="LNV55" s="390"/>
      <c r="LNW55" s="390"/>
      <c r="LNX55" s="390"/>
      <c r="LNY55" s="390"/>
      <c r="LNZ55" s="390"/>
      <c r="LOA55" s="390"/>
      <c r="LOB55" s="390"/>
      <c r="LOC55" s="390"/>
      <c r="LOD55" s="390"/>
      <c r="LOE55" s="390"/>
      <c r="LOF55" s="390"/>
      <c r="LOG55" s="390"/>
      <c r="LOH55" s="390"/>
      <c r="LOI55" s="390"/>
      <c r="LOJ55" s="390"/>
      <c r="LOK55" s="390"/>
      <c r="LOL55" s="390"/>
      <c r="LOM55" s="390"/>
      <c r="LON55" s="390"/>
      <c r="LOO55" s="390"/>
      <c r="LOP55" s="390"/>
      <c r="LOQ55" s="390"/>
      <c r="LOR55" s="390"/>
      <c r="LOS55" s="390"/>
      <c r="LOT55" s="390"/>
      <c r="LOU55" s="390"/>
      <c r="LOV55" s="390"/>
      <c r="LOW55" s="390"/>
      <c r="LOX55" s="390"/>
      <c r="LOY55" s="390"/>
      <c r="LOZ55" s="390"/>
      <c r="LPA55" s="390"/>
      <c r="LPB55" s="390"/>
      <c r="LPC55" s="390"/>
      <c r="LPD55" s="390"/>
      <c r="LPE55" s="390"/>
      <c r="LPF55" s="390"/>
      <c r="LPG55" s="390"/>
      <c r="LPH55" s="390"/>
      <c r="LPI55" s="390"/>
      <c r="LPJ55" s="390"/>
      <c r="LPK55" s="390"/>
      <c r="LPL55" s="390"/>
      <c r="LPM55" s="390"/>
      <c r="LPN55" s="390"/>
      <c r="LPO55" s="390"/>
      <c r="LPP55" s="390"/>
      <c r="LPQ55" s="390"/>
      <c r="LPR55" s="390"/>
      <c r="LPS55" s="390"/>
      <c r="LPT55" s="390"/>
      <c r="LPU55" s="390"/>
      <c r="LPV55" s="390"/>
      <c r="LPW55" s="390"/>
      <c r="LPX55" s="390"/>
      <c r="LPY55" s="390"/>
      <c r="LPZ55" s="390"/>
      <c r="LQA55" s="390"/>
      <c r="LQB55" s="390"/>
      <c r="LQC55" s="390"/>
      <c r="LQD55" s="390"/>
      <c r="LQE55" s="390"/>
      <c r="LQF55" s="390"/>
      <c r="LQG55" s="390"/>
      <c r="LQH55" s="390"/>
      <c r="LQI55" s="390"/>
      <c r="LQJ55" s="390"/>
      <c r="LQK55" s="390"/>
      <c r="LQL55" s="390"/>
      <c r="LQM55" s="390"/>
      <c r="LQN55" s="390"/>
      <c r="LQO55" s="390"/>
      <c r="LQP55" s="390"/>
      <c r="LQQ55" s="390"/>
      <c r="LQR55" s="390"/>
      <c r="LQS55" s="390"/>
      <c r="LQT55" s="390"/>
      <c r="LQU55" s="390"/>
      <c r="LQV55" s="390"/>
      <c r="LQW55" s="390"/>
      <c r="LQX55" s="390"/>
      <c r="LQY55" s="390"/>
      <c r="LQZ55" s="390"/>
      <c r="LRA55" s="390"/>
      <c r="LRB55" s="390"/>
      <c r="LRC55" s="390"/>
      <c r="LRD55" s="390"/>
      <c r="LRE55" s="390"/>
      <c r="LRF55" s="390"/>
      <c r="LRG55" s="390"/>
      <c r="LRH55" s="390"/>
      <c r="LRI55" s="390"/>
      <c r="LRJ55" s="390"/>
      <c r="LRK55" s="390"/>
      <c r="LRL55" s="390"/>
      <c r="LRM55" s="390"/>
      <c r="LRN55" s="390"/>
      <c r="LRO55" s="390"/>
      <c r="LRP55" s="390"/>
      <c r="LRQ55" s="390"/>
      <c r="LRR55" s="390"/>
      <c r="LRS55" s="390"/>
      <c r="LRT55" s="390"/>
      <c r="LRU55" s="390"/>
      <c r="LRV55" s="390"/>
      <c r="LRW55" s="390"/>
      <c r="LRX55" s="390"/>
      <c r="LRY55" s="390"/>
      <c r="LRZ55" s="390"/>
      <c r="LSA55" s="390"/>
      <c r="LSB55" s="390"/>
      <c r="LSC55" s="390"/>
      <c r="LSD55" s="390"/>
      <c r="LSE55" s="390"/>
      <c r="LSF55" s="390"/>
      <c r="LSG55" s="390"/>
      <c r="LSH55" s="390"/>
      <c r="LSI55" s="390"/>
      <c r="LSJ55" s="390"/>
      <c r="LSK55" s="390"/>
      <c r="LSL55" s="390"/>
      <c r="LSM55" s="390"/>
      <c r="LSN55" s="390"/>
      <c r="LSO55" s="390"/>
      <c r="LSP55" s="390"/>
      <c r="LSQ55" s="390"/>
      <c r="LSR55" s="390"/>
      <c r="LSS55" s="390"/>
      <c r="LST55" s="390"/>
      <c r="LSU55" s="390"/>
      <c r="LSV55" s="390"/>
      <c r="LSW55" s="390"/>
      <c r="LSX55" s="390"/>
      <c r="LSY55" s="390"/>
      <c r="LSZ55" s="390"/>
      <c r="LTA55" s="390"/>
      <c r="LTB55" s="390"/>
      <c r="LTC55" s="390"/>
      <c r="LTD55" s="390"/>
      <c r="LTE55" s="390"/>
      <c r="LTF55" s="390"/>
      <c r="LTG55" s="390"/>
      <c r="LTH55" s="390"/>
      <c r="LTI55" s="390"/>
      <c r="LTJ55" s="390"/>
      <c r="LTK55" s="390"/>
      <c r="LTL55" s="390"/>
      <c r="LTM55" s="390"/>
      <c r="LTN55" s="390"/>
      <c r="LTO55" s="390"/>
      <c r="LTP55" s="390"/>
      <c r="LTQ55" s="390"/>
      <c r="LTR55" s="390"/>
      <c r="LTS55" s="390"/>
      <c r="LTT55" s="390"/>
      <c r="LTU55" s="390"/>
      <c r="LTV55" s="390"/>
      <c r="LTW55" s="390"/>
      <c r="LTX55" s="390"/>
      <c r="LTY55" s="390"/>
      <c r="LTZ55" s="390"/>
      <c r="LUA55" s="390"/>
      <c r="LUB55" s="390"/>
      <c r="LUC55" s="390"/>
      <c r="LUD55" s="390"/>
      <c r="LUE55" s="390"/>
      <c r="LUF55" s="390"/>
      <c r="LUG55" s="390"/>
      <c r="LUH55" s="390"/>
      <c r="LUI55" s="390"/>
      <c r="LUJ55" s="390"/>
      <c r="LUK55" s="390"/>
      <c r="LUL55" s="390"/>
      <c r="LUM55" s="390"/>
      <c r="LUN55" s="390"/>
      <c r="LUO55" s="390"/>
      <c r="LUP55" s="390"/>
      <c r="LUQ55" s="390"/>
      <c r="LUR55" s="390"/>
      <c r="LUS55" s="390"/>
      <c r="LUT55" s="390"/>
      <c r="LUU55" s="390"/>
      <c r="LUV55" s="390"/>
      <c r="LUW55" s="390"/>
      <c r="LUX55" s="390"/>
      <c r="LUY55" s="390"/>
      <c r="LUZ55" s="390"/>
      <c r="LVA55" s="390"/>
      <c r="LVB55" s="390"/>
      <c r="LVC55" s="390"/>
      <c r="LVD55" s="390"/>
      <c r="LVE55" s="390"/>
      <c r="LVF55" s="390"/>
      <c r="LVG55" s="390"/>
      <c r="LVH55" s="390"/>
      <c r="LVI55" s="390"/>
      <c r="LVJ55" s="390"/>
      <c r="LVK55" s="390"/>
      <c r="LVL55" s="390"/>
      <c r="LVM55" s="390"/>
      <c r="LVN55" s="390"/>
      <c r="LVO55" s="390"/>
      <c r="LVP55" s="390"/>
      <c r="LVQ55" s="390"/>
      <c r="LVR55" s="390"/>
      <c r="LVS55" s="390"/>
      <c r="LVT55" s="390"/>
      <c r="LVU55" s="390"/>
      <c r="LVV55" s="390"/>
      <c r="LVW55" s="390"/>
      <c r="LVX55" s="390"/>
      <c r="LVY55" s="390"/>
      <c r="LVZ55" s="390"/>
      <c r="LWA55" s="390"/>
      <c r="LWB55" s="390"/>
      <c r="LWC55" s="390"/>
      <c r="LWD55" s="390"/>
      <c r="LWE55" s="390"/>
      <c r="LWF55" s="390"/>
      <c r="LWG55" s="390"/>
      <c r="LWH55" s="390"/>
      <c r="LWI55" s="390"/>
      <c r="LWJ55" s="390"/>
      <c r="LWK55" s="390"/>
      <c r="LWL55" s="390"/>
      <c r="LWM55" s="390"/>
      <c r="LWN55" s="390"/>
      <c r="LWO55" s="390"/>
      <c r="LWP55" s="390"/>
      <c r="LWQ55" s="390"/>
      <c r="LWR55" s="390"/>
      <c r="LWS55" s="390"/>
      <c r="LWT55" s="390"/>
      <c r="LWU55" s="390"/>
      <c r="LWV55" s="390"/>
      <c r="LWW55" s="390"/>
      <c r="LWX55" s="390"/>
      <c r="LWY55" s="390"/>
      <c r="LWZ55" s="390"/>
      <c r="LXA55" s="390"/>
      <c r="LXB55" s="390"/>
      <c r="LXC55" s="390"/>
      <c r="LXD55" s="390"/>
      <c r="LXE55" s="390"/>
      <c r="LXF55" s="390"/>
      <c r="LXG55" s="390"/>
      <c r="LXH55" s="390"/>
      <c r="LXI55" s="390"/>
      <c r="LXJ55" s="390"/>
      <c r="LXK55" s="390"/>
      <c r="LXL55" s="390"/>
      <c r="LXM55" s="390"/>
      <c r="LXN55" s="390"/>
      <c r="LXO55" s="390"/>
      <c r="LXP55" s="390"/>
      <c r="LXQ55" s="390"/>
      <c r="LXR55" s="390"/>
      <c r="LXS55" s="390"/>
      <c r="LXT55" s="390"/>
      <c r="LXU55" s="390"/>
      <c r="LXV55" s="390"/>
      <c r="LXW55" s="390"/>
      <c r="LXX55" s="390"/>
      <c r="LXY55" s="390"/>
      <c r="LXZ55" s="390"/>
      <c r="LYA55" s="390"/>
      <c r="LYB55" s="390"/>
      <c r="LYC55" s="390"/>
      <c r="LYD55" s="390"/>
      <c r="LYE55" s="390"/>
      <c r="LYF55" s="390"/>
      <c r="LYG55" s="390"/>
      <c r="LYH55" s="390"/>
      <c r="LYI55" s="390"/>
      <c r="LYJ55" s="390"/>
      <c r="LYK55" s="390"/>
      <c r="LYL55" s="390"/>
      <c r="LYM55" s="390"/>
      <c r="LYN55" s="390"/>
      <c r="LYO55" s="390"/>
      <c r="LYP55" s="390"/>
      <c r="LYQ55" s="390"/>
      <c r="LYR55" s="390"/>
      <c r="LYS55" s="390"/>
      <c r="LYT55" s="390"/>
      <c r="LYU55" s="390"/>
      <c r="LYV55" s="390"/>
      <c r="LYW55" s="390"/>
      <c r="LYX55" s="390"/>
      <c r="LYY55" s="390"/>
      <c r="LYZ55" s="390"/>
      <c r="LZA55" s="390"/>
      <c r="LZB55" s="390"/>
      <c r="LZC55" s="390"/>
      <c r="LZD55" s="390"/>
      <c r="LZE55" s="390"/>
      <c r="LZF55" s="390"/>
      <c r="LZG55" s="390"/>
      <c r="LZH55" s="390"/>
      <c r="LZI55" s="390"/>
      <c r="LZJ55" s="390"/>
      <c r="LZK55" s="390"/>
      <c r="LZL55" s="390"/>
      <c r="LZM55" s="390"/>
      <c r="LZN55" s="390"/>
      <c r="LZO55" s="390"/>
      <c r="LZP55" s="390"/>
      <c r="LZQ55" s="390"/>
      <c r="LZR55" s="390"/>
      <c r="LZS55" s="390"/>
      <c r="LZT55" s="390"/>
      <c r="LZU55" s="390"/>
      <c r="LZV55" s="390"/>
      <c r="LZW55" s="390"/>
      <c r="LZX55" s="390"/>
      <c r="LZY55" s="390"/>
      <c r="LZZ55" s="390"/>
      <c r="MAA55" s="390"/>
      <c r="MAB55" s="390"/>
      <c r="MAC55" s="390"/>
      <c r="MAD55" s="390"/>
      <c r="MAE55" s="390"/>
      <c r="MAF55" s="390"/>
      <c r="MAG55" s="390"/>
      <c r="MAH55" s="390"/>
      <c r="MAI55" s="390"/>
      <c r="MAJ55" s="390"/>
      <c r="MAK55" s="390"/>
      <c r="MAL55" s="390"/>
      <c r="MAM55" s="390"/>
      <c r="MAN55" s="390"/>
      <c r="MAO55" s="390"/>
      <c r="MAP55" s="390"/>
      <c r="MAQ55" s="390"/>
      <c r="MAR55" s="390"/>
      <c r="MAS55" s="390"/>
      <c r="MAT55" s="390"/>
      <c r="MAU55" s="390"/>
      <c r="MAV55" s="390"/>
      <c r="MAW55" s="390"/>
      <c r="MAX55" s="390"/>
      <c r="MAY55" s="390"/>
      <c r="MAZ55" s="390"/>
      <c r="MBA55" s="390"/>
      <c r="MBB55" s="390"/>
      <c r="MBC55" s="390"/>
      <c r="MBD55" s="390"/>
      <c r="MBE55" s="390"/>
      <c r="MBF55" s="390"/>
      <c r="MBG55" s="390"/>
      <c r="MBH55" s="390"/>
      <c r="MBI55" s="390"/>
      <c r="MBJ55" s="390"/>
      <c r="MBK55" s="390"/>
      <c r="MBL55" s="390"/>
      <c r="MBM55" s="390"/>
      <c r="MBN55" s="390"/>
      <c r="MBO55" s="390"/>
      <c r="MBP55" s="390"/>
      <c r="MBQ55" s="390"/>
      <c r="MBR55" s="390"/>
      <c r="MBS55" s="390"/>
      <c r="MBT55" s="390"/>
      <c r="MBU55" s="390"/>
      <c r="MBV55" s="390"/>
      <c r="MBW55" s="390"/>
      <c r="MBX55" s="390"/>
      <c r="MBY55" s="390"/>
      <c r="MBZ55" s="390"/>
      <c r="MCA55" s="390"/>
      <c r="MCB55" s="390"/>
      <c r="MCC55" s="390"/>
      <c r="MCD55" s="390"/>
      <c r="MCE55" s="390"/>
      <c r="MCF55" s="390"/>
      <c r="MCG55" s="390"/>
      <c r="MCH55" s="390"/>
      <c r="MCI55" s="390"/>
      <c r="MCJ55" s="390"/>
      <c r="MCK55" s="390"/>
      <c r="MCL55" s="390"/>
      <c r="MCM55" s="390"/>
      <c r="MCN55" s="390"/>
      <c r="MCO55" s="390"/>
      <c r="MCP55" s="390"/>
      <c r="MCQ55" s="390"/>
      <c r="MCR55" s="390"/>
      <c r="MCS55" s="390"/>
      <c r="MCT55" s="390"/>
      <c r="MCU55" s="390"/>
      <c r="MCV55" s="390"/>
      <c r="MCW55" s="390"/>
      <c r="MCX55" s="390"/>
      <c r="MCY55" s="390"/>
      <c r="MCZ55" s="390"/>
      <c r="MDA55" s="390"/>
      <c r="MDB55" s="390"/>
      <c r="MDC55" s="390"/>
      <c r="MDD55" s="390"/>
      <c r="MDE55" s="390"/>
      <c r="MDF55" s="390"/>
      <c r="MDG55" s="390"/>
      <c r="MDH55" s="390"/>
      <c r="MDI55" s="390"/>
      <c r="MDJ55" s="390"/>
      <c r="MDK55" s="390"/>
      <c r="MDL55" s="390"/>
      <c r="MDM55" s="390"/>
      <c r="MDN55" s="390"/>
      <c r="MDO55" s="390"/>
      <c r="MDP55" s="390"/>
      <c r="MDQ55" s="390"/>
      <c r="MDR55" s="390"/>
      <c r="MDS55" s="390"/>
      <c r="MDT55" s="390"/>
      <c r="MDU55" s="390"/>
      <c r="MDV55" s="390"/>
      <c r="MDW55" s="390"/>
      <c r="MDX55" s="390"/>
      <c r="MDY55" s="390"/>
      <c r="MDZ55" s="390"/>
      <c r="MEA55" s="390"/>
      <c r="MEB55" s="390"/>
      <c r="MEC55" s="390"/>
      <c r="MED55" s="390"/>
      <c r="MEE55" s="390"/>
      <c r="MEF55" s="390"/>
      <c r="MEG55" s="390"/>
      <c r="MEH55" s="390"/>
      <c r="MEI55" s="390"/>
      <c r="MEJ55" s="390"/>
      <c r="MEK55" s="390"/>
      <c r="MEL55" s="390"/>
      <c r="MEM55" s="390"/>
      <c r="MEN55" s="390"/>
      <c r="MEO55" s="390"/>
      <c r="MEP55" s="390"/>
      <c r="MEQ55" s="390"/>
      <c r="MER55" s="390"/>
      <c r="MES55" s="390"/>
      <c r="MET55" s="390"/>
      <c r="MEU55" s="390"/>
      <c r="MEV55" s="390"/>
      <c r="MEW55" s="390"/>
      <c r="MEX55" s="390"/>
      <c r="MEY55" s="390"/>
      <c r="MEZ55" s="390"/>
      <c r="MFA55" s="390"/>
      <c r="MFB55" s="390"/>
      <c r="MFC55" s="390"/>
      <c r="MFD55" s="390"/>
      <c r="MFE55" s="390"/>
      <c r="MFF55" s="390"/>
      <c r="MFG55" s="390"/>
      <c r="MFH55" s="390"/>
      <c r="MFI55" s="390"/>
      <c r="MFJ55" s="390"/>
      <c r="MFK55" s="390"/>
      <c r="MFL55" s="390"/>
      <c r="MFM55" s="390"/>
      <c r="MFN55" s="390"/>
      <c r="MFO55" s="390"/>
      <c r="MFP55" s="390"/>
      <c r="MFQ55" s="390"/>
      <c r="MFR55" s="390"/>
      <c r="MFS55" s="390"/>
      <c r="MFT55" s="390"/>
      <c r="MFU55" s="390"/>
      <c r="MFV55" s="390"/>
      <c r="MFW55" s="390"/>
      <c r="MFX55" s="390"/>
      <c r="MFY55" s="390"/>
      <c r="MFZ55" s="390"/>
      <c r="MGA55" s="390"/>
      <c r="MGB55" s="390"/>
      <c r="MGC55" s="390"/>
      <c r="MGD55" s="390"/>
      <c r="MGE55" s="390"/>
      <c r="MGF55" s="390"/>
      <c r="MGG55" s="390"/>
      <c r="MGH55" s="390"/>
      <c r="MGI55" s="390"/>
      <c r="MGJ55" s="390"/>
      <c r="MGK55" s="390"/>
      <c r="MGL55" s="390"/>
      <c r="MGM55" s="390"/>
      <c r="MGN55" s="390"/>
      <c r="MGO55" s="390"/>
      <c r="MGP55" s="390"/>
      <c r="MGQ55" s="390"/>
      <c r="MGR55" s="390"/>
      <c r="MGS55" s="390"/>
      <c r="MGT55" s="390"/>
      <c r="MGU55" s="390"/>
      <c r="MGV55" s="390"/>
      <c r="MGW55" s="390"/>
      <c r="MGX55" s="390"/>
      <c r="MGY55" s="390"/>
      <c r="MGZ55" s="390"/>
      <c r="MHA55" s="390"/>
      <c r="MHB55" s="390"/>
      <c r="MHC55" s="390"/>
      <c r="MHD55" s="390"/>
      <c r="MHE55" s="390"/>
      <c r="MHF55" s="390"/>
      <c r="MHG55" s="390"/>
      <c r="MHH55" s="390"/>
      <c r="MHI55" s="390"/>
      <c r="MHJ55" s="390"/>
      <c r="MHK55" s="390"/>
      <c r="MHL55" s="390"/>
      <c r="MHM55" s="390"/>
      <c r="MHN55" s="390"/>
      <c r="MHO55" s="390"/>
      <c r="MHP55" s="390"/>
      <c r="MHQ55" s="390"/>
      <c r="MHR55" s="390"/>
      <c r="MHS55" s="390"/>
      <c r="MHT55" s="390"/>
      <c r="MHU55" s="390"/>
      <c r="MHV55" s="390"/>
      <c r="MHW55" s="390"/>
      <c r="MHX55" s="390"/>
      <c r="MHY55" s="390"/>
      <c r="MHZ55" s="390"/>
      <c r="MIA55" s="390"/>
      <c r="MIB55" s="390"/>
      <c r="MIC55" s="390"/>
      <c r="MID55" s="390"/>
      <c r="MIE55" s="390"/>
      <c r="MIF55" s="390"/>
      <c r="MIG55" s="390"/>
      <c r="MIH55" s="390"/>
      <c r="MII55" s="390"/>
      <c r="MIJ55" s="390"/>
      <c r="MIK55" s="390"/>
      <c r="MIL55" s="390"/>
      <c r="MIM55" s="390"/>
      <c r="MIN55" s="390"/>
      <c r="MIO55" s="390"/>
      <c r="MIP55" s="390"/>
      <c r="MIQ55" s="390"/>
      <c r="MIR55" s="390"/>
      <c r="MIS55" s="390"/>
      <c r="MIT55" s="390"/>
      <c r="MIU55" s="390"/>
      <c r="MIV55" s="390"/>
      <c r="MIW55" s="390"/>
      <c r="MIX55" s="390"/>
      <c r="MIY55" s="390"/>
      <c r="MIZ55" s="390"/>
      <c r="MJA55" s="390"/>
      <c r="MJB55" s="390"/>
      <c r="MJC55" s="390"/>
      <c r="MJD55" s="390"/>
      <c r="MJE55" s="390"/>
      <c r="MJF55" s="390"/>
      <c r="MJG55" s="390"/>
      <c r="MJH55" s="390"/>
      <c r="MJI55" s="390"/>
      <c r="MJJ55" s="390"/>
      <c r="MJK55" s="390"/>
      <c r="MJL55" s="390"/>
      <c r="MJM55" s="390"/>
      <c r="MJN55" s="390"/>
      <c r="MJO55" s="390"/>
      <c r="MJP55" s="390"/>
      <c r="MJQ55" s="390"/>
      <c r="MJR55" s="390"/>
      <c r="MJS55" s="390"/>
      <c r="MJT55" s="390"/>
      <c r="MJU55" s="390"/>
      <c r="MJV55" s="390"/>
      <c r="MJW55" s="390"/>
      <c r="MJX55" s="390"/>
      <c r="MJY55" s="390"/>
      <c r="MJZ55" s="390"/>
      <c r="MKA55" s="390"/>
      <c r="MKB55" s="390"/>
      <c r="MKC55" s="390"/>
      <c r="MKD55" s="390"/>
      <c r="MKE55" s="390"/>
      <c r="MKF55" s="390"/>
      <c r="MKG55" s="390"/>
      <c r="MKH55" s="390"/>
      <c r="MKI55" s="390"/>
      <c r="MKJ55" s="390"/>
      <c r="MKK55" s="390"/>
      <c r="MKL55" s="390"/>
      <c r="MKM55" s="390"/>
      <c r="MKN55" s="390"/>
      <c r="MKO55" s="390"/>
      <c r="MKP55" s="390"/>
      <c r="MKQ55" s="390"/>
      <c r="MKR55" s="390"/>
      <c r="MKS55" s="390"/>
      <c r="MKT55" s="390"/>
      <c r="MKU55" s="390"/>
      <c r="MKV55" s="390"/>
      <c r="MKW55" s="390"/>
      <c r="MKX55" s="390"/>
      <c r="MKY55" s="390"/>
      <c r="MKZ55" s="390"/>
      <c r="MLA55" s="390"/>
      <c r="MLB55" s="390"/>
      <c r="MLC55" s="390"/>
      <c r="MLD55" s="390"/>
      <c r="MLE55" s="390"/>
      <c r="MLF55" s="390"/>
      <c r="MLG55" s="390"/>
      <c r="MLH55" s="390"/>
      <c r="MLI55" s="390"/>
      <c r="MLJ55" s="390"/>
      <c r="MLK55" s="390"/>
      <c r="MLL55" s="390"/>
      <c r="MLM55" s="390"/>
      <c r="MLN55" s="390"/>
      <c r="MLO55" s="390"/>
      <c r="MLP55" s="390"/>
      <c r="MLQ55" s="390"/>
      <c r="MLR55" s="390"/>
      <c r="MLS55" s="390"/>
      <c r="MLT55" s="390"/>
      <c r="MLU55" s="390"/>
      <c r="MLV55" s="390"/>
      <c r="MLW55" s="390"/>
      <c r="MLX55" s="390"/>
      <c r="MLY55" s="390"/>
      <c r="MLZ55" s="390"/>
      <c r="MMA55" s="390"/>
      <c r="MMB55" s="390"/>
      <c r="MMC55" s="390"/>
      <c r="MMD55" s="390"/>
      <c r="MME55" s="390"/>
      <c r="MMF55" s="390"/>
      <c r="MMG55" s="390"/>
      <c r="MMH55" s="390"/>
      <c r="MMI55" s="390"/>
      <c r="MMJ55" s="390"/>
      <c r="MMK55" s="390"/>
      <c r="MML55" s="390"/>
      <c r="MMM55" s="390"/>
      <c r="MMN55" s="390"/>
      <c r="MMO55" s="390"/>
      <c r="MMP55" s="390"/>
      <c r="MMQ55" s="390"/>
      <c r="MMR55" s="390"/>
      <c r="MMS55" s="390"/>
      <c r="MMT55" s="390"/>
      <c r="MMU55" s="390"/>
      <c r="MMV55" s="390"/>
      <c r="MMW55" s="390"/>
      <c r="MMX55" s="390"/>
      <c r="MMY55" s="390"/>
      <c r="MMZ55" s="390"/>
      <c r="MNA55" s="390"/>
      <c r="MNB55" s="390"/>
      <c r="MNC55" s="390"/>
      <c r="MND55" s="390"/>
      <c r="MNE55" s="390"/>
      <c r="MNF55" s="390"/>
      <c r="MNG55" s="390"/>
      <c r="MNH55" s="390"/>
      <c r="MNI55" s="390"/>
      <c r="MNJ55" s="390"/>
      <c r="MNK55" s="390"/>
      <c r="MNL55" s="390"/>
      <c r="MNM55" s="390"/>
      <c r="MNN55" s="390"/>
      <c r="MNO55" s="390"/>
      <c r="MNP55" s="390"/>
      <c r="MNQ55" s="390"/>
      <c r="MNR55" s="390"/>
      <c r="MNS55" s="390"/>
      <c r="MNT55" s="390"/>
      <c r="MNU55" s="390"/>
      <c r="MNV55" s="390"/>
      <c r="MNW55" s="390"/>
      <c r="MNX55" s="390"/>
      <c r="MNY55" s="390"/>
      <c r="MNZ55" s="390"/>
      <c r="MOA55" s="390"/>
      <c r="MOB55" s="390"/>
      <c r="MOC55" s="390"/>
      <c r="MOD55" s="390"/>
      <c r="MOE55" s="390"/>
      <c r="MOF55" s="390"/>
      <c r="MOG55" s="390"/>
      <c r="MOH55" s="390"/>
      <c r="MOI55" s="390"/>
      <c r="MOJ55" s="390"/>
      <c r="MOK55" s="390"/>
      <c r="MOL55" s="390"/>
      <c r="MOM55" s="390"/>
      <c r="MON55" s="390"/>
      <c r="MOO55" s="390"/>
      <c r="MOP55" s="390"/>
      <c r="MOQ55" s="390"/>
      <c r="MOR55" s="390"/>
      <c r="MOS55" s="390"/>
      <c r="MOT55" s="390"/>
      <c r="MOU55" s="390"/>
      <c r="MOV55" s="390"/>
      <c r="MOW55" s="390"/>
      <c r="MOX55" s="390"/>
      <c r="MOY55" s="390"/>
      <c r="MOZ55" s="390"/>
      <c r="MPA55" s="390"/>
      <c r="MPB55" s="390"/>
      <c r="MPC55" s="390"/>
      <c r="MPD55" s="390"/>
      <c r="MPE55" s="390"/>
      <c r="MPF55" s="390"/>
      <c r="MPG55" s="390"/>
      <c r="MPH55" s="390"/>
      <c r="MPI55" s="390"/>
      <c r="MPJ55" s="390"/>
      <c r="MPK55" s="390"/>
      <c r="MPL55" s="390"/>
      <c r="MPM55" s="390"/>
      <c r="MPN55" s="390"/>
      <c r="MPO55" s="390"/>
      <c r="MPP55" s="390"/>
      <c r="MPQ55" s="390"/>
      <c r="MPR55" s="390"/>
      <c r="MPS55" s="390"/>
      <c r="MPT55" s="390"/>
      <c r="MPU55" s="390"/>
      <c r="MPV55" s="390"/>
      <c r="MPW55" s="390"/>
      <c r="MPX55" s="390"/>
      <c r="MPY55" s="390"/>
      <c r="MPZ55" s="390"/>
      <c r="MQA55" s="390"/>
      <c r="MQB55" s="390"/>
      <c r="MQC55" s="390"/>
      <c r="MQD55" s="390"/>
      <c r="MQE55" s="390"/>
      <c r="MQF55" s="390"/>
      <c r="MQG55" s="390"/>
      <c r="MQH55" s="390"/>
      <c r="MQI55" s="390"/>
      <c r="MQJ55" s="390"/>
      <c r="MQK55" s="390"/>
      <c r="MQL55" s="390"/>
      <c r="MQM55" s="390"/>
      <c r="MQN55" s="390"/>
      <c r="MQO55" s="390"/>
      <c r="MQP55" s="390"/>
      <c r="MQQ55" s="390"/>
      <c r="MQR55" s="390"/>
      <c r="MQS55" s="390"/>
      <c r="MQT55" s="390"/>
      <c r="MQU55" s="390"/>
      <c r="MQV55" s="390"/>
      <c r="MQW55" s="390"/>
      <c r="MQX55" s="390"/>
      <c r="MQY55" s="390"/>
      <c r="MQZ55" s="390"/>
      <c r="MRA55" s="390"/>
      <c r="MRB55" s="390"/>
      <c r="MRC55" s="390"/>
      <c r="MRD55" s="390"/>
      <c r="MRE55" s="390"/>
      <c r="MRF55" s="390"/>
      <c r="MRG55" s="390"/>
      <c r="MRH55" s="390"/>
      <c r="MRI55" s="390"/>
      <c r="MRJ55" s="390"/>
      <c r="MRK55" s="390"/>
      <c r="MRL55" s="390"/>
      <c r="MRM55" s="390"/>
      <c r="MRN55" s="390"/>
      <c r="MRO55" s="390"/>
      <c r="MRP55" s="390"/>
      <c r="MRQ55" s="390"/>
      <c r="MRR55" s="390"/>
      <c r="MRS55" s="390"/>
      <c r="MRT55" s="390"/>
      <c r="MRU55" s="390"/>
      <c r="MRV55" s="390"/>
      <c r="MRW55" s="390"/>
      <c r="MRX55" s="390"/>
      <c r="MRY55" s="390"/>
      <c r="MRZ55" s="390"/>
      <c r="MSA55" s="390"/>
      <c r="MSB55" s="390"/>
      <c r="MSC55" s="390"/>
      <c r="MSD55" s="390"/>
      <c r="MSE55" s="390"/>
      <c r="MSF55" s="390"/>
      <c r="MSG55" s="390"/>
      <c r="MSH55" s="390"/>
      <c r="MSI55" s="390"/>
      <c r="MSJ55" s="390"/>
      <c r="MSK55" s="390"/>
      <c r="MSL55" s="390"/>
      <c r="MSM55" s="390"/>
      <c r="MSN55" s="390"/>
      <c r="MSO55" s="390"/>
      <c r="MSP55" s="390"/>
      <c r="MSQ55" s="390"/>
      <c r="MSR55" s="390"/>
      <c r="MSS55" s="390"/>
      <c r="MST55" s="390"/>
      <c r="MSU55" s="390"/>
      <c r="MSV55" s="390"/>
      <c r="MSW55" s="390"/>
      <c r="MSX55" s="390"/>
      <c r="MSY55" s="390"/>
      <c r="MSZ55" s="390"/>
      <c r="MTA55" s="390"/>
      <c r="MTB55" s="390"/>
      <c r="MTC55" s="390"/>
      <c r="MTD55" s="390"/>
      <c r="MTE55" s="390"/>
      <c r="MTF55" s="390"/>
      <c r="MTG55" s="390"/>
      <c r="MTH55" s="390"/>
      <c r="MTI55" s="390"/>
      <c r="MTJ55" s="390"/>
      <c r="MTK55" s="390"/>
      <c r="MTL55" s="390"/>
      <c r="MTM55" s="390"/>
      <c r="MTN55" s="390"/>
      <c r="MTO55" s="390"/>
      <c r="MTP55" s="390"/>
      <c r="MTQ55" s="390"/>
      <c r="MTR55" s="390"/>
      <c r="MTS55" s="390"/>
      <c r="MTT55" s="390"/>
      <c r="MTU55" s="390"/>
      <c r="MTV55" s="390"/>
      <c r="MTW55" s="390"/>
      <c r="MTX55" s="390"/>
      <c r="MTY55" s="390"/>
      <c r="MTZ55" s="390"/>
      <c r="MUA55" s="390"/>
      <c r="MUB55" s="390"/>
      <c r="MUC55" s="390"/>
      <c r="MUD55" s="390"/>
      <c r="MUE55" s="390"/>
      <c r="MUF55" s="390"/>
      <c r="MUG55" s="390"/>
      <c r="MUH55" s="390"/>
      <c r="MUI55" s="390"/>
      <c r="MUJ55" s="390"/>
      <c r="MUK55" s="390"/>
      <c r="MUL55" s="390"/>
      <c r="MUM55" s="390"/>
      <c r="MUN55" s="390"/>
      <c r="MUO55" s="390"/>
      <c r="MUP55" s="390"/>
      <c r="MUQ55" s="390"/>
      <c r="MUR55" s="390"/>
      <c r="MUS55" s="390"/>
      <c r="MUT55" s="390"/>
      <c r="MUU55" s="390"/>
      <c r="MUV55" s="390"/>
      <c r="MUW55" s="390"/>
      <c r="MUX55" s="390"/>
      <c r="MUY55" s="390"/>
      <c r="MUZ55" s="390"/>
      <c r="MVA55" s="390"/>
      <c r="MVB55" s="390"/>
      <c r="MVC55" s="390"/>
      <c r="MVD55" s="390"/>
      <c r="MVE55" s="390"/>
      <c r="MVF55" s="390"/>
      <c r="MVG55" s="390"/>
      <c r="MVH55" s="390"/>
      <c r="MVI55" s="390"/>
      <c r="MVJ55" s="390"/>
      <c r="MVK55" s="390"/>
      <c r="MVL55" s="390"/>
      <c r="MVM55" s="390"/>
      <c r="MVN55" s="390"/>
      <c r="MVO55" s="390"/>
      <c r="MVP55" s="390"/>
      <c r="MVQ55" s="390"/>
      <c r="MVR55" s="390"/>
      <c r="MVS55" s="390"/>
      <c r="MVT55" s="390"/>
      <c r="MVU55" s="390"/>
      <c r="MVV55" s="390"/>
      <c r="MVW55" s="390"/>
      <c r="MVX55" s="390"/>
      <c r="MVY55" s="390"/>
      <c r="MVZ55" s="390"/>
      <c r="MWA55" s="390"/>
      <c r="MWB55" s="390"/>
      <c r="MWC55" s="390"/>
      <c r="MWD55" s="390"/>
      <c r="MWE55" s="390"/>
      <c r="MWF55" s="390"/>
      <c r="MWG55" s="390"/>
      <c r="MWH55" s="390"/>
      <c r="MWI55" s="390"/>
      <c r="MWJ55" s="390"/>
      <c r="MWK55" s="390"/>
      <c r="MWL55" s="390"/>
      <c r="MWM55" s="390"/>
      <c r="MWN55" s="390"/>
      <c r="MWO55" s="390"/>
      <c r="MWP55" s="390"/>
      <c r="MWQ55" s="390"/>
      <c r="MWR55" s="390"/>
      <c r="MWS55" s="390"/>
      <c r="MWT55" s="390"/>
      <c r="MWU55" s="390"/>
      <c r="MWV55" s="390"/>
      <c r="MWW55" s="390"/>
      <c r="MWX55" s="390"/>
      <c r="MWY55" s="390"/>
      <c r="MWZ55" s="390"/>
      <c r="MXA55" s="390"/>
      <c r="MXB55" s="390"/>
      <c r="MXC55" s="390"/>
      <c r="MXD55" s="390"/>
      <c r="MXE55" s="390"/>
      <c r="MXF55" s="390"/>
      <c r="MXG55" s="390"/>
      <c r="MXH55" s="390"/>
      <c r="MXI55" s="390"/>
      <c r="MXJ55" s="390"/>
      <c r="MXK55" s="390"/>
      <c r="MXL55" s="390"/>
      <c r="MXM55" s="390"/>
      <c r="MXN55" s="390"/>
      <c r="MXO55" s="390"/>
      <c r="MXP55" s="390"/>
      <c r="MXQ55" s="390"/>
      <c r="MXR55" s="390"/>
      <c r="MXS55" s="390"/>
      <c r="MXT55" s="390"/>
      <c r="MXU55" s="390"/>
      <c r="MXV55" s="390"/>
      <c r="MXW55" s="390"/>
      <c r="MXX55" s="390"/>
      <c r="MXY55" s="390"/>
      <c r="MXZ55" s="390"/>
      <c r="MYA55" s="390"/>
      <c r="MYB55" s="390"/>
      <c r="MYC55" s="390"/>
      <c r="MYD55" s="390"/>
      <c r="MYE55" s="390"/>
      <c r="MYF55" s="390"/>
      <c r="MYG55" s="390"/>
      <c r="MYH55" s="390"/>
      <c r="MYI55" s="390"/>
      <c r="MYJ55" s="390"/>
      <c r="MYK55" s="390"/>
      <c r="MYL55" s="390"/>
      <c r="MYM55" s="390"/>
      <c r="MYN55" s="390"/>
      <c r="MYO55" s="390"/>
      <c r="MYP55" s="390"/>
      <c r="MYQ55" s="390"/>
      <c r="MYR55" s="390"/>
      <c r="MYS55" s="390"/>
      <c r="MYT55" s="390"/>
      <c r="MYU55" s="390"/>
      <c r="MYV55" s="390"/>
      <c r="MYW55" s="390"/>
      <c r="MYX55" s="390"/>
      <c r="MYY55" s="390"/>
      <c r="MYZ55" s="390"/>
      <c r="MZA55" s="390"/>
      <c r="MZB55" s="390"/>
      <c r="MZC55" s="390"/>
      <c r="MZD55" s="390"/>
      <c r="MZE55" s="390"/>
      <c r="MZF55" s="390"/>
      <c r="MZG55" s="390"/>
      <c r="MZH55" s="390"/>
      <c r="MZI55" s="390"/>
      <c r="MZJ55" s="390"/>
      <c r="MZK55" s="390"/>
      <c r="MZL55" s="390"/>
      <c r="MZM55" s="390"/>
      <c r="MZN55" s="390"/>
      <c r="MZO55" s="390"/>
      <c r="MZP55" s="390"/>
      <c r="MZQ55" s="390"/>
      <c r="MZR55" s="390"/>
      <c r="MZS55" s="390"/>
      <c r="MZT55" s="390"/>
      <c r="MZU55" s="390"/>
      <c r="MZV55" s="390"/>
      <c r="MZW55" s="390"/>
      <c r="MZX55" s="390"/>
      <c r="MZY55" s="390"/>
      <c r="MZZ55" s="390"/>
      <c r="NAA55" s="390"/>
      <c r="NAB55" s="390"/>
      <c r="NAC55" s="390"/>
      <c r="NAD55" s="390"/>
      <c r="NAE55" s="390"/>
      <c r="NAF55" s="390"/>
      <c r="NAG55" s="390"/>
      <c r="NAH55" s="390"/>
      <c r="NAI55" s="390"/>
      <c r="NAJ55" s="390"/>
      <c r="NAK55" s="390"/>
      <c r="NAL55" s="390"/>
      <c r="NAM55" s="390"/>
      <c r="NAN55" s="390"/>
      <c r="NAO55" s="390"/>
      <c r="NAP55" s="390"/>
      <c r="NAQ55" s="390"/>
      <c r="NAR55" s="390"/>
      <c r="NAS55" s="390"/>
      <c r="NAT55" s="390"/>
      <c r="NAU55" s="390"/>
      <c r="NAV55" s="390"/>
      <c r="NAW55" s="390"/>
      <c r="NAX55" s="390"/>
      <c r="NAY55" s="390"/>
      <c r="NAZ55" s="390"/>
      <c r="NBA55" s="390"/>
      <c r="NBB55" s="390"/>
      <c r="NBC55" s="390"/>
      <c r="NBD55" s="390"/>
      <c r="NBE55" s="390"/>
      <c r="NBF55" s="390"/>
      <c r="NBG55" s="390"/>
      <c r="NBH55" s="390"/>
      <c r="NBI55" s="390"/>
      <c r="NBJ55" s="390"/>
      <c r="NBK55" s="390"/>
      <c r="NBL55" s="390"/>
      <c r="NBM55" s="390"/>
      <c r="NBN55" s="390"/>
      <c r="NBO55" s="390"/>
      <c r="NBP55" s="390"/>
      <c r="NBQ55" s="390"/>
      <c r="NBR55" s="390"/>
      <c r="NBS55" s="390"/>
      <c r="NBT55" s="390"/>
      <c r="NBU55" s="390"/>
      <c r="NBV55" s="390"/>
      <c r="NBW55" s="390"/>
      <c r="NBX55" s="390"/>
      <c r="NBY55" s="390"/>
      <c r="NBZ55" s="390"/>
      <c r="NCA55" s="390"/>
      <c r="NCB55" s="390"/>
      <c r="NCC55" s="390"/>
      <c r="NCD55" s="390"/>
      <c r="NCE55" s="390"/>
      <c r="NCF55" s="390"/>
      <c r="NCG55" s="390"/>
      <c r="NCH55" s="390"/>
      <c r="NCI55" s="390"/>
      <c r="NCJ55" s="390"/>
      <c r="NCK55" s="390"/>
      <c r="NCL55" s="390"/>
      <c r="NCM55" s="390"/>
      <c r="NCN55" s="390"/>
      <c r="NCO55" s="390"/>
      <c r="NCP55" s="390"/>
      <c r="NCQ55" s="390"/>
      <c r="NCR55" s="390"/>
      <c r="NCS55" s="390"/>
      <c r="NCT55" s="390"/>
      <c r="NCU55" s="390"/>
      <c r="NCV55" s="390"/>
      <c r="NCW55" s="390"/>
      <c r="NCX55" s="390"/>
      <c r="NCY55" s="390"/>
      <c r="NCZ55" s="390"/>
      <c r="NDA55" s="390"/>
      <c r="NDB55" s="390"/>
      <c r="NDC55" s="390"/>
      <c r="NDD55" s="390"/>
      <c r="NDE55" s="390"/>
      <c r="NDF55" s="390"/>
      <c r="NDG55" s="390"/>
      <c r="NDH55" s="390"/>
      <c r="NDI55" s="390"/>
      <c r="NDJ55" s="390"/>
      <c r="NDK55" s="390"/>
      <c r="NDL55" s="390"/>
      <c r="NDM55" s="390"/>
      <c r="NDN55" s="390"/>
      <c r="NDO55" s="390"/>
      <c r="NDP55" s="390"/>
      <c r="NDQ55" s="390"/>
      <c r="NDR55" s="390"/>
      <c r="NDS55" s="390"/>
      <c r="NDT55" s="390"/>
      <c r="NDU55" s="390"/>
      <c r="NDV55" s="390"/>
      <c r="NDW55" s="390"/>
      <c r="NDX55" s="390"/>
      <c r="NDY55" s="390"/>
      <c r="NDZ55" s="390"/>
      <c r="NEA55" s="390"/>
      <c r="NEB55" s="390"/>
      <c r="NEC55" s="390"/>
      <c r="NED55" s="390"/>
      <c r="NEE55" s="390"/>
      <c r="NEF55" s="390"/>
      <c r="NEG55" s="390"/>
      <c r="NEH55" s="390"/>
      <c r="NEI55" s="390"/>
      <c r="NEJ55" s="390"/>
      <c r="NEK55" s="390"/>
      <c r="NEL55" s="390"/>
      <c r="NEM55" s="390"/>
      <c r="NEN55" s="390"/>
      <c r="NEO55" s="390"/>
      <c r="NEP55" s="390"/>
      <c r="NEQ55" s="390"/>
      <c r="NER55" s="390"/>
      <c r="NES55" s="390"/>
      <c r="NET55" s="390"/>
      <c r="NEU55" s="390"/>
      <c r="NEV55" s="390"/>
      <c r="NEW55" s="390"/>
      <c r="NEX55" s="390"/>
      <c r="NEY55" s="390"/>
      <c r="NEZ55" s="390"/>
      <c r="NFA55" s="390"/>
      <c r="NFB55" s="390"/>
      <c r="NFC55" s="390"/>
      <c r="NFD55" s="390"/>
      <c r="NFE55" s="390"/>
      <c r="NFF55" s="390"/>
      <c r="NFG55" s="390"/>
      <c r="NFH55" s="390"/>
      <c r="NFI55" s="390"/>
      <c r="NFJ55" s="390"/>
      <c r="NFK55" s="390"/>
      <c r="NFL55" s="390"/>
      <c r="NFM55" s="390"/>
      <c r="NFN55" s="390"/>
      <c r="NFO55" s="390"/>
      <c r="NFP55" s="390"/>
      <c r="NFQ55" s="390"/>
      <c r="NFR55" s="390"/>
      <c r="NFS55" s="390"/>
      <c r="NFT55" s="390"/>
      <c r="NFU55" s="390"/>
      <c r="NFV55" s="390"/>
      <c r="NFW55" s="390"/>
      <c r="NFX55" s="390"/>
      <c r="NFY55" s="390"/>
      <c r="NFZ55" s="390"/>
      <c r="NGA55" s="390"/>
      <c r="NGB55" s="390"/>
      <c r="NGC55" s="390"/>
      <c r="NGD55" s="390"/>
      <c r="NGE55" s="390"/>
      <c r="NGF55" s="390"/>
      <c r="NGG55" s="390"/>
      <c r="NGH55" s="390"/>
      <c r="NGI55" s="390"/>
      <c r="NGJ55" s="390"/>
      <c r="NGK55" s="390"/>
      <c r="NGL55" s="390"/>
      <c r="NGM55" s="390"/>
      <c r="NGN55" s="390"/>
      <c r="NGO55" s="390"/>
      <c r="NGP55" s="390"/>
      <c r="NGQ55" s="390"/>
      <c r="NGR55" s="390"/>
      <c r="NGS55" s="390"/>
      <c r="NGT55" s="390"/>
      <c r="NGU55" s="390"/>
      <c r="NGV55" s="390"/>
      <c r="NGW55" s="390"/>
      <c r="NGX55" s="390"/>
      <c r="NGY55" s="390"/>
      <c r="NGZ55" s="390"/>
      <c r="NHA55" s="390"/>
      <c r="NHB55" s="390"/>
      <c r="NHC55" s="390"/>
      <c r="NHD55" s="390"/>
      <c r="NHE55" s="390"/>
      <c r="NHF55" s="390"/>
      <c r="NHG55" s="390"/>
      <c r="NHH55" s="390"/>
      <c r="NHI55" s="390"/>
      <c r="NHJ55" s="390"/>
      <c r="NHK55" s="390"/>
      <c r="NHL55" s="390"/>
      <c r="NHM55" s="390"/>
      <c r="NHN55" s="390"/>
      <c r="NHO55" s="390"/>
      <c r="NHP55" s="390"/>
      <c r="NHQ55" s="390"/>
      <c r="NHR55" s="390"/>
      <c r="NHS55" s="390"/>
      <c r="NHT55" s="390"/>
      <c r="NHU55" s="390"/>
      <c r="NHV55" s="390"/>
      <c r="NHW55" s="390"/>
      <c r="NHX55" s="390"/>
      <c r="NHY55" s="390"/>
      <c r="NHZ55" s="390"/>
      <c r="NIA55" s="390"/>
      <c r="NIB55" s="390"/>
      <c r="NIC55" s="390"/>
      <c r="NID55" s="390"/>
      <c r="NIE55" s="390"/>
      <c r="NIF55" s="390"/>
      <c r="NIG55" s="390"/>
      <c r="NIH55" s="390"/>
      <c r="NII55" s="390"/>
      <c r="NIJ55" s="390"/>
      <c r="NIK55" s="390"/>
      <c r="NIL55" s="390"/>
      <c r="NIM55" s="390"/>
      <c r="NIN55" s="390"/>
      <c r="NIO55" s="390"/>
      <c r="NIP55" s="390"/>
      <c r="NIQ55" s="390"/>
      <c r="NIR55" s="390"/>
      <c r="NIS55" s="390"/>
      <c r="NIT55" s="390"/>
      <c r="NIU55" s="390"/>
      <c r="NIV55" s="390"/>
      <c r="NIW55" s="390"/>
      <c r="NIX55" s="390"/>
      <c r="NIY55" s="390"/>
      <c r="NIZ55" s="390"/>
      <c r="NJA55" s="390"/>
      <c r="NJB55" s="390"/>
      <c r="NJC55" s="390"/>
      <c r="NJD55" s="390"/>
      <c r="NJE55" s="390"/>
      <c r="NJF55" s="390"/>
      <c r="NJG55" s="390"/>
      <c r="NJH55" s="390"/>
      <c r="NJI55" s="390"/>
      <c r="NJJ55" s="390"/>
      <c r="NJK55" s="390"/>
      <c r="NJL55" s="390"/>
      <c r="NJM55" s="390"/>
      <c r="NJN55" s="390"/>
      <c r="NJO55" s="390"/>
      <c r="NJP55" s="390"/>
      <c r="NJQ55" s="390"/>
      <c r="NJR55" s="390"/>
      <c r="NJS55" s="390"/>
      <c r="NJT55" s="390"/>
      <c r="NJU55" s="390"/>
      <c r="NJV55" s="390"/>
      <c r="NJW55" s="390"/>
      <c r="NJX55" s="390"/>
      <c r="NJY55" s="390"/>
      <c r="NJZ55" s="390"/>
      <c r="NKA55" s="390"/>
      <c r="NKB55" s="390"/>
      <c r="NKC55" s="390"/>
      <c r="NKD55" s="390"/>
      <c r="NKE55" s="390"/>
      <c r="NKF55" s="390"/>
      <c r="NKG55" s="390"/>
      <c r="NKH55" s="390"/>
      <c r="NKI55" s="390"/>
      <c r="NKJ55" s="390"/>
      <c r="NKK55" s="390"/>
      <c r="NKL55" s="390"/>
      <c r="NKM55" s="390"/>
      <c r="NKN55" s="390"/>
      <c r="NKO55" s="390"/>
      <c r="NKP55" s="390"/>
      <c r="NKQ55" s="390"/>
      <c r="NKR55" s="390"/>
      <c r="NKS55" s="390"/>
      <c r="NKT55" s="390"/>
      <c r="NKU55" s="390"/>
      <c r="NKV55" s="390"/>
      <c r="NKW55" s="390"/>
      <c r="NKX55" s="390"/>
      <c r="NKY55" s="390"/>
      <c r="NKZ55" s="390"/>
      <c r="NLA55" s="390"/>
      <c r="NLB55" s="390"/>
      <c r="NLC55" s="390"/>
      <c r="NLD55" s="390"/>
      <c r="NLE55" s="390"/>
      <c r="NLF55" s="390"/>
      <c r="NLG55" s="390"/>
      <c r="NLH55" s="390"/>
      <c r="NLI55" s="390"/>
      <c r="NLJ55" s="390"/>
      <c r="NLK55" s="390"/>
      <c r="NLL55" s="390"/>
      <c r="NLM55" s="390"/>
      <c r="NLN55" s="390"/>
      <c r="NLO55" s="390"/>
      <c r="NLP55" s="390"/>
      <c r="NLQ55" s="390"/>
      <c r="NLR55" s="390"/>
      <c r="NLS55" s="390"/>
      <c r="NLT55" s="390"/>
      <c r="NLU55" s="390"/>
      <c r="NLV55" s="390"/>
      <c r="NLW55" s="390"/>
      <c r="NLX55" s="390"/>
      <c r="NLY55" s="390"/>
      <c r="NLZ55" s="390"/>
      <c r="NMA55" s="390"/>
      <c r="NMB55" s="390"/>
      <c r="NMC55" s="390"/>
      <c r="NMD55" s="390"/>
      <c r="NME55" s="390"/>
      <c r="NMF55" s="390"/>
      <c r="NMG55" s="390"/>
      <c r="NMH55" s="390"/>
      <c r="NMI55" s="390"/>
      <c r="NMJ55" s="390"/>
      <c r="NMK55" s="390"/>
      <c r="NML55" s="390"/>
      <c r="NMM55" s="390"/>
      <c r="NMN55" s="390"/>
      <c r="NMO55" s="390"/>
      <c r="NMP55" s="390"/>
      <c r="NMQ55" s="390"/>
      <c r="NMR55" s="390"/>
      <c r="NMS55" s="390"/>
      <c r="NMT55" s="390"/>
      <c r="NMU55" s="390"/>
      <c r="NMV55" s="390"/>
      <c r="NMW55" s="390"/>
      <c r="NMX55" s="390"/>
      <c r="NMY55" s="390"/>
      <c r="NMZ55" s="390"/>
      <c r="NNA55" s="390"/>
      <c r="NNB55" s="390"/>
      <c r="NNC55" s="390"/>
      <c r="NND55" s="390"/>
      <c r="NNE55" s="390"/>
      <c r="NNF55" s="390"/>
      <c r="NNG55" s="390"/>
      <c r="NNH55" s="390"/>
      <c r="NNI55" s="390"/>
      <c r="NNJ55" s="390"/>
      <c r="NNK55" s="390"/>
      <c r="NNL55" s="390"/>
      <c r="NNM55" s="390"/>
      <c r="NNN55" s="390"/>
      <c r="NNO55" s="390"/>
      <c r="NNP55" s="390"/>
      <c r="NNQ55" s="390"/>
      <c r="NNR55" s="390"/>
      <c r="NNS55" s="390"/>
      <c r="NNT55" s="390"/>
      <c r="NNU55" s="390"/>
      <c r="NNV55" s="390"/>
      <c r="NNW55" s="390"/>
      <c r="NNX55" s="390"/>
      <c r="NNY55" s="390"/>
      <c r="NNZ55" s="390"/>
      <c r="NOA55" s="390"/>
      <c r="NOB55" s="390"/>
      <c r="NOC55" s="390"/>
      <c r="NOD55" s="390"/>
      <c r="NOE55" s="390"/>
      <c r="NOF55" s="390"/>
      <c r="NOG55" s="390"/>
      <c r="NOH55" s="390"/>
      <c r="NOI55" s="390"/>
      <c r="NOJ55" s="390"/>
      <c r="NOK55" s="390"/>
      <c r="NOL55" s="390"/>
      <c r="NOM55" s="390"/>
      <c r="NON55" s="390"/>
      <c r="NOO55" s="390"/>
      <c r="NOP55" s="390"/>
      <c r="NOQ55" s="390"/>
      <c r="NOR55" s="390"/>
      <c r="NOS55" s="390"/>
      <c r="NOT55" s="390"/>
      <c r="NOU55" s="390"/>
      <c r="NOV55" s="390"/>
      <c r="NOW55" s="390"/>
      <c r="NOX55" s="390"/>
      <c r="NOY55" s="390"/>
      <c r="NOZ55" s="390"/>
      <c r="NPA55" s="390"/>
      <c r="NPB55" s="390"/>
      <c r="NPC55" s="390"/>
      <c r="NPD55" s="390"/>
      <c r="NPE55" s="390"/>
      <c r="NPF55" s="390"/>
      <c r="NPG55" s="390"/>
      <c r="NPH55" s="390"/>
      <c r="NPI55" s="390"/>
      <c r="NPJ55" s="390"/>
      <c r="NPK55" s="390"/>
      <c r="NPL55" s="390"/>
      <c r="NPM55" s="390"/>
      <c r="NPN55" s="390"/>
      <c r="NPO55" s="390"/>
      <c r="NPP55" s="390"/>
      <c r="NPQ55" s="390"/>
      <c r="NPR55" s="390"/>
      <c r="NPS55" s="390"/>
      <c r="NPT55" s="390"/>
      <c r="NPU55" s="390"/>
      <c r="NPV55" s="390"/>
      <c r="NPW55" s="390"/>
      <c r="NPX55" s="390"/>
      <c r="NPY55" s="390"/>
      <c r="NPZ55" s="390"/>
      <c r="NQA55" s="390"/>
      <c r="NQB55" s="390"/>
      <c r="NQC55" s="390"/>
      <c r="NQD55" s="390"/>
      <c r="NQE55" s="390"/>
      <c r="NQF55" s="390"/>
      <c r="NQG55" s="390"/>
      <c r="NQH55" s="390"/>
      <c r="NQI55" s="390"/>
      <c r="NQJ55" s="390"/>
      <c r="NQK55" s="390"/>
      <c r="NQL55" s="390"/>
      <c r="NQM55" s="390"/>
      <c r="NQN55" s="390"/>
      <c r="NQO55" s="390"/>
      <c r="NQP55" s="390"/>
      <c r="NQQ55" s="390"/>
      <c r="NQR55" s="390"/>
      <c r="NQS55" s="390"/>
      <c r="NQT55" s="390"/>
      <c r="NQU55" s="390"/>
      <c r="NQV55" s="390"/>
      <c r="NQW55" s="390"/>
      <c r="NQX55" s="390"/>
      <c r="NQY55" s="390"/>
      <c r="NQZ55" s="390"/>
      <c r="NRA55" s="390"/>
      <c r="NRB55" s="390"/>
      <c r="NRC55" s="390"/>
      <c r="NRD55" s="390"/>
      <c r="NRE55" s="390"/>
      <c r="NRF55" s="390"/>
      <c r="NRG55" s="390"/>
      <c r="NRH55" s="390"/>
      <c r="NRI55" s="390"/>
      <c r="NRJ55" s="390"/>
      <c r="NRK55" s="390"/>
      <c r="NRL55" s="390"/>
      <c r="NRM55" s="390"/>
      <c r="NRN55" s="390"/>
      <c r="NRO55" s="390"/>
      <c r="NRP55" s="390"/>
      <c r="NRQ55" s="390"/>
      <c r="NRR55" s="390"/>
      <c r="NRS55" s="390"/>
      <c r="NRT55" s="390"/>
      <c r="NRU55" s="390"/>
      <c r="NRV55" s="390"/>
      <c r="NRW55" s="390"/>
      <c r="NRX55" s="390"/>
      <c r="NRY55" s="390"/>
      <c r="NRZ55" s="390"/>
      <c r="NSA55" s="390"/>
      <c r="NSB55" s="390"/>
      <c r="NSC55" s="390"/>
      <c r="NSD55" s="390"/>
      <c r="NSE55" s="390"/>
      <c r="NSF55" s="390"/>
      <c r="NSG55" s="390"/>
      <c r="NSH55" s="390"/>
      <c r="NSI55" s="390"/>
      <c r="NSJ55" s="390"/>
      <c r="NSK55" s="390"/>
      <c r="NSL55" s="390"/>
      <c r="NSM55" s="390"/>
      <c r="NSN55" s="390"/>
      <c r="NSO55" s="390"/>
      <c r="NSP55" s="390"/>
      <c r="NSQ55" s="390"/>
      <c r="NSR55" s="390"/>
      <c r="NSS55" s="390"/>
      <c r="NST55" s="390"/>
      <c r="NSU55" s="390"/>
      <c r="NSV55" s="390"/>
      <c r="NSW55" s="390"/>
      <c r="NSX55" s="390"/>
      <c r="NSY55" s="390"/>
      <c r="NSZ55" s="390"/>
      <c r="NTA55" s="390"/>
      <c r="NTB55" s="390"/>
      <c r="NTC55" s="390"/>
      <c r="NTD55" s="390"/>
      <c r="NTE55" s="390"/>
      <c r="NTF55" s="390"/>
      <c r="NTG55" s="390"/>
      <c r="NTH55" s="390"/>
      <c r="NTI55" s="390"/>
      <c r="NTJ55" s="390"/>
      <c r="NTK55" s="390"/>
      <c r="NTL55" s="390"/>
      <c r="NTM55" s="390"/>
      <c r="NTN55" s="390"/>
      <c r="NTO55" s="390"/>
      <c r="NTP55" s="390"/>
      <c r="NTQ55" s="390"/>
      <c r="NTR55" s="390"/>
      <c r="NTS55" s="390"/>
      <c r="NTT55" s="390"/>
      <c r="NTU55" s="390"/>
      <c r="NTV55" s="390"/>
      <c r="NTW55" s="390"/>
      <c r="NTX55" s="390"/>
      <c r="NTY55" s="390"/>
      <c r="NTZ55" s="390"/>
      <c r="NUA55" s="390"/>
      <c r="NUB55" s="390"/>
      <c r="NUC55" s="390"/>
      <c r="NUD55" s="390"/>
      <c r="NUE55" s="390"/>
      <c r="NUF55" s="390"/>
      <c r="NUG55" s="390"/>
      <c r="NUH55" s="390"/>
      <c r="NUI55" s="390"/>
      <c r="NUJ55" s="390"/>
      <c r="NUK55" s="390"/>
      <c r="NUL55" s="390"/>
      <c r="NUM55" s="390"/>
      <c r="NUN55" s="390"/>
      <c r="NUO55" s="390"/>
      <c r="NUP55" s="390"/>
      <c r="NUQ55" s="390"/>
      <c r="NUR55" s="390"/>
      <c r="NUS55" s="390"/>
      <c r="NUT55" s="390"/>
      <c r="NUU55" s="390"/>
      <c r="NUV55" s="390"/>
      <c r="NUW55" s="390"/>
      <c r="NUX55" s="390"/>
      <c r="NUY55" s="390"/>
      <c r="NUZ55" s="390"/>
      <c r="NVA55" s="390"/>
      <c r="NVB55" s="390"/>
      <c r="NVC55" s="390"/>
      <c r="NVD55" s="390"/>
      <c r="NVE55" s="390"/>
      <c r="NVF55" s="390"/>
      <c r="NVG55" s="390"/>
      <c r="NVH55" s="390"/>
      <c r="NVI55" s="390"/>
      <c r="NVJ55" s="390"/>
      <c r="NVK55" s="390"/>
      <c r="NVL55" s="390"/>
      <c r="NVM55" s="390"/>
      <c r="NVN55" s="390"/>
      <c r="NVO55" s="390"/>
      <c r="NVP55" s="390"/>
      <c r="NVQ55" s="390"/>
      <c r="NVR55" s="390"/>
      <c r="NVS55" s="390"/>
      <c r="NVT55" s="390"/>
      <c r="NVU55" s="390"/>
      <c r="NVV55" s="390"/>
      <c r="NVW55" s="390"/>
      <c r="NVX55" s="390"/>
      <c r="NVY55" s="390"/>
      <c r="NVZ55" s="390"/>
      <c r="NWA55" s="390"/>
      <c r="NWB55" s="390"/>
      <c r="NWC55" s="390"/>
      <c r="NWD55" s="390"/>
      <c r="NWE55" s="390"/>
      <c r="NWF55" s="390"/>
      <c r="NWG55" s="390"/>
      <c r="NWH55" s="390"/>
      <c r="NWI55" s="390"/>
      <c r="NWJ55" s="390"/>
      <c r="NWK55" s="390"/>
      <c r="NWL55" s="390"/>
      <c r="NWM55" s="390"/>
      <c r="NWN55" s="390"/>
      <c r="NWO55" s="390"/>
      <c r="NWP55" s="390"/>
      <c r="NWQ55" s="390"/>
      <c r="NWR55" s="390"/>
      <c r="NWS55" s="390"/>
      <c r="NWT55" s="390"/>
      <c r="NWU55" s="390"/>
      <c r="NWV55" s="390"/>
      <c r="NWW55" s="390"/>
      <c r="NWX55" s="390"/>
      <c r="NWY55" s="390"/>
      <c r="NWZ55" s="390"/>
      <c r="NXA55" s="390"/>
      <c r="NXB55" s="390"/>
      <c r="NXC55" s="390"/>
      <c r="NXD55" s="390"/>
      <c r="NXE55" s="390"/>
      <c r="NXF55" s="390"/>
      <c r="NXG55" s="390"/>
      <c r="NXH55" s="390"/>
      <c r="NXI55" s="390"/>
      <c r="NXJ55" s="390"/>
      <c r="NXK55" s="390"/>
      <c r="NXL55" s="390"/>
      <c r="NXM55" s="390"/>
      <c r="NXN55" s="390"/>
      <c r="NXO55" s="390"/>
      <c r="NXP55" s="390"/>
      <c r="NXQ55" s="390"/>
      <c r="NXR55" s="390"/>
      <c r="NXS55" s="390"/>
      <c r="NXT55" s="390"/>
      <c r="NXU55" s="390"/>
      <c r="NXV55" s="390"/>
      <c r="NXW55" s="390"/>
      <c r="NXX55" s="390"/>
      <c r="NXY55" s="390"/>
      <c r="NXZ55" s="390"/>
      <c r="NYA55" s="390"/>
      <c r="NYB55" s="390"/>
      <c r="NYC55" s="390"/>
      <c r="NYD55" s="390"/>
      <c r="NYE55" s="390"/>
      <c r="NYF55" s="390"/>
      <c r="NYG55" s="390"/>
      <c r="NYH55" s="390"/>
      <c r="NYI55" s="390"/>
      <c r="NYJ55" s="390"/>
      <c r="NYK55" s="390"/>
      <c r="NYL55" s="390"/>
      <c r="NYM55" s="390"/>
      <c r="NYN55" s="390"/>
      <c r="NYO55" s="390"/>
      <c r="NYP55" s="390"/>
      <c r="NYQ55" s="390"/>
      <c r="NYR55" s="390"/>
      <c r="NYS55" s="390"/>
      <c r="NYT55" s="390"/>
      <c r="NYU55" s="390"/>
      <c r="NYV55" s="390"/>
      <c r="NYW55" s="390"/>
      <c r="NYX55" s="390"/>
      <c r="NYY55" s="390"/>
      <c r="NYZ55" s="390"/>
      <c r="NZA55" s="390"/>
      <c r="NZB55" s="390"/>
      <c r="NZC55" s="390"/>
      <c r="NZD55" s="390"/>
      <c r="NZE55" s="390"/>
      <c r="NZF55" s="390"/>
      <c r="NZG55" s="390"/>
      <c r="NZH55" s="390"/>
      <c r="NZI55" s="390"/>
      <c r="NZJ55" s="390"/>
      <c r="NZK55" s="390"/>
      <c r="NZL55" s="390"/>
      <c r="NZM55" s="390"/>
      <c r="NZN55" s="390"/>
      <c r="NZO55" s="390"/>
      <c r="NZP55" s="390"/>
      <c r="NZQ55" s="390"/>
      <c r="NZR55" s="390"/>
      <c r="NZS55" s="390"/>
      <c r="NZT55" s="390"/>
      <c r="NZU55" s="390"/>
      <c r="NZV55" s="390"/>
      <c r="NZW55" s="390"/>
      <c r="NZX55" s="390"/>
      <c r="NZY55" s="390"/>
      <c r="NZZ55" s="390"/>
      <c r="OAA55" s="390"/>
      <c r="OAB55" s="390"/>
      <c r="OAC55" s="390"/>
      <c r="OAD55" s="390"/>
      <c r="OAE55" s="390"/>
      <c r="OAF55" s="390"/>
      <c r="OAG55" s="390"/>
      <c r="OAH55" s="390"/>
      <c r="OAI55" s="390"/>
      <c r="OAJ55" s="390"/>
      <c r="OAK55" s="390"/>
      <c r="OAL55" s="390"/>
      <c r="OAM55" s="390"/>
      <c r="OAN55" s="390"/>
      <c r="OAO55" s="390"/>
      <c r="OAP55" s="390"/>
      <c r="OAQ55" s="390"/>
      <c r="OAR55" s="390"/>
      <c r="OAS55" s="390"/>
      <c r="OAT55" s="390"/>
      <c r="OAU55" s="390"/>
      <c r="OAV55" s="390"/>
      <c r="OAW55" s="390"/>
      <c r="OAX55" s="390"/>
      <c r="OAY55" s="390"/>
      <c r="OAZ55" s="390"/>
      <c r="OBA55" s="390"/>
      <c r="OBB55" s="390"/>
      <c r="OBC55" s="390"/>
      <c r="OBD55" s="390"/>
      <c r="OBE55" s="390"/>
      <c r="OBF55" s="390"/>
      <c r="OBG55" s="390"/>
      <c r="OBH55" s="390"/>
      <c r="OBI55" s="390"/>
      <c r="OBJ55" s="390"/>
      <c r="OBK55" s="390"/>
      <c r="OBL55" s="390"/>
      <c r="OBM55" s="390"/>
      <c r="OBN55" s="390"/>
      <c r="OBO55" s="390"/>
      <c r="OBP55" s="390"/>
      <c r="OBQ55" s="390"/>
      <c r="OBR55" s="390"/>
      <c r="OBS55" s="390"/>
      <c r="OBT55" s="390"/>
      <c r="OBU55" s="390"/>
      <c r="OBV55" s="390"/>
      <c r="OBW55" s="390"/>
      <c r="OBX55" s="390"/>
      <c r="OBY55" s="390"/>
      <c r="OBZ55" s="390"/>
      <c r="OCA55" s="390"/>
      <c r="OCB55" s="390"/>
      <c r="OCC55" s="390"/>
      <c r="OCD55" s="390"/>
      <c r="OCE55" s="390"/>
      <c r="OCF55" s="390"/>
      <c r="OCG55" s="390"/>
      <c r="OCH55" s="390"/>
      <c r="OCI55" s="390"/>
      <c r="OCJ55" s="390"/>
      <c r="OCK55" s="390"/>
      <c r="OCL55" s="390"/>
      <c r="OCM55" s="390"/>
      <c r="OCN55" s="390"/>
      <c r="OCO55" s="390"/>
      <c r="OCP55" s="390"/>
      <c r="OCQ55" s="390"/>
      <c r="OCR55" s="390"/>
      <c r="OCS55" s="390"/>
      <c r="OCT55" s="390"/>
      <c r="OCU55" s="390"/>
      <c r="OCV55" s="390"/>
      <c r="OCW55" s="390"/>
      <c r="OCX55" s="390"/>
      <c r="OCY55" s="390"/>
      <c r="OCZ55" s="390"/>
      <c r="ODA55" s="390"/>
      <c r="ODB55" s="390"/>
      <c r="ODC55" s="390"/>
      <c r="ODD55" s="390"/>
      <c r="ODE55" s="390"/>
      <c r="ODF55" s="390"/>
      <c r="ODG55" s="390"/>
      <c r="ODH55" s="390"/>
      <c r="ODI55" s="390"/>
      <c r="ODJ55" s="390"/>
      <c r="ODK55" s="390"/>
      <c r="ODL55" s="390"/>
      <c r="ODM55" s="390"/>
      <c r="ODN55" s="390"/>
      <c r="ODO55" s="390"/>
      <c r="ODP55" s="390"/>
      <c r="ODQ55" s="390"/>
      <c r="ODR55" s="390"/>
      <c r="ODS55" s="390"/>
      <c r="ODT55" s="390"/>
      <c r="ODU55" s="390"/>
      <c r="ODV55" s="390"/>
      <c r="ODW55" s="390"/>
      <c r="ODX55" s="390"/>
      <c r="ODY55" s="390"/>
      <c r="ODZ55" s="390"/>
      <c r="OEA55" s="390"/>
      <c r="OEB55" s="390"/>
      <c r="OEC55" s="390"/>
      <c r="OED55" s="390"/>
      <c r="OEE55" s="390"/>
      <c r="OEF55" s="390"/>
      <c r="OEG55" s="390"/>
      <c r="OEH55" s="390"/>
      <c r="OEI55" s="390"/>
      <c r="OEJ55" s="390"/>
      <c r="OEK55" s="390"/>
      <c r="OEL55" s="390"/>
      <c r="OEM55" s="390"/>
      <c r="OEN55" s="390"/>
      <c r="OEO55" s="390"/>
      <c r="OEP55" s="390"/>
      <c r="OEQ55" s="390"/>
      <c r="OER55" s="390"/>
      <c r="OES55" s="390"/>
      <c r="OET55" s="390"/>
      <c r="OEU55" s="390"/>
      <c r="OEV55" s="390"/>
      <c r="OEW55" s="390"/>
      <c r="OEX55" s="390"/>
      <c r="OEY55" s="390"/>
      <c r="OEZ55" s="390"/>
      <c r="OFA55" s="390"/>
      <c r="OFB55" s="390"/>
      <c r="OFC55" s="390"/>
      <c r="OFD55" s="390"/>
      <c r="OFE55" s="390"/>
      <c r="OFF55" s="390"/>
      <c r="OFG55" s="390"/>
      <c r="OFH55" s="390"/>
      <c r="OFI55" s="390"/>
      <c r="OFJ55" s="390"/>
      <c r="OFK55" s="390"/>
      <c r="OFL55" s="390"/>
      <c r="OFM55" s="390"/>
      <c r="OFN55" s="390"/>
      <c r="OFO55" s="390"/>
      <c r="OFP55" s="390"/>
      <c r="OFQ55" s="390"/>
      <c r="OFR55" s="390"/>
      <c r="OFS55" s="390"/>
      <c r="OFT55" s="390"/>
      <c r="OFU55" s="390"/>
      <c r="OFV55" s="390"/>
      <c r="OFW55" s="390"/>
      <c r="OFX55" s="390"/>
      <c r="OFY55" s="390"/>
      <c r="OFZ55" s="390"/>
      <c r="OGA55" s="390"/>
      <c r="OGB55" s="390"/>
      <c r="OGC55" s="390"/>
      <c r="OGD55" s="390"/>
      <c r="OGE55" s="390"/>
      <c r="OGF55" s="390"/>
      <c r="OGG55" s="390"/>
      <c r="OGH55" s="390"/>
      <c r="OGI55" s="390"/>
      <c r="OGJ55" s="390"/>
      <c r="OGK55" s="390"/>
      <c r="OGL55" s="390"/>
      <c r="OGM55" s="390"/>
      <c r="OGN55" s="390"/>
      <c r="OGO55" s="390"/>
      <c r="OGP55" s="390"/>
      <c r="OGQ55" s="390"/>
      <c r="OGR55" s="390"/>
      <c r="OGS55" s="390"/>
      <c r="OGT55" s="390"/>
      <c r="OGU55" s="390"/>
      <c r="OGV55" s="390"/>
      <c r="OGW55" s="390"/>
      <c r="OGX55" s="390"/>
      <c r="OGY55" s="390"/>
      <c r="OGZ55" s="390"/>
      <c r="OHA55" s="390"/>
      <c r="OHB55" s="390"/>
      <c r="OHC55" s="390"/>
      <c r="OHD55" s="390"/>
      <c r="OHE55" s="390"/>
      <c r="OHF55" s="390"/>
      <c r="OHG55" s="390"/>
      <c r="OHH55" s="390"/>
      <c r="OHI55" s="390"/>
      <c r="OHJ55" s="390"/>
      <c r="OHK55" s="390"/>
      <c r="OHL55" s="390"/>
      <c r="OHM55" s="390"/>
      <c r="OHN55" s="390"/>
      <c r="OHO55" s="390"/>
      <c r="OHP55" s="390"/>
      <c r="OHQ55" s="390"/>
      <c r="OHR55" s="390"/>
      <c r="OHS55" s="390"/>
      <c r="OHT55" s="390"/>
      <c r="OHU55" s="390"/>
      <c r="OHV55" s="390"/>
      <c r="OHW55" s="390"/>
      <c r="OHX55" s="390"/>
      <c r="OHY55" s="390"/>
      <c r="OHZ55" s="390"/>
      <c r="OIA55" s="390"/>
      <c r="OIB55" s="390"/>
      <c r="OIC55" s="390"/>
      <c r="OID55" s="390"/>
      <c r="OIE55" s="390"/>
      <c r="OIF55" s="390"/>
      <c r="OIG55" s="390"/>
      <c r="OIH55" s="390"/>
      <c r="OII55" s="390"/>
      <c r="OIJ55" s="390"/>
      <c r="OIK55" s="390"/>
      <c r="OIL55" s="390"/>
      <c r="OIM55" s="390"/>
      <c r="OIN55" s="390"/>
      <c r="OIO55" s="390"/>
      <c r="OIP55" s="390"/>
      <c r="OIQ55" s="390"/>
      <c r="OIR55" s="390"/>
      <c r="OIS55" s="390"/>
      <c r="OIT55" s="390"/>
      <c r="OIU55" s="390"/>
      <c r="OIV55" s="390"/>
      <c r="OIW55" s="390"/>
      <c r="OIX55" s="390"/>
      <c r="OIY55" s="390"/>
      <c r="OIZ55" s="390"/>
      <c r="OJA55" s="390"/>
      <c r="OJB55" s="390"/>
      <c r="OJC55" s="390"/>
      <c r="OJD55" s="390"/>
      <c r="OJE55" s="390"/>
      <c r="OJF55" s="390"/>
      <c r="OJG55" s="390"/>
      <c r="OJH55" s="390"/>
      <c r="OJI55" s="390"/>
      <c r="OJJ55" s="390"/>
      <c r="OJK55" s="390"/>
      <c r="OJL55" s="390"/>
      <c r="OJM55" s="390"/>
      <c r="OJN55" s="390"/>
      <c r="OJO55" s="390"/>
      <c r="OJP55" s="390"/>
      <c r="OJQ55" s="390"/>
      <c r="OJR55" s="390"/>
      <c r="OJS55" s="390"/>
      <c r="OJT55" s="390"/>
      <c r="OJU55" s="390"/>
      <c r="OJV55" s="390"/>
      <c r="OJW55" s="390"/>
      <c r="OJX55" s="390"/>
      <c r="OJY55" s="390"/>
      <c r="OJZ55" s="390"/>
      <c r="OKA55" s="390"/>
      <c r="OKB55" s="390"/>
      <c r="OKC55" s="390"/>
      <c r="OKD55" s="390"/>
      <c r="OKE55" s="390"/>
      <c r="OKF55" s="390"/>
      <c r="OKG55" s="390"/>
      <c r="OKH55" s="390"/>
      <c r="OKI55" s="390"/>
      <c r="OKJ55" s="390"/>
      <c r="OKK55" s="390"/>
      <c r="OKL55" s="390"/>
      <c r="OKM55" s="390"/>
      <c r="OKN55" s="390"/>
      <c r="OKO55" s="390"/>
      <c r="OKP55" s="390"/>
      <c r="OKQ55" s="390"/>
      <c r="OKR55" s="390"/>
      <c r="OKS55" s="390"/>
      <c r="OKT55" s="390"/>
      <c r="OKU55" s="390"/>
      <c r="OKV55" s="390"/>
      <c r="OKW55" s="390"/>
      <c r="OKX55" s="390"/>
      <c r="OKY55" s="390"/>
      <c r="OKZ55" s="390"/>
      <c r="OLA55" s="390"/>
      <c r="OLB55" s="390"/>
      <c r="OLC55" s="390"/>
      <c r="OLD55" s="390"/>
      <c r="OLE55" s="390"/>
      <c r="OLF55" s="390"/>
      <c r="OLG55" s="390"/>
      <c r="OLH55" s="390"/>
      <c r="OLI55" s="390"/>
      <c r="OLJ55" s="390"/>
      <c r="OLK55" s="390"/>
      <c r="OLL55" s="390"/>
      <c r="OLM55" s="390"/>
      <c r="OLN55" s="390"/>
      <c r="OLO55" s="390"/>
      <c r="OLP55" s="390"/>
      <c r="OLQ55" s="390"/>
      <c r="OLR55" s="390"/>
      <c r="OLS55" s="390"/>
      <c r="OLT55" s="390"/>
      <c r="OLU55" s="390"/>
      <c r="OLV55" s="390"/>
      <c r="OLW55" s="390"/>
      <c r="OLX55" s="390"/>
      <c r="OLY55" s="390"/>
      <c r="OLZ55" s="390"/>
      <c r="OMA55" s="390"/>
      <c r="OMB55" s="390"/>
      <c r="OMC55" s="390"/>
      <c r="OMD55" s="390"/>
      <c r="OME55" s="390"/>
      <c r="OMF55" s="390"/>
      <c r="OMG55" s="390"/>
      <c r="OMH55" s="390"/>
      <c r="OMI55" s="390"/>
      <c r="OMJ55" s="390"/>
      <c r="OMK55" s="390"/>
      <c r="OML55" s="390"/>
      <c r="OMM55" s="390"/>
      <c r="OMN55" s="390"/>
      <c r="OMO55" s="390"/>
      <c r="OMP55" s="390"/>
      <c r="OMQ55" s="390"/>
      <c r="OMR55" s="390"/>
      <c r="OMS55" s="390"/>
      <c r="OMT55" s="390"/>
      <c r="OMU55" s="390"/>
      <c r="OMV55" s="390"/>
      <c r="OMW55" s="390"/>
      <c r="OMX55" s="390"/>
      <c r="OMY55" s="390"/>
      <c r="OMZ55" s="390"/>
      <c r="ONA55" s="390"/>
      <c r="ONB55" s="390"/>
      <c r="ONC55" s="390"/>
      <c r="OND55" s="390"/>
      <c r="ONE55" s="390"/>
      <c r="ONF55" s="390"/>
      <c r="ONG55" s="390"/>
      <c r="ONH55" s="390"/>
      <c r="ONI55" s="390"/>
      <c r="ONJ55" s="390"/>
      <c r="ONK55" s="390"/>
      <c r="ONL55" s="390"/>
      <c r="ONM55" s="390"/>
      <c r="ONN55" s="390"/>
      <c r="ONO55" s="390"/>
      <c r="ONP55" s="390"/>
      <c r="ONQ55" s="390"/>
      <c r="ONR55" s="390"/>
      <c r="ONS55" s="390"/>
      <c r="ONT55" s="390"/>
      <c r="ONU55" s="390"/>
      <c r="ONV55" s="390"/>
      <c r="ONW55" s="390"/>
      <c r="ONX55" s="390"/>
      <c r="ONY55" s="390"/>
      <c r="ONZ55" s="390"/>
      <c r="OOA55" s="390"/>
      <c r="OOB55" s="390"/>
      <c r="OOC55" s="390"/>
      <c r="OOD55" s="390"/>
      <c r="OOE55" s="390"/>
      <c r="OOF55" s="390"/>
      <c r="OOG55" s="390"/>
      <c r="OOH55" s="390"/>
      <c r="OOI55" s="390"/>
      <c r="OOJ55" s="390"/>
      <c r="OOK55" s="390"/>
      <c r="OOL55" s="390"/>
      <c r="OOM55" s="390"/>
      <c r="OON55" s="390"/>
      <c r="OOO55" s="390"/>
      <c r="OOP55" s="390"/>
      <c r="OOQ55" s="390"/>
      <c r="OOR55" s="390"/>
      <c r="OOS55" s="390"/>
      <c r="OOT55" s="390"/>
      <c r="OOU55" s="390"/>
      <c r="OOV55" s="390"/>
      <c r="OOW55" s="390"/>
      <c r="OOX55" s="390"/>
      <c r="OOY55" s="390"/>
      <c r="OOZ55" s="390"/>
      <c r="OPA55" s="390"/>
      <c r="OPB55" s="390"/>
      <c r="OPC55" s="390"/>
      <c r="OPD55" s="390"/>
      <c r="OPE55" s="390"/>
      <c r="OPF55" s="390"/>
      <c r="OPG55" s="390"/>
      <c r="OPH55" s="390"/>
      <c r="OPI55" s="390"/>
      <c r="OPJ55" s="390"/>
      <c r="OPK55" s="390"/>
      <c r="OPL55" s="390"/>
      <c r="OPM55" s="390"/>
      <c r="OPN55" s="390"/>
      <c r="OPO55" s="390"/>
      <c r="OPP55" s="390"/>
      <c r="OPQ55" s="390"/>
      <c r="OPR55" s="390"/>
      <c r="OPS55" s="390"/>
      <c r="OPT55" s="390"/>
      <c r="OPU55" s="390"/>
      <c r="OPV55" s="390"/>
      <c r="OPW55" s="390"/>
      <c r="OPX55" s="390"/>
      <c r="OPY55" s="390"/>
      <c r="OPZ55" s="390"/>
      <c r="OQA55" s="390"/>
      <c r="OQB55" s="390"/>
      <c r="OQC55" s="390"/>
      <c r="OQD55" s="390"/>
      <c r="OQE55" s="390"/>
      <c r="OQF55" s="390"/>
      <c r="OQG55" s="390"/>
      <c r="OQH55" s="390"/>
      <c r="OQI55" s="390"/>
      <c r="OQJ55" s="390"/>
      <c r="OQK55" s="390"/>
      <c r="OQL55" s="390"/>
      <c r="OQM55" s="390"/>
      <c r="OQN55" s="390"/>
      <c r="OQO55" s="390"/>
      <c r="OQP55" s="390"/>
      <c r="OQQ55" s="390"/>
      <c r="OQR55" s="390"/>
      <c r="OQS55" s="390"/>
      <c r="OQT55" s="390"/>
      <c r="OQU55" s="390"/>
      <c r="OQV55" s="390"/>
      <c r="OQW55" s="390"/>
      <c r="OQX55" s="390"/>
      <c r="OQY55" s="390"/>
      <c r="OQZ55" s="390"/>
      <c r="ORA55" s="390"/>
      <c r="ORB55" s="390"/>
      <c r="ORC55" s="390"/>
      <c r="ORD55" s="390"/>
      <c r="ORE55" s="390"/>
      <c r="ORF55" s="390"/>
      <c r="ORG55" s="390"/>
      <c r="ORH55" s="390"/>
      <c r="ORI55" s="390"/>
      <c r="ORJ55" s="390"/>
      <c r="ORK55" s="390"/>
      <c r="ORL55" s="390"/>
      <c r="ORM55" s="390"/>
      <c r="ORN55" s="390"/>
      <c r="ORO55" s="390"/>
      <c r="ORP55" s="390"/>
      <c r="ORQ55" s="390"/>
      <c r="ORR55" s="390"/>
      <c r="ORS55" s="390"/>
      <c r="ORT55" s="390"/>
      <c r="ORU55" s="390"/>
      <c r="ORV55" s="390"/>
      <c r="ORW55" s="390"/>
      <c r="ORX55" s="390"/>
      <c r="ORY55" s="390"/>
      <c r="ORZ55" s="390"/>
      <c r="OSA55" s="390"/>
      <c r="OSB55" s="390"/>
      <c r="OSC55" s="390"/>
      <c r="OSD55" s="390"/>
      <c r="OSE55" s="390"/>
      <c r="OSF55" s="390"/>
      <c r="OSG55" s="390"/>
      <c r="OSH55" s="390"/>
      <c r="OSI55" s="390"/>
      <c r="OSJ55" s="390"/>
      <c r="OSK55" s="390"/>
      <c r="OSL55" s="390"/>
      <c r="OSM55" s="390"/>
      <c r="OSN55" s="390"/>
      <c r="OSO55" s="390"/>
      <c r="OSP55" s="390"/>
      <c r="OSQ55" s="390"/>
      <c r="OSR55" s="390"/>
      <c r="OSS55" s="390"/>
      <c r="OST55" s="390"/>
      <c r="OSU55" s="390"/>
      <c r="OSV55" s="390"/>
      <c r="OSW55" s="390"/>
      <c r="OSX55" s="390"/>
      <c r="OSY55" s="390"/>
      <c r="OSZ55" s="390"/>
      <c r="OTA55" s="390"/>
      <c r="OTB55" s="390"/>
      <c r="OTC55" s="390"/>
      <c r="OTD55" s="390"/>
      <c r="OTE55" s="390"/>
      <c r="OTF55" s="390"/>
      <c r="OTG55" s="390"/>
      <c r="OTH55" s="390"/>
      <c r="OTI55" s="390"/>
      <c r="OTJ55" s="390"/>
      <c r="OTK55" s="390"/>
      <c r="OTL55" s="390"/>
      <c r="OTM55" s="390"/>
      <c r="OTN55" s="390"/>
      <c r="OTO55" s="390"/>
      <c r="OTP55" s="390"/>
      <c r="OTQ55" s="390"/>
      <c r="OTR55" s="390"/>
      <c r="OTS55" s="390"/>
      <c r="OTT55" s="390"/>
      <c r="OTU55" s="390"/>
      <c r="OTV55" s="390"/>
      <c r="OTW55" s="390"/>
      <c r="OTX55" s="390"/>
      <c r="OTY55" s="390"/>
      <c r="OTZ55" s="390"/>
      <c r="OUA55" s="390"/>
      <c r="OUB55" s="390"/>
      <c r="OUC55" s="390"/>
      <c r="OUD55" s="390"/>
      <c r="OUE55" s="390"/>
      <c r="OUF55" s="390"/>
      <c r="OUG55" s="390"/>
      <c r="OUH55" s="390"/>
      <c r="OUI55" s="390"/>
      <c r="OUJ55" s="390"/>
      <c r="OUK55" s="390"/>
      <c r="OUL55" s="390"/>
      <c r="OUM55" s="390"/>
      <c r="OUN55" s="390"/>
      <c r="OUO55" s="390"/>
      <c r="OUP55" s="390"/>
      <c r="OUQ55" s="390"/>
      <c r="OUR55" s="390"/>
      <c r="OUS55" s="390"/>
      <c r="OUT55" s="390"/>
      <c r="OUU55" s="390"/>
      <c r="OUV55" s="390"/>
      <c r="OUW55" s="390"/>
      <c r="OUX55" s="390"/>
      <c r="OUY55" s="390"/>
      <c r="OUZ55" s="390"/>
      <c r="OVA55" s="390"/>
      <c r="OVB55" s="390"/>
      <c r="OVC55" s="390"/>
      <c r="OVD55" s="390"/>
      <c r="OVE55" s="390"/>
      <c r="OVF55" s="390"/>
      <c r="OVG55" s="390"/>
      <c r="OVH55" s="390"/>
      <c r="OVI55" s="390"/>
      <c r="OVJ55" s="390"/>
      <c r="OVK55" s="390"/>
      <c r="OVL55" s="390"/>
      <c r="OVM55" s="390"/>
      <c r="OVN55" s="390"/>
      <c r="OVO55" s="390"/>
      <c r="OVP55" s="390"/>
      <c r="OVQ55" s="390"/>
      <c r="OVR55" s="390"/>
      <c r="OVS55" s="390"/>
      <c r="OVT55" s="390"/>
      <c r="OVU55" s="390"/>
      <c r="OVV55" s="390"/>
      <c r="OVW55" s="390"/>
      <c r="OVX55" s="390"/>
      <c r="OVY55" s="390"/>
      <c r="OVZ55" s="390"/>
      <c r="OWA55" s="390"/>
      <c r="OWB55" s="390"/>
      <c r="OWC55" s="390"/>
      <c r="OWD55" s="390"/>
      <c r="OWE55" s="390"/>
      <c r="OWF55" s="390"/>
      <c r="OWG55" s="390"/>
      <c r="OWH55" s="390"/>
      <c r="OWI55" s="390"/>
      <c r="OWJ55" s="390"/>
      <c r="OWK55" s="390"/>
      <c r="OWL55" s="390"/>
      <c r="OWM55" s="390"/>
      <c r="OWN55" s="390"/>
      <c r="OWO55" s="390"/>
      <c r="OWP55" s="390"/>
      <c r="OWQ55" s="390"/>
      <c r="OWR55" s="390"/>
      <c r="OWS55" s="390"/>
      <c r="OWT55" s="390"/>
      <c r="OWU55" s="390"/>
      <c r="OWV55" s="390"/>
      <c r="OWW55" s="390"/>
      <c r="OWX55" s="390"/>
      <c r="OWY55" s="390"/>
      <c r="OWZ55" s="390"/>
      <c r="OXA55" s="390"/>
      <c r="OXB55" s="390"/>
      <c r="OXC55" s="390"/>
      <c r="OXD55" s="390"/>
      <c r="OXE55" s="390"/>
      <c r="OXF55" s="390"/>
      <c r="OXG55" s="390"/>
      <c r="OXH55" s="390"/>
      <c r="OXI55" s="390"/>
      <c r="OXJ55" s="390"/>
      <c r="OXK55" s="390"/>
      <c r="OXL55" s="390"/>
      <c r="OXM55" s="390"/>
      <c r="OXN55" s="390"/>
      <c r="OXO55" s="390"/>
      <c r="OXP55" s="390"/>
      <c r="OXQ55" s="390"/>
      <c r="OXR55" s="390"/>
      <c r="OXS55" s="390"/>
      <c r="OXT55" s="390"/>
      <c r="OXU55" s="390"/>
      <c r="OXV55" s="390"/>
      <c r="OXW55" s="390"/>
      <c r="OXX55" s="390"/>
      <c r="OXY55" s="390"/>
      <c r="OXZ55" s="390"/>
      <c r="OYA55" s="390"/>
      <c r="OYB55" s="390"/>
      <c r="OYC55" s="390"/>
      <c r="OYD55" s="390"/>
      <c r="OYE55" s="390"/>
      <c r="OYF55" s="390"/>
      <c r="OYG55" s="390"/>
      <c r="OYH55" s="390"/>
      <c r="OYI55" s="390"/>
      <c r="OYJ55" s="390"/>
      <c r="OYK55" s="390"/>
      <c r="OYL55" s="390"/>
      <c r="OYM55" s="390"/>
      <c r="OYN55" s="390"/>
      <c r="OYO55" s="390"/>
      <c r="OYP55" s="390"/>
      <c r="OYQ55" s="390"/>
      <c r="OYR55" s="390"/>
      <c r="OYS55" s="390"/>
      <c r="OYT55" s="390"/>
      <c r="OYU55" s="390"/>
      <c r="OYV55" s="390"/>
      <c r="OYW55" s="390"/>
      <c r="OYX55" s="390"/>
      <c r="OYY55" s="390"/>
      <c r="OYZ55" s="390"/>
      <c r="OZA55" s="390"/>
      <c r="OZB55" s="390"/>
      <c r="OZC55" s="390"/>
      <c r="OZD55" s="390"/>
      <c r="OZE55" s="390"/>
      <c r="OZF55" s="390"/>
      <c r="OZG55" s="390"/>
      <c r="OZH55" s="390"/>
      <c r="OZI55" s="390"/>
      <c r="OZJ55" s="390"/>
      <c r="OZK55" s="390"/>
      <c r="OZL55" s="390"/>
      <c r="OZM55" s="390"/>
      <c r="OZN55" s="390"/>
      <c r="OZO55" s="390"/>
      <c r="OZP55" s="390"/>
      <c r="OZQ55" s="390"/>
      <c r="OZR55" s="390"/>
      <c r="OZS55" s="390"/>
      <c r="OZT55" s="390"/>
      <c r="OZU55" s="390"/>
      <c r="OZV55" s="390"/>
      <c r="OZW55" s="390"/>
      <c r="OZX55" s="390"/>
      <c r="OZY55" s="390"/>
      <c r="OZZ55" s="390"/>
      <c r="PAA55" s="390"/>
      <c r="PAB55" s="390"/>
      <c r="PAC55" s="390"/>
      <c r="PAD55" s="390"/>
      <c r="PAE55" s="390"/>
      <c r="PAF55" s="390"/>
      <c r="PAG55" s="390"/>
      <c r="PAH55" s="390"/>
      <c r="PAI55" s="390"/>
      <c r="PAJ55" s="390"/>
      <c r="PAK55" s="390"/>
      <c r="PAL55" s="390"/>
      <c r="PAM55" s="390"/>
      <c r="PAN55" s="390"/>
      <c r="PAO55" s="390"/>
      <c r="PAP55" s="390"/>
      <c r="PAQ55" s="390"/>
      <c r="PAR55" s="390"/>
      <c r="PAS55" s="390"/>
      <c r="PAT55" s="390"/>
      <c r="PAU55" s="390"/>
      <c r="PAV55" s="390"/>
      <c r="PAW55" s="390"/>
      <c r="PAX55" s="390"/>
      <c r="PAY55" s="390"/>
      <c r="PAZ55" s="390"/>
      <c r="PBA55" s="390"/>
      <c r="PBB55" s="390"/>
      <c r="PBC55" s="390"/>
      <c r="PBD55" s="390"/>
      <c r="PBE55" s="390"/>
      <c r="PBF55" s="390"/>
      <c r="PBG55" s="390"/>
      <c r="PBH55" s="390"/>
      <c r="PBI55" s="390"/>
      <c r="PBJ55" s="390"/>
      <c r="PBK55" s="390"/>
      <c r="PBL55" s="390"/>
      <c r="PBM55" s="390"/>
      <c r="PBN55" s="390"/>
      <c r="PBO55" s="390"/>
      <c r="PBP55" s="390"/>
      <c r="PBQ55" s="390"/>
      <c r="PBR55" s="390"/>
      <c r="PBS55" s="390"/>
      <c r="PBT55" s="390"/>
      <c r="PBU55" s="390"/>
      <c r="PBV55" s="390"/>
      <c r="PBW55" s="390"/>
      <c r="PBX55" s="390"/>
      <c r="PBY55" s="390"/>
      <c r="PBZ55" s="390"/>
      <c r="PCA55" s="390"/>
      <c r="PCB55" s="390"/>
      <c r="PCC55" s="390"/>
      <c r="PCD55" s="390"/>
      <c r="PCE55" s="390"/>
      <c r="PCF55" s="390"/>
      <c r="PCG55" s="390"/>
      <c r="PCH55" s="390"/>
      <c r="PCI55" s="390"/>
      <c r="PCJ55" s="390"/>
      <c r="PCK55" s="390"/>
      <c r="PCL55" s="390"/>
      <c r="PCM55" s="390"/>
      <c r="PCN55" s="390"/>
      <c r="PCO55" s="390"/>
      <c r="PCP55" s="390"/>
      <c r="PCQ55" s="390"/>
      <c r="PCR55" s="390"/>
      <c r="PCS55" s="390"/>
      <c r="PCT55" s="390"/>
      <c r="PCU55" s="390"/>
      <c r="PCV55" s="390"/>
      <c r="PCW55" s="390"/>
      <c r="PCX55" s="390"/>
      <c r="PCY55" s="390"/>
      <c r="PCZ55" s="390"/>
      <c r="PDA55" s="390"/>
      <c r="PDB55" s="390"/>
      <c r="PDC55" s="390"/>
      <c r="PDD55" s="390"/>
      <c r="PDE55" s="390"/>
      <c r="PDF55" s="390"/>
      <c r="PDG55" s="390"/>
      <c r="PDH55" s="390"/>
      <c r="PDI55" s="390"/>
      <c r="PDJ55" s="390"/>
      <c r="PDK55" s="390"/>
      <c r="PDL55" s="390"/>
      <c r="PDM55" s="390"/>
      <c r="PDN55" s="390"/>
      <c r="PDO55" s="390"/>
      <c r="PDP55" s="390"/>
      <c r="PDQ55" s="390"/>
      <c r="PDR55" s="390"/>
      <c r="PDS55" s="390"/>
      <c r="PDT55" s="390"/>
      <c r="PDU55" s="390"/>
      <c r="PDV55" s="390"/>
      <c r="PDW55" s="390"/>
      <c r="PDX55" s="390"/>
      <c r="PDY55" s="390"/>
      <c r="PDZ55" s="390"/>
      <c r="PEA55" s="390"/>
      <c r="PEB55" s="390"/>
      <c r="PEC55" s="390"/>
      <c r="PED55" s="390"/>
      <c r="PEE55" s="390"/>
      <c r="PEF55" s="390"/>
      <c r="PEG55" s="390"/>
      <c r="PEH55" s="390"/>
      <c r="PEI55" s="390"/>
      <c r="PEJ55" s="390"/>
      <c r="PEK55" s="390"/>
      <c r="PEL55" s="390"/>
      <c r="PEM55" s="390"/>
      <c r="PEN55" s="390"/>
      <c r="PEO55" s="390"/>
      <c r="PEP55" s="390"/>
      <c r="PEQ55" s="390"/>
      <c r="PER55" s="390"/>
      <c r="PES55" s="390"/>
      <c r="PET55" s="390"/>
      <c r="PEU55" s="390"/>
      <c r="PEV55" s="390"/>
      <c r="PEW55" s="390"/>
      <c r="PEX55" s="390"/>
      <c r="PEY55" s="390"/>
      <c r="PEZ55" s="390"/>
      <c r="PFA55" s="390"/>
      <c r="PFB55" s="390"/>
      <c r="PFC55" s="390"/>
      <c r="PFD55" s="390"/>
      <c r="PFE55" s="390"/>
      <c r="PFF55" s="390"/>
      <c r="PFG55" s="390"/>
      <c r="PFH55" s="390"/>
      <c r="PFI55" s="390"/>
      <c r="PFJ55" s="390"/>
      <c r="PFK55" s="390"/>
      <c r="PFL55" s="390"/>
      <c r="PFM55" s="390"/>
      <c r="PFN55" s="390"/>
      <c r="PFO55" s="390"/>
      <c r="PFP55" s="390"/>
      <c r="PFQ55" s="390"/>
      <c r="PFR55" s="390"/>
      <c r="PFS55" s="390"/>
      <c r="PFT55" s="390"/>
      <c r="PFU55" s="390"/>
      <c r="PFV55" s="390"/>
      <c r="PFW55" s="390"/>
      <c r="PFX55" s="390"/>
      <c r="PFY55" s="390"/>
      <c r="PFZ55" s="390"/>
      <c r="PGA55" s="390"/>
      <c r="PGB55" s="390"/>
      <c r="PGC55" s="390"/>
      <c r="PGD55" s="390"/>
      <c r="PGE55" s="390"/>
      <c r="PGF55" s="390"/>
      <c r="PGG55" s="390"/>
      <c r="PGH55" s="390"/>
      <c r="PGI55" s="390"/>
      <c r="PGJ55" s="390"/>
      <c r="PGK55" s="390"/>
      <c r="PGL55" s="390"/>
      <c r="PGM55" s="390"/>
      <c r="PGN55" s="390"/>
      <c r="PGO55" s="390"/>
      <c r="PGP55" s="390"/>
      <c r="PGQ55" s="390"/>
      <c r="PGR55" s="390"/>
      <c r="PGS55" s="390"/>
      <c r="PGT55" s="390"/>
      <c r="PGU55" s="390"/>
      <c r="PGV55" s="390"/>
      <c r="PGW55" s="390"/>
      <c r="PGX55" s="390"/>
      <c r="PGY55" s="390"/>
      <c r="PGZ55" s="390"/>
      <c r="PHA55" s="390"/>
      <c r="PHB55" s="390"/>
      <c r="PHC55" s="390"/>
      <c r="PHD55" s="390"/>
      <c r="PHE55" s="390"/>
      <c r="PHF55" s="390"/>
      <c r="PHG55" s="390"/>
      <c r="PHH55" s="390"/>
      <c r="PHI55" s="390"/>
      <c r="PHJ55" s="390"/>
      <c r="PHK55" s="390"/>
      <c r="PHL55" s="390"/>
      <c r="PHM55" s="390"/>
      <c r="PHN55" s="390"/>
      <c r="PHO55" s="390"/>
      <c r="PHP55" s="390"/>
      <c r="PHQ55" s="390"/>
      <c r="PHR55" s="390"/>
      <c r="PHS55" s="390"/>
      <c r="PHT55" s="390"/>
      <c r="PHU55" s="390"/>
      <c r="PHV55" s="390"/>
      <c r="PHW55" s="390"/>
      <c r="PHX55" s="390"/>
      <c r="PHY55" s="390"/>
      <c r="PHZ55" s="390"/>
      <c r="PIA55" s="390"/>
      <c r="PIB55" s="390"/>
      <c r="PIC55" s="390"/>
      <c r="PID55" s="390"/>
      <c r="PIE55" s="390"/>
      <c r="PIF55" s="390"/>
      <c r="PIG55" s="390"/>
      <c r="PIH55" s="390"/>
      <c r="PII55" s="390"/>
      <c r="PIJ55" s="390"/>
      <c r="PIK55" s="390"/>
      <c r="PIL55" s="390"/>
      <c r="PIM55" s="390"/>
      <c r="PIN55" s="390"/>
      <c r="PIO55" s="390"/>
      <c r="PIP55" s="390"/>
      <c r="PIQ55" s="390"/>
      <c r="PIR55" s="390"/>
      <c r="PIS55" s="390"/>
      <c r="PIT55" s="390"/>
      <c r="PIU55" s="390"/>
      <c r="PIV55" s="390"/>
      <c r="PIW55" s="390"/>
      <c r="PIX55" s="390"/>
      <c r="PIY55" s="390"/>
      <c r="PIZ55" s="390"/>
      <c r="PJA55" s="390"/>
      <c r="PJB55" s="390"/>
      <c r="PJC55" s="390"/>
      <c r="PJD55" s="390"/>
      <c r="PJE55" s="390"/>
      <c r="PJF55" s="390"/>
      <c r="PJG55" s="390"/>
      <c r="PJH55" s="390"/>
      <c r="PJI55" s="390"/>
      <c r="PJJ55" s="390"/>
      <c r="PJK55" s="390"/>
      <c r="PJL55" s="390"/>
      <c r="PJM55" s="390"/>
      <c r="PJN55" s="390"/>
      <c r="PJO55" s="390"/>
      <c r="PJP55" s="390"/>
      <c r="PJQ55" s="390"/>
      <c r="PJR55" s="390"/>
      <c r="PJS55" s="390"/>
      <c r="PJT55" s="390"/>
      <c r="PJU55" s="390"/>
      <c r="PJV55" s="390"/>
      <c r="PJW55" s="390"/>
      <c r="PJX55" s="390"/>
      <c r="PJY55" s="390"/>
      <c r="PJZ55" s="390"/>
      <c r="PKA55" s="390"/>
      <c r="PKB55" s="390"/>
      <c r="PKC55" s="390"/>
      <c r="PKD55" s="390"/>
      <c r="PKE55" s="390"/>
      <c r="PKF55" s="390"/>
      <c r="PKG55" s="390"/>
      <c r="PKH55" s="390"/>
      <c r="PKI55" s="390"/>
      <c r="PKJ55" s="390"/>
      <c r="PKK55" s="390"/>
      <c r="PKL55" s="390"/>
      <c r="PKM55" s="390"/>
      <c r="PKN55" s="390"/>
      <c r="PKO55" s="390"/>
      <c r="PKP55" s="390"/>
      <c r="PKQ55" s="390"/>
      <c r="PKR55" s="390"/>
      <c r="PKS55" s="390"/>
      <c r="PKT55" s="390"/>
      <c r="PKU55" s="390"/>
      <c r="PKV55" s="390"/>
      <c r="PKW55" s="390"/>
      <c r="PKX55" s="390"/>
      <c r="PKY55" s="390"/>
      <c r="PKZ55" s="390"/>
      <c r="PLA55" s="390"/>
      <c r="PLB55" s="390"/>
      <c r="PLC55" s="390"/>
      <c r="PLD55" s="390"/>
      <c r="PLE55" s="390"/>
      <c r="PLF55" s="390"/>
      <c r="PLG55" s="390"/>
      <c r="PLH55" s="390"/>
      <c r="PLI55" s="390"/>
      <c r="PLJ55" s="390"/>
      <c r="PLK55" s="390"/>
      <c r="PLL55" s="390"/>
      <c r="PLM55" s="390"/>
      <c r="PLN55" s="390"/>
      <c r="PLO55" s="390"/>
      <c r="PLP55" s="390"/>
      <c r="PLQ55" s="390"/>
      <c r="PLR55" s="390"/>
      <c r="PLS55" s="390"/>
      <c r="PLT55" s="390"/>
      <c r="PLU55" s="390"/>
      <c r="PLV55" s="390"/>
      <c r="PLW55" s="390"/>
      <c r="PLX55" s="390"/>
      <c r="PLY55" s="390"/>
      <c r="PLZ55" s="390"/>
      <c r="PMA55" s="390"/>
      <c r="PMB55" s="390"/>
      <c r="PMC55" s="390"/>
      <c r="PMD55" s="390"/>
      <c r="PME55" s="390"/>
      <c r="PMF55" s="390"/>
      <c r="PMG55" s="390"/>
      <c r="PMH55" s="390"/>
      <c r="PMI55" s="390"/>
      <c r="PMJ55" s="390"/>
      <c r="PMK55" s="390"/>
      <c r="PML55" s="390"/>
      <c r="PMM55" s="390"/>
      <c r="PMN55" s="390"/>
      <c r="PMO55" s="390"/>
      <c r="PMP55" s="390"/>
      <c r="PMQ55" s="390"/>
      <c r="PMR55" s="390"/>
      <c r="PMS55" s="390"/>
      <c r="PMT55" s="390"/>
      <c r="PMU55" s="390"/>
      <c r="PMV55" s="390"/>
      <c r="PMW55" s="390"/>
      <c r="PMX55" s="390"/>
      <c r="PMY55" s="390"/>
      <c r="PMZ55" s="390"/>
      <c r="PNA55" s="390"/>
      <c r="PNB55" s="390"/>
      <c r="PNC55" s="390"/>
      <c r="PND55" s="390"/>
      <c r="PNE55" s="390"/>
      <c r="PNF55" s="390"/>
      <c r="PNG55" s="390"/>
      <c r="PNH55" s="390"/>
      <c r="PNI55" s="390"/>
      <c r="PNJ55" s="390"/>
      <c r="PNK55" s="390"/>
      <c r="PNL55" s="390"/>
      <c r="PNM55" s="390"/>
      <c r="PNN55" s="390"/>
      <c r="PNO55" s="390"/>
      <c r="PNP55" s="390"/>
      <c r="PNQ55" s="390"/>
      <c r="PNR55" s="390"/>
      <c r="PNS55" s="390"/>
      <c r="PNT55" s="390"/>
      <c r="PNU55" s="390"/>
      <c r="PNV55" s="390"/>
      <c r="PNW55" s="390"/>
      <c r="PNX55" s="390"/>
      <c r="PNY55" s="390"/>
      <c r="PNZ55" s="390"/>
      <c r="POA55" s="390"/>
      <c r="POB55" s="390"/>
      <c r="POC55" s="390"/>
      <c r="POD55" s="390"/>
      <c r="POE55" s="390"/>
      <c r="POF55" s="390"/>
      <c r="POG55" s="390"/>
      <c r="POH55" s="390"/>
      <c r="POI55" s="390"/>
      <c r="POJ55" s="390"/>
      <c r="POK55" s="390"/>
      <c r="POL55" s="390"/>
      <c r="POM55" s="390"/>
      <c r="PON55" s="390"/>
      <c r="POO55" s="390"/>
      <c r="POP55" s="390"/>
      <c r="POQ55" s="390"/>
      <c r="POR55" s="390"/>
      <c r="POS55" s="390"/>
      <c r="POT55" s="390"/>
      <c r="POU55" s="390"/>
      <c r="POV55" s="390"/>
      <c r="POW55" s="390"/>
      <c r="POX55" s="390"/>
      <c r="POY55" s="390"/>
      <c r="POZ55" s="390"/>
      <c r="PPA55" s="390"/>
      <c r="PPB55" s="390"/>
      <c r="PPC55" s="390"/>
      <c r="PPD55" s="390"/>
      <c r="PPE55" s="390"/>
      <c r="PPF55" s="390"/>
      <c r="PPG55" s="390"/>
      <c r="PPH55" s="390"/>
      <c r="PPI55" s="390"/>
      <c r="PPJ55" s="390"/>
      <c r="PPK55" s="390"/>
      <c r="PPL55" s="390"/>
      <c r="PPM55" s="390"/>
      <c r="PPN55" s="390"/>
      <c r="PPO55" s="390"/>
      <c r="PPP55" s="390"/>
      <c r="PPQ55" s="390"/>
      <c r="PPR55" s="390"/>
      <c r="PPS55" s="390"/>
      <c r="PPT55" s="390"/>
      <c r="PPU55" s="390"/>
      <c r="PPV55" s="390"/>
      <c r="PPW55" s="390"/>
      <c r="PPX55" s="390"/>
      <c r="PPY55" s="390"/>
      <c r="PPZ55" s="390"/>
      <c r="PQA55" s="390"/>
      <c r="PQB55" s="390"/>
      <c r="PQC55" s="390"/>
      <c r="PQD55" s="390"/>
      <c r="PQE55" s="390"/>
      <c r="PQF55" s="390"/>
      <c r="PQG55" s="390"/>
      <c r="PQH55" s="390"/>
      <c r="PQI55" s="390"/>
      <c r="PQJ55" s="390"/>
      <c r="PQK55" s="390"/>
      <c r="PQL55" s="390"/>
      <c r="PQM55" s="390"/>
      <c r="PQN55" s="390"/>
      <c r="PQO55" s="390"/>
      <c r="PQP55" s="390"/>
      <c r="PQQ55" s="390"/>
      <c r="PQR55" s="390"/>
      <c r="PQS55" s="390"/>
      <c r="PQT55" s="390"/>
      <c r="PQU55" s="390"/>
      <c r="PQV55" s="390"/>
      <c r="PQW55" s="390"/>
      <c r="PQX55" s="390"/>
      <c r="PQY55" s="390"/>
      <c r="PQZ55" s="390"/>
      <c r="PRA55" s="390"/>
      <c r="PRB55" s="390"/>
      <c r="PRC55" s="390"/>
      <c r="PRD55" s="390"/>
      <c r="PRE55" s="390"/>
      <c r="PRF55" s="390"/>
      <c r="PRG55" s="390"/>
      <c r="PRH55" s="390"/>
      <c r="PRI55" s="390"/>
      <c r="PRJ55" s="390"/>
      <c r="PRK55" s="390"/>
      <c r="PRL55" s="390"/>
      <c r="PRM55" s="390"/>
      <c r="PRN55" s="390"/>
      <c r="PRO55" s="390"/>
      <c r="PRP55" s="390"/>
      <c r="PRQ55" s="390"/>
      <c r="PRR55" s="390"/>
      <c r="PRS55" s="390"/>
      <c r="PRT55" s="390"/>
      <c r="PRU55" s="390"/>
      <c r="PRV55" s="390"/>
      <c r="PRW55" s="390"/>
      <c r="PRX55" s="390"/>
      <c r="PRY55" s="390"/>
      <c r="PRZ55" s="390"/>
      <c r="PSA55" s="390"/>
      <c r="PSB55" s="390"/>
      <c r="PSC55" s="390"/>
      <c r="PSD55" s="390"/>
      <c r="PSE55" s="390"/>
      <c r="PSF55" s="390"/>
      <c r="PSG55" s="390"/>
      <c r="PSH55" s="390"/>
      <c r="PSI55" s="390"/>
      <c r="PSJ55" s="390"/>
      <c r="PSK55" s="390"/>
      <c r="PSL55" s="390"/>
      <c r="PSM55" s="390"/>
      <c r="PSN55" s="390"/>
      <c r="PSO55" s="390"/>
      <c r="PSP55" s="390"/>
      <c r="PSQ55" s="390"/>
      <c r="PSR55" s="390"/>
      <c r="PSS55" s="390"/>
      <c r="PST55" s="390"/>
      <c r="PSU55" s="390"/>
      <c r="PSV55" s="390"/>
      <c r="PSW55" s="390"/>
      <c r="PSX55" s="390"/>
      <c r="PSY55" s="390"/>
      <c r="PSZ55" s="390"/>
      <c r="PTA55" s="390"/>
      <c r="PTB55" s="390"/>
      <c r="PTC55" s="390"/>
      <c r="PTD55" s="390"/>
      <c r="PTE55" s="390"/>
      <c r="PTF55" s="390"/>
      <c r="PTG55" s="390"/>
      <c r="PTH55" s="390"/>
      <c r="PTI55" s="390"/>
      <c r="PTJ55" s="390"/>
      <c r="PTK55" s="390"/>
      <c r="PTL55" s="390"/>
      <c r="PTM55" s="390"/>
      <c r="PTN55" s="390"/>
      <c r="PTO55" s="390"/>
      <c r="PTP55" s="390"/>
      <c r="PTQ55" s="390"/>
      <c r="PTR55" s="390"/>
      <c r="PTS55" s="390"/>
      <c r="PTT55" s="390"/>
      <c r="PTU55" s="390"/>
      <c r="PTV55" s="390"/>
      <c r="PTW55" s="390"/>
      <c r="PTX55" s="390"/>
      <c r="PTY55" s="390"/>
      <c r="PTZ55" s="390"/>
      <c r="PUA55" s="390"/>
      <c r="PUB55" s="390"/>
      <c r="PUC55" s="390"/>
      <c r="PUD55" s="390"/>
      <c r="PUE55" s="390"/>
      <c r="PUF55" s="390"/>
      <c r="PUG55" s="390"/>
      <c r="PUH55" s="390"/>
      <c r="PUI55" s="390"/>
      <c r="PUJ55" s="390"/>
      <c r="PUK55" s="390"/>
      <c r="PUL55" s="390"/>
      <c r="PUM55" s="390"/>
      <c r="PUN55" s="390"/>
      <c r="PUO55" s="390"/>
      <c r="PUP55" s="390"/>
      <c r="PUQ55" s="390"/>
      <c r="PUR55" s="390"/>
      <c r="PUS55" s="390"/>
      <c r="PUT55" s="390"/>
      <c r="PUU55" s="390"/>
      <c r="PUV55" s="390"/>
      <c r="PUW55" s="390"/>
      <c r="PUX55" s="390"/>
      <c r="PUY55" s="390"/>
      <c r="PUZ55" s="390"/>
      <c r="PVA55" s="390"/>
      <c r="PVB55" s="390"/>
      <c r="PVC55" s="390"/>
      <c r="PVD55" s="390"/>
      <c r="PVE55" s="390"/>
      <c r="PVF55" s="390"/>
      <c r="PVG55" s="390"/>
      <c r="PVH55" s="390"/>
      <c r="PVI55" s="390"/>
      <c r="PVJ55" s="390"/>
      <c r="PVK55" s="390"/>
      <c r="PVL55" s="390"/>
      <c r="PVM55" s="390"/>
      <c r="PVN55" s="390"/>
      <c r="PVO55" s="390"/>
      <c r="PVP55" s="390"/>
      <c r="PVQ55" s="390"/>
      <c r="PVR55" s="390"/>
      <c r="PVS55" s="390"/>
      <c r="PVT55" s="390"/>
      <c r="PVU55" s="390"/>
      <c r="PVV55" s="390"/>
      <c r="PVW55" s="390"/>
      <c r="PVX55" s="390"/>
      <c r="PVY55" s="390"/>
      <c r="PVZ55" s="390"/>
      <c r="PWA55" s="390"/>
      <c r="PWB55" s="390"/>
      <c r="PWC55" s="390"/>
      <c r="PWD55" s="390"/>
      <c r="PWE55" s="390"/>
      <c r="PWF55" s="390"/>
      <c r="PWG55" s="390"/>
      <c r="PWH55" s="390"/>
      <c r="PWI55" s="390"/>
      <c r="PWJ55" s="390"/>
      <c r="PWK55" s="390"/>
      <c r="PWL55" s="390"/>
      <c r="PWM55" s="390"/>
      <c r="PWN55" s="390"/>
      <c r="PWO55" s="390"/>
      <c r="PWP55" s="390"/>
      <c r="PWQ55" s="390"/>
      <c r="PWR55" s="390"/>
      <c r="PWS55" s="390"/>
      <c r="PWT55" s="390"/>
      <c r="PWU55" s="390"/>
      <c r="PWV55" s="390"/>
      <c r="PWW55" s="390"/>
      <c r="PWX55" s="390"/>
      <c r="PWY55" s="390"/>
      <c r="PWZ55" s="390"/>
      <c r="PXA55" s="390"/>
      <c r="PXB55" s="390"/>
      <c r="PXC55" s="390"/>
      <c r="PXD55" s="390"/>
      <c r="PXE55" s="390"/>
      <c r="PXF55" s="390"/>
      <c r="PXG55" s="390"/>
      <c r="PXH55" s="390"/>
      <c r="PXI55" s="390"/>
      <c r="PXJ55" s="390"/>
      <c r="PXK55" s="390"/>
      <c r="PXL55" s="390"/>
      <c r="PXM55" s="390"/>
      <c r="PXN55" s="390"/>
      <c r="PXO55" s="390"/>
      <c r="PXP55" s="390"/>
      <c r="PXQ55" s="390"/>
      <c r="PXR55" s="390"/>
      <c r="PXS55" s="390"/>
      <c r="PXT55" s="390"/>
      <c r="PXU55" s="390"/>
      <c r="PXV55" s="390"/>
      <c r="PXW55" s="390"/>
      <c r="PXX55" s="390"/>
      <c r="PXY55" s="390"/>
      <c r="PXZ55" s="390"/>
      <c r="PYA55" s="390"/>
      <c r="PYB55" s="390"/>
      <c r="PYC55" s="390"/>
      <c r="PYD55" s="390"/>
      <c r="PYE55" s="390"/>
      <c r="PYF55" s="390"/>
      <c r="PYG55" s="390"/>
      <c r="PYH55" s="390"/>
      <c r="PYI55" s="390"/>
      <c r="PYJ55" s="390"/>
      <c r="PYK55" s="390"/>
      <c r="PYL55" s="390"/>
      <c r="PYM55" s="390"/>
      <c r="PYN55" s="390"/>
      <c r="PYO55" s="390"/>
      <c r="PYP55" s="390"/>
      <c r="PYQ55" s="390"/>
      <c r="PYR55" s="390"/>
      <c r="PYS55" s="390"/>
      <c r="PYT55" s="390"/>
      <c r="PYU55" s="390"/>
      <c r="PYV55" s="390"/>
      <c r="PYW55" s="390"/>
      <c r="PYX55" s="390"/>
      <c r="PYY55" s="390"/>
      <c r="PYZ55" s="390"/>
      <c r="PZA55" s="390"/>
      <c r="PZB55" s="390"/>
      <c r="PZC55" s="390"/>
      <c r="PZD55" s="390"/>
      <c r="PZE55" s="390"/>
      <c r="PZF55" s="390"/>
      <c r="PZG55" s="390"/>
      <c r="PZH55" s="390"/>
      <c r="PZI55" s="390"/>
      <c r="PZJ55" s="390"/>
      <c r="PZK55" s="390"/>
      <c r="PZL55" s="390"/>
      <c r="PZM55" s="390"/>
      <c r="PZN55" s="390"/>
      <c r="PZO55" s="390"/>
      <c r="PZP55" s="390"/>
      <c r="PZQ55" s="390"/>
      <c r="PZR55" s="390"/>
      <c r="PZS55" s="390"/>
      <c r="PZT55" s="390"/>
      <c r="PZU55" s="390"/>
      <c r="PZV55" s="390"/>
      <c r="PZW55" s="390"/>
      <c r="PZX55" s="390"/>
      <c r="PZY55" s="390"/>
      <c r="PZZ55" s="390"/>
      <c r="QAA55" s="390"/>
      <c r="QAB55" s="390"/>
      <c r="QAC55" s="390"/>
      <c r="QAD55" s="390"/>
      <c r="QAE55" s="390"/>
      <c r="QAF55" s="390"/>
      <c r="QAG55" s="390"/>
      <c r="QAH55" s="390"/>
      <c r="QAI55" s="390"/>
      <c r="QAJ55" s="390"/>
      <c r="QAK55" s="390"/>
      <c r="QAL55" s="390"/>
      <c r="QAM55" s="390"/>
      <c r="QAN55" s="390"/>
      <c r="QAO55" s="390"/>
      <c r="QAP55" s="390"/>
      <c r="QAQ55" s="390"/>
      <c r="QAR55" s="390"/>
      <c r="QAS55" s="390"/>
      <c r="QAT55" s="390"/>
      <c r="QAU55" s="390"/>
      <c r="QAV55" s="390"/>
      <c r="QAW55" s="390"/>
      <c r="QAX55" s="390"/>
      <c r="QAY55" s="390"/>
      <c r="QAZ55" s="390"/>
      <c r="QBA55" s="390"/>
      <c r="QBB55" s="390"/>
      <c r="QBC55" s="390"/>
      <c r="QBD55" s="390"/>
      <c r="QBE55" s="390"/>
      <c r="QBF55" s="390"/>
      <c r="QBG55" s="390"/>
      <c r="QBH55" s="390"/>
      <c r="QBI55" s="390"/>
      <c r="QBJ55" s="390"/>
      <c r="QBK55" s="390"/>
      <c r="QBL55" s="390"/>
      <c r="QBM55" s="390"/>
      <c r="QBN55" s="390"/>
      <c r="QBO55" s="390"/>
      <c r="QBP55" s="390"/>
      <c r="QBQ55" s="390"/>
      <c r="QBR55" s="390"/>
      <c r="QBS55" s="390"/>
      <c r="QBT55" s="390"/>
      <c r="QBU55" s="390"/>
      <c r="QBV55" s="390"/>
      <c r="QBW55" s="390"/>
      <c r="QBX55" s="390"/>
      <c r="QBY55" s="390"/>
      <c r="QBZ55" s="390"/>
      <c r="QCA55" s="390"/>
      <c r="QCB55" s="390"/>
      <c r="QCC55" s="390"/>
      <c r="QCD55" s="390"/>
      <c r="QCE55" s="390"/>
      <c r="QCF55" s="390"/>
      <c r="QCG55" s="390"/>
      <c r="QCH55" s="390"/>
      <c r="QCI55" s="390"/>
      <c r="QCJ55" s="390"/>
      <c r="QCK55" s="390"/>
      <c r="QCL55" s="390"/>
      <c r="QCM55" s="390"/>
      <c r="QCN55" s="390"/>
      <c r="QCO55" s="390"/>
      <c r="QCP55" s="390"/>
      <c r="QCQ55" s="390"/>
      <c r="QCR55" s="390"/>
      <c r="QCS55" s="390"/>
      <c r="QCT55" s="390"/>
      <c r="QCU55" s="390"/>
      <c r="QCV55" s="390"/>
      <c r="QCW55" s="390"/>
      <c r="QCX55" s="390"/>
      <c r="QCY55" s="390"/>
      <c r="QCZ55" s="390"/>
      <c r="QDA55" s="390"/>
      <c r="QDB55" s="390"/>
      <c r="QDC55" s="390"/>
      <c r="QDD55" s="390"/>
      <c r="QDE55" s="390"/>
      <c r="QDF55" s="390"/>
      <c r="QDG55" s="390"/>
      <c r="QDH55" s="390"/>
      <c r="QDI55" s="390"/>
      <c r="QDJ55" s="390"/>
      <c r="QDK55" s="390"/>
      <c r="QDL55" s="390"/>
      <c r="QDM55" s="390"/>
      <c r="QDN55" s="390"/>
      <c r="QDO55" s="390"/>
      <c r="QDP55" s="390"/>
      <c r="QDQ55" s="390"/>
      <c r="QDR55" s="390"/>
      <c r="QDS55" s="390"/>
      <c r="QDT55" s="390"/>
      <c r="QDU55" s="390"/>
      <c r="QDV55" s="390"/>
      <c r="QDW55" s="390"/>
      <c r="QDX55" s="390"/>
      <c r="QDY55" s="390"/>
      <c r="QDZ55" s="390"/>
      <c r="QEA55" s="390"/>
      <c r="QEB55" s="390"/>
      <c r="QEC55" s="390"/>
      <c r="QED55" s="390"/>
      <c r="QEE55" s="390"/>
      <c r="QEF55" s="390"/>
      <c r="QEG55" s="390"/>
      <c r="QEH55" s="390"/>
      <c r="QEI55" s="390"/>
      <c r="QEJ55" s="390"/>
      <c r="QEK55" s="390"/>
      <c r="QEL55" s="390"/>
      <c r="QEM55" s="390"/>
      <c r="QEN55" s="390"/>
      <c r="QEO55" s="390"/>
      <c r="QEP55" s="390"/>
      <c r="QEQ55" s="390"/>
      <c r="QER55" s="390"/>
      <c r="QES55" s="390"/>
      <c r="QET55" s="390"/>
      <c r="QEU55" s="390"/>
      <c r="QEV55" s="390"/>
      <c r="QEW55" s="390"/>
      <c r="QEX55" s="390"/>
      <c r="QEY55" s="390"/>
      <c r="QEZ55" s="390"/>
      <c r="QFA55" s="390"/>
      <c r="QFB55" s="390"/>
      <c r="QFC55" s="390"/>
      <c r="QFD55" s="390"/>
      <c r="QFE55" s="390"/>
      <c r="QFF55" s="390"/>
      <c r="QFG55" s="390"/>
      <c r="QFH55" s="390"/>
      <c r="QFI55" s="390"/>
      <c r="QFJ55" s="390"/>
      <c r="QFK55" s="390"/>
      <c r="QFL55" s="390"/>
      <c r="QFM55" s="390"/>
      <c r="QFN55" s="390"/>
      <c r="QFO55" s="390"/>
      <c r="QFP55" s="390"/>
      <c r="QFQ55" s="390"/>
      <c r="QFR55" s="390"/>
      <c r="QFS55" s="390"/>
      <c r="QFT55" s="390"/>
      <c r="QFU55" s="390"/>
      <c r="QFV55" s="390"/>
      <c r="QFW55" s="390"/>
      <c r="QFX55" s="390"/>
      <c r="QFY55" s="390"/>
      <c r="QFZ55" s="390"/>
      <c r="QGA55" s="390"/>
      <c r="QGB55" s="390"/>
      <c r="QGC55" s="390"/>
      <c r="QGD55" s="390"/>
      <c r="QGE55" s="390"/>
      <c r="QGF55" s="390"/>
      <c r="QGG55" s="390"/>
      <c r="QGH55" s="390"/>
      <c r="QGI55" s="390"/>
      <c r="QGJ55" s="390"/>
      <c r="QGK55" s="390"/>
      <c r="QGL55" s="390"/>
      <c r="QGM55" s="390"/>
      <c r="QGN55" s="390"/>
      <c r="QGO55" s="390"/>
      <c r="QGP55" s="390"/>
      <c r="QGQ55" s="390"/>
      <c r="QGR55" s="390"/>
      <c r="QGS55" s="390"/>
      <c r="QGT55" s="390"/>
      <c r="QGU55" s="390"/>
      <c r="QGV55" s="390"/>
      <c r="QGW55" s="390"/>
      <c r="QGX55" s="390"/>
      <c r="QGY55" s="390"/>
      <c r="QGZ55" s="390"/>
      <c r="QHA55" s="390"/>
      <c r="QHB55" s="390"/>
      <c r="QHC55" s="390"/>
      <c r="QHD55" s="390"/>
      <c r="QHE55" s="390"/>
      <c r="QHF55" s="390"/>
      <c r="QHG55" s="390"/>
      <c r="QHH55" s="390"/>
      <c r="QHI55" s="390"/>
      <c r="QHJ55" s="390"/>
      <c r="QHK55" s="390"/>
      <c r="QHL55" s="390"/>
      <c r="QHM55" s="390"/>
      <c r="QHN55" s="390"/>
      <c r="QHO55" s="390"/>
      <c r="QHP55" s="390"/>
      <c r="QHQ55" s="390"/>
      <c r="QHR55" s="390"/>
      <c r="QHS55" s="390"/>
      <c r="QHT55" s="390"/>
      <c r="QHU55" s="390"/>
      <c r="QHV55" s="390"/>
      <c r="QHW55" s="390"/>
      <c r="QHX55" s="390"/>
      <c r="QHY55" s="390"/>
      <c r="QHZ55" s="390"/>
      <c r="QIA55" s="390"/>
      <c r="QIB55" s="390"/>
      <c r="QIC55" s="390"/>
      <c r="QID55" s="390"/>
      <c r="QIE55" s="390"/>
      <c r="QIF55" s="390"/>
      <c r="QIG55" s="390"/>
      <c r="QIH55" s="390"/>
      <c r="QII55" s="390"/>
      <c r="QIJ55" s="390"/>
      <c r="QIK55" s="390"/>
      <c r="QIL55" s="390"/>
      <c r="QIM55" s="390"/>
      <c r="QIN55" s="390"/>
      <c r="QIO55" s="390"/>
      <c r="QIP55" s="390"/>
      <c r="QIQ55" s="390"/>
      <c r="QIR55" s="390"/>
      <c r="QIS55" s="390"/>
      <c r="QIT55" s="390"/>
      <c r="QIU55" s="390"/>
      <c r="QIV55" s="390"/>
      <c r="QIW55" s="390"/>
      <c r="QIX55" s="390"/>
      <c r="QIY55" s="390"/>
      <c r="QIZ55" s="390"/>
      <c r="QJA55" s="390"/>
      <c r="QJB55" s="390"/>
      <c r="QJC55" s="390"/>
      <c r="QJD55" s="390"/>
      <c r="QJE55" s="390"/>
      <c r="QJF55" s="390"/>
      <c r="QJG55" s="390"/>
      <c r="QJH55" s="390"/>
      <c r="QJI55" s="390"/>
      <c r="QJJ55" s="390"/>
      <c r="QJK55" s="390"/>
      <c r="QJL55" s="390"/>
      <c r="QJM55" s="390"/>
      <c r="QJN55" s="390"/>
      <c r="QJO55" s="390"/>
      <c r="QJP55" s="390"/>
      <c r="QJQ55" s="390"/>
      <c r="QJR55" s="390"/>
      <c r="QJS55" s="390"/>
      <c r="QJT55" s="390"/>
      <c r="QJU55" s="390"/>
      <c r="QJV55" s="390"/>
      <c r="QJW55" s="390"/>
      <c r="QJX55" s="390"/>
      <c r="QJY55" s="390"/>
      <c r="QJZ55" s="390"/>
      <c r="QKA55" s="390"/>
      <c r="QKB55" s="390"/>
      <c r="QKC55" s="390"/>
      <c r="QKD55" s="390"/>
      <c r="QKE55" s="390"/>
      <c r="QKF55" s="390"/>
      <c r="QKG55" s="390"/>
      <c r="QKH55" s="390"/>
      <c r="QKI55" s="390"/>
      <c r="QKJ55" s="390"/>
      <c r="QKK55" s="390"/>
      <c r="QKL55" s="390"/>
      <c r="QKM55" s="390"/>
      <c r="QKN55" s="390"/>
      <c r="QKO55" s="390"/>
      <c r="QKP55" s="390"/>
      <c r="QKQ55" s="390"/>
      <c r="QKR55" s="390"/>
      <c r="QKS55" s="390"/>
      <c r="QKT55" s="390"/>
      <c r="QKU55" s="390"/>
      <c r="QKV55" s="390"/>
      <c r="QKW55" s="390"/>
      <c r="QKX55" s="390"/>
      <c r="QKY55" s="390"/>
      <c r="QKZ55" s="390"/>
      <c r="QLA55" s="390"/>
      <c r="QLB55" s="390"/>
      <c r="QLC55" s="390"/>
      <c r="QLD55" s="390"/>
      <c r="QLE55" s="390"/>
      <c r="QLF55" s="390"/>
      <c r="QLG55" s="390"/>
      <c r="QLH55" s="390"/>
      <c r="QLI55" s="390"/>
      <c r="QLJ55" s="390"/>
      <c r="QLK55" s="390"/>
      <c r="QLL55" s="390"/>
      <c r="QLM55" s="390"/>
      <c r="QLN55" s="390"/>
      <c r="QLO55" s="390"/>
      <c r="QLP55" s="390"/>
      <c r="QLQ55" s="390"/>
      <c r="QLR55" s="390"/>
      <c r="QLS55" s="390"/>
      <c r="QLT55" s="390"/>
      <c r="QLU55" s="390"/>
      <c r="QLV55" s="390"/>
      <c r="QLW55" s="390"/>
      <c r="QLX55" s="390"/>
      <c r="QLY55" s="390"/>
      <c r="QLZ55" s="390"/>
      <c r="QMA55" s="390"/>
      <c r="QMB55" s="390"/>
      <c r="QMC55" s="390"/>
      <c r="QMD55" s="390"/>
      <c r="QME55" s="390"/>
      <c r="QMF55" s="390"/>
      <c r="QMG55" s="390"/>
      <c r="QMH55" s="390"/>
      <c r="QMI55" s="390"/>
      <c r="QMJ55" s="390"/>
      <c r="QMK55" s="390"/>
      <c r="QML55" s="390"/>
      <c r="QMM55" s="390"/>
      <c r="QMN55" s="390"/>
      <c r="QMO55" s="390"/>
      <c r="QMP55" s="390"/>
      <c r="QMQ55" s="390"/>
      <c r="QMR55" s="390"/>
      <c r="QMS55" s="390"/>
      <c r="QMT55" s="390"/>
      <c r="QMU55" s="390"/>
      <c r="QMV55" s="390"/>
      <c r="QMW55" s="390"/>
      <c r="QMX55" s="390"/>
      <c r="QMY55" s="390"/>
      <c r="QMZ55" s="390"/>
      <c r="QNA55" s="390"/>
      <c r="QNB55" s="390"/>
      <c r="QNC55" s="390"/>
      <c r="QND55" s="390"/>
      <c r="QNE55" s="390"/>
      <c r="QNF55" s="390"/>
      <c r="QNG55" s="390"/>
      <c r="QNH55" s="390"/>
      <c r="QNI55" s="390"/>
      <c r="QNJ55" s="390"/>
      <c r="QNK55" s="390"/>
      <c r="QNL55" s="390"/>
      <c r="QNM55" s="390"/>
      <c r="QNN55" s="390"/>
      <c r="QNO55" s="390"/>
      <c r="QNP55" s="390"/>
      <c r="QNQ55" s="390"/>
      <c r="QNR55" s="390"/>
      <c r="QNS55" s="390"/>
      <c r="QNT55" s="390"/>
      <c r="QNU55" s="390"/>
      <c r="QNV55" s="390"/>
      <c r="QNW55" s="390"/>
      <c r="QNX55" s="390"/>
      <c r="QNY55" s="390"/>
      <c r="QNZ55" s="390"/>
      <c r="QOA55" s="390"/>
      <c r="QOB55" s="390"/>
      <c r="QOC55" s="390"/>
      <c r="QOD55" s="390"/>
      <c r="QOE55" s="390"/>
      <c r="QOF55" s="390"/>
      <c r="QOG55" s="390"/>
      <c r="QOH55" s="390"/>
      <c r="QOI55" s="390"/>
      <c r="QOJ55" s="390"/>
      <c r="QOK55" s="390"/>
      <c r="QOL55" s="390"/>
      <c r="QOM55" s="390"/>
      <c r="QON55" s="390"/>
      <c r="QOO55" s="390"/>
      <c r="QOP55" s="390"/>
      <c r="QOQ55" s="390"/>
      <c r="QOR55" s="390"/>
      <c r="QOS55" s="390"/>
      <c r="QOT55" s="390"/>
      <c r="QOU55" s="390"/>
      <c r="QOV55" s="390"/>
      <c r="QOW55" s="390"/>
      <c r="QOX55" s="390"/>
      <c r="QOY55" s="390"/>
      <c r="QOZ55" s="390"/>
      <c r="QPA55" s="390"/>
      <c r="QPB55" s="390"/>
      <c r="QPC55" s="390"/>
      <c r="QPD55" s="390"/>
      <c r="QPE55" s="390"/>
      <c r="QPF55" s="390"/>
      <c r="QPG55" s="390"/>
      <c r="QPH55" s="390"/>
      <c r="QPI55" s="390"/>
      <c r="QPJ55" s="390"/>
      <c r="QPK55" s="390"/>
      <c r="QPL55" s="390"/>
      <c r="QPM55" s="390"/>
      <c r="QPN55" s="390"/>
      <c r="QPO55" s="390"/>
      <c r="QPP55" s="390"/>
      <c r="QPQ55" s="390"/>
      <c r="QPR55" s="390"/>
      <c r="QPS55" s="390"/>
      <c r="QPT55" s="390"/>
      <c r="QPU55" s="390"/>
      <c r="QPV55" s="390"/>
      <c r="QPW55" s="390"/>
      <c r="QPX55" s="390"/>
      <c r="QPY55" s="390"/>
      <c r="QPZ55" s="390"/>
      <c r="QQA55" s="390"/>
      <c r="QQB55" s="390"/>
      <c r="QQC55" s="390"/>
      <c r="QQD55" s="390"/>
      <c r="QQE55" s="390"/>
      <c r="QQF55" s="390"/>
      <c r="QQG55" s="390"/>
      <c r="QQH55" s="390"/>
      <c r="QQI55" s="390"/>
      <c r="QQJ55" s="390"/>
      <c r="QQK55" s="390"/>
      <c r="QQL55" s="390"/>
      <c r="QQM55" s="390"/>
      <c r="QQN55" s="390"/>
      <c r="QQO55" s="390"/>
      <c r="QQP55" s="390"/>
      <c r="QQQ55" s="390"/>
      <c r="QQR55" s="390"/>
      <c r="QQS55" s="390"/>
      <c r="QQT55" s="390"/>
      <c r="QQU55" s="390"/>
      <c r="QQV55" s="390"/>
      <c r="QQW55" s="390"/>
      <c r="QQX55" s="390"/>
      <c r="QQY55" s="390"/>
      <c r="QQZ55" s="390"/>
      <c r="QRA55" s="390"/>
      <c r="QRB55" s="390"/>
      <c r="QRC55" s="390"/>
      <c r="QRD55" s="390"/>
      <c r="QRE55" s="390"/>
      <c r="QRF55" s="390"/>
      <c r="QRG55" s="390"/>
      <c r="QRH55" s="390"/>
      <c r="QRI55" s="390"/>
      <c r="QRJ55" s="390"/>
      <c r="QRK55" s="390"/>
      <c r="QRL55" s="390"/>
      <c r="QRM55" s="390"/>
      <c r="QRN55" s="390"/>
      <c r="QRO55" s="390"/>
      <c r="QRP55" s="390"/>
      <c r="QRQ55" s="390"/>
      <c r="QRR55" s="390"/>
      <c r="QRS55" s="390"/>
      <c r="QRT55" s="390"/>
      <c r="QRU55" s="390"/>
      <c r="QRV55" s="390"/>
      <c r="QRW55" s="390"/>
      <c r="QRX55" s="390"/>
      <c r="QRY55" s="390"/>
      <c r="QRZ55" s="390"/>
      <c r="QSA55" s="390"/>
      <c r="QSB55" s="390"/>
      <c r="QSC55" s="390"/>
      <c r="QSD55" s="390"/>
      <c r="QSE55" s="390"/>
      <c r="QSF55" s="390"/>
      <c r="QSG55" s="390"/>
      <c r="QSH55" s="390"/>
      <c r="QSI55" s="390"/>
      <c r="QSJ55" s="390"/>
      <c r="QSK55" s="390"/>
      <c r="QSL55" s="390"/>
      <c r="QSM55" s="390"/>
      <c r="QSN55" s="390"/>
      <c r="QSO55" s="390"/>
      <c r="QSP55" s="390"/>
      <c r="QSQ55" s="390"/>
      <c r="QSR55" s="390"/>
      <c r="QSS55" s="390"/>
      <c r="QST55" s="390"/>
      <c r="QSU55" s="390"/>
      <c r="QSV55" s="390"/>
      <c r="QSW55" s="390"/>
      <c r="QSX55" s="390"/>
      <c r="QSY55" s="390"/>
      <c r="QSZ55" s="390"/>
      <c r="QTA55" s="390"/>
      <c r="QTB55" s="390"/>
      <c r="QTC55" s="390"/>
      <c r="QTD55" s="390"/>
      <c r="QTE55" s="390"/>
      <c r="QTF55" s="390"/>
      <c r="QTG55" s="390"/>
      <c r="QTH55" s="390"/>
      <c r="QTI55" s="390"/>
      <c r="QTJ55" s="390"/>
      <c r="QTK55" s="390"/>
      <c r="QTL55" s="390"/>
      <c r="QTM55" s="390"/>
      <c r="QTN55" s="390"/>
      <c r="QTO55" s="390"/>
      <c r="QTP55" s="390"/>
      <c r="QTQ55" s="390"/>
      <c r="QTR55" s="390"/>
      <c r="QTS55" s="390"/>
      <c r="QTT55" s="390"/>
      <c r="QTU55" s="390"/>
      <c r="QTV55" s="390"/>
      <c r="QTW55" s="390"/>
      <c r="QTX55" s="390"/>
      <c r="QTY55" s="390"/>
      <c r="QTZ55" s="390"/>
      <c r="QUA55" s="390"/>
      <c r="QUB55" s="390"/>
      <c r="QUC55" s="390"/>
      <c r="QUD55" s="390"/>
      <c r="QUE55" s="390"/>
      <c r="QUF55" s="390"/>
      <c r="QUG55" s="390"/>
      <c r="QUH55" s="390"/>
      <c r="QUI55" s="390"/>
      <c r="QUJ55" s="390"/>
      <c r="QUK55" s="390"/>
      <c r="QUL55" s="390"/>
      <c r="QUM55" s="390"/>
      <c r="QUN55" s="390"/>
      <c r="QUO55" s="390"/>
      <c r="QUP55" s="390"/>
      <c r="QUQ55" s="390"/>
      <c r="QUR55" s="390"/>
      <c r="QUS55" s="390"/>
      <c r="QUT55" s="390"/>
      <c r="QUU55" s="390"/>
      <c r="QUV55" s="390"/>
      <c r="QUW55" s="390"/>
      <c r="QUX55" s="390"/>
      <c r="QUY55" s="390"/>
      <c r="QUZ55" s="390"/>
      <c r="QVA55" s="390"/>
      <c r="QVB55" s="390"/>
      <c r="QVC55" s="390"/>
      <c r="QVD55" s="390"/>
      <c r="QVE55" s="390"/>
      <c r="QVF55" s="390"/>
      <c r="QVG55" s="390"/>
      <c r="QVH55" s="390"/>
      <c r="QVI55" s="390"/>
      <c r="QVJ55" s="390"/>
      <c r="QVK55" s="390"/>
      <c r="QVL55" s="390"/>
      <c r="QVM55" s="390"/>
      <c r="QVN55" s="390"/>
      <c r="QVO55" s="390"/>
      <c r="QVP55" s="390"/>
      <c r="QVQ55" s="390"/>
      <c r="QVR55" s="390"/>
      <c r="QVS55" s="390"/>
      <c r="QVT55" s="390"/>
      <c r="QVU55" s="390"/>
      <c r="QVV55" s="390"/>
      <c r="QVW55" s="390"/>
      <c r="QVX55" s="390"/>
      <c r="QVY55" s="390"/>
      <c r="QVZ55" s="390"/>
      <c r="QWA55" s="390"/>
      <c r="QWB55" s="390"/>
      <c r="QWC55" s="390"/>
      <c r="QWD55" s="390"/>
      <c r="QWE55" s="390"/>
      <c r="QWF55" s="390"/>
      <c r="QWG55" s="390"/>
      <c r="QWH55" s="390"/>
      <c r="QWI55" s="390"/>
      <c r="QWJ55" s="390"/>
      <c r="QWK55" s="390"/>
      <c r="QWL55" s="390"/>
      <c r="QWM55" s="390"/>
      <c r="QWN55" s="390"/>
      <c r="QWO55" s="390"/>
      <c r="QWP55" s="390"/>
      <c r="QWQ55" s="390"/>
      <c r="QWR55" s="390"/>
      <c r="QWS55" s="390"/>
      <c r="QWT55" s="390"/>
      <c r="QWU55" s="390"/>
      <c r="QWV55" s="390"/>
      <c r="QWW55" s="390"/>
      <c r="QWX55" s="390"/>
      <c r="QWY55" s="390"/>
      <c r="QWZ55" s="390"/>
      <c r="QXA55" s="390"/>
      <c r="QXB55" s="390"/>
      <c r="QXC55" s="390"/>
      <c r="QXD55" s="390"/>
      <c r="QXE55" s="390"/>
      <c r="QXF55" s="390"/>
      <c r="QXG55" s="390"/>
      <c r="QXH55" s="390"/>
      <c r="QXI55" s="390"/>
      <c r="QXJ55" s="390"/>
      <c r="QXK55" s="390"/>
      <c r="QXL55" s="390"/>
      <c r="QXM55" s="390"/>
      <c r="QXN55" s="390"/>
      <c r="QXO55" s="390"/>
      <c r="QXP55" s="390"/>
      <c r="QXQ55" s="390"/>
      <c r="QXR55" s="390"/>
      <c r="QXS55" s="390"/>
      <c r="QXT55" s="390"/>
      <c r="QXU55" s="390"/>
      <c r="QXV55" s="390"/>
      <c r="QXW55" s="390"/>
      <c r="QXX55" s="390"/>
      <c r="QXY55" s="390"/>
      <c r="QXZ55" s="390"/>
      <c r="QYA55" s="390"/>
      <c r="QYB55" s="390"/>
      <c r="QYC55" s="390"/>
      <c r="QYD55" s="390"/>
      <c r="QYE55" s="390"/>
      <c r="QYF55" s="390"/>
      <c r="QYG55" s="390"/>
      <c r="QYH55" s="390"/>
      <c r="QYI55" s="390"/>
      <c r="QYJ55" s="390"/>
      <c r="QYK55" s="390"/>
      <c r="QYL55" s="390"/>
      <c r="QYM55" s="390"/>
      <c r="QYN55" s="390"/>
      <c r="QYO55" s="390"/>
      <c r="QYP55" s="390"/>
      <c r="QYQ55" s="390"/>
      <c r="QYR55" s="390"/>
      <c r="QYS55" s="390"/>
      <c r="QYT55" s="390"/>
      <c r="QYU55" s="390"/>
      <c r="QYV55" s="390"/>
      <c r="QYW55" s="390"/>
      <c r="QYX55" s="390"/>
      <c r="QYY55" s="390"/>
      <c r="QYZ55" s="390"/>
      <c r="QZA55" s="390"/>
      <c r="QZB55" s="390"/>
      <c r="QZC55" s="390"/>
      <c r="QZD55" s="390"/>
      <c r="QZE55" s="390"/>
      <c r="QZF55" s="390"/>
      <c r="QZG55" s="390"/>
      <c r="QZH55" s="390"/>
      <c r="QZI55" s="390"/>
      <c r="QZJ55" s="390"/>
      <c r="QZK55" s="390"/>
      <c r="QZL55" s="390"/>
      <c r="QZM55" s="390"/>
      <c r="QZN55" s="390"/>
      <c r="QZO55" s="390"/>
      <c r="QZP55" s="390"/>
      <c r="QZQ55" s="390"/>
      <c r="QZR55" s="390"/>
      <c r="QZS55" s="390"/>
      <c r="QZT55" s="390"/>
      <c r="QZU55" s="390"/>
      <c r="QZV55" s="390"/>
      <c r="QZW55" s="390"/>
      <c r="QZX55" s="390"/>
      <c r="QZY55" s="390"/>
      <c r="QZZ55" s="390"/>
      <c r="RAA55" s="390"/>
      <c r="RAB55" s="390"/>
      <c r="RAC55" s="390"/>
      <c r="RAD55" s="390"/>
      <c r="RAE55" s="390"/>
      <c r="RAF55" s="390"/>
      <c r="RAG55" s="390"/>
      <c r="RAH55" s="390"/>
      <c r="RAI55" s="390"/>
      <c r="RAJ55" s="390"/>
      <c r="RAK55" s="390"/>
      <c r="RAL55" s="390"/>
      <c r="RAM55" s="390"/>
      <c r="RAN55" s="390"/>
      <c r="RAO55" s="390"/>
      <c r="RAP55" s="390"/>
      <c r="RAQ55" s="390"/>
      <c r="RAR55" s="390"/>
      <c r="RAS55" s="390"/>
      <c r="RAT55" s="390"/>
      <c r="RAU55" s="390"/>
      <c r="RAV55" s="390"/>
      <c r="RAW55" s="390"/>
      <c r="RAX55" s="390"/>
      <c r="RAY55" s="390"/>
      <c r="RAZ55" s="390"/>
      <c r="RBA55" s="390"/>
      <c r="RBB55" s="390"/>
      <c r="RBC55" s="390"/>
      <c r="RBD55" s="390"/>
      <c r="RBE55" s="390"/>
      <c r="RBF55" s="390"/>
      <c r="RBG55" s="390"/>
      <c r="RBH55" s="390"/>
      <c r="RBI55" s="390"/>
      <c r="RBJ55" s="390"/>
      <c r="RBK55" s="390"/>
      <c r="RBL55" s="390"/>
      <c r="RBM55" s="390"/>
      <c r="RBN55" s="390"/>
      <c r="RBO55" s="390"/>
      <c r="RBP55" s="390"/>
      <c r="RBQ55" s="390"/>
      <c r="RBR55" s="390"/>
      <c r="RBS55" s="390"/>
      <c r="RBT55" s="390"/>
      <c r="RBU55" s="390"/>
      <c r="RBV55" s="390"/>
      <c r="RBW55" s="390"/>
      <c r="RBX55" s="390"/>
      <c r="RBY55" s="390"/>
      <c r="RBZ55" s="390"/>
      <c r="RCA55" s="390"/>
      <c r="RCB55" s="390"/>
      <c r="RCC55" s="390"/>
      <c r="RCD55" s="390"/>
      <c r="RCE55" s="390"/>
      <c r="RCF55" s="390"/>
      <c r="RCG55" s="390"/>
      <c r="RCH55" s="390"/>
      <c r="RCI55" s="390"/>
      <c r="RCJ55" s="390"/>
      <c r="RCK55" s="390"/>
      <c r="RCL55" s="390"/>
      <c r="RCM55" s="390"/>
      <c r="RCN55" s="390"/>
      <c r="RCO55" s="390"/>
      <c r="RCP55" s="390"/>
      <c r="RCQ55" s="390"/>
      <c r="RCR55" s="390"/>
      <c r="RCS55" s="390"/>
      <c r="RCT55" s="390"/>
      <c r="RCU55" s="390"/>
      <c r="RCV55" s="390"/>
      <c r="RCW55" s="390"/>
      <c r="RCX55" s="390"/>
      <c r="RCY55" s="390"/>
      <c r="RCZ55" s="390"/>
      <c r="RDA55" s="390"/>
      <c r="RDB55" s="390"/>
      <c r="RDC55" s="390"/>
      <c r="RDD55" s="390"/>
      <c r="RDE55" s="390"/>
      <c r="RDF55" s="390"/>
      <c r="RDG55" s="390"/>
      <c r="RDH55" s="390"/>
      <c r="RDI55" s="390"/>
      <c r="RDJ55" s="390"/>
      <c r="RDK55" s="390"/>
      <c r="RDL55" s="390"/>
      <c r="RDM55" s="390"/>
      <c r="RDN55" s="390"/>
      <c r="RDO55" s="390"/>
      <c r="RDP55" s="390"/>
      <c r="RDQ55" s="390"/>
      <c r="RDR55" s="390"/>
      <c r="RDS55" s="390"/>
      <c r="RDT55" s="390"/>
      <c r="RDU55" s="390"/>
      <c r="RDV55" s="390"/>
      <c r="RDW55" s="390"/>
      <c r="RDX55" s="390"/>
      <c r="RDY55" s="390"/>
      <c r="RDZ55" s="390"/>
      <c r="REA55" s="390"/>
      <c r="REB55" s="390"/>
      <c r="REC55" s="390"/>
      <c r="RED55" s="390"/>
      <c r="REE55" s="390"/>
      <c r="REF55" s="390"/>
      <c r="REG55" s="390"/>
      <c r="REH55" s="390"/>
      <c r="REI55" s="390"/>
      <c r="REJ55" s="390"/>
      <c r="REK55" s="390"/>
      <c r="REL55" s="390"/>
      <c r="REM55" s="390"/>
      <c r="REN55" s="390"/>
      <c r="REO55" s="390"/>
      <c r="REP55" s="390"/>
      <c r="REQ55" s="390"/>
      <c r="RER55" s="390"/>
      <c r="RES55" s="390"/>
      <c r="RET55" s="390"/>
      <c r="REU55" s="390"/>
      <c r="REV55" s="390"/>
      <c r="REW55" s="390"/>
      <c r="REX55" s="390"/>
      <c r="REY55" s="390"/>
      <c r="REZ55" s="390"/>
      <c r="RFA55" s="390"/>
      <c r="RFB55" s="390"/>
      <c r="RFC55" s="390"/>
      <c r="RFD55" s="390"/>
      <c r="RFE55" s="390"/>
      <c r="RFF55" s="390"/>
      <c r="RFG55" s="390"/>
      <c r="RFH55" s="390"/>
      <c r="RFI55" s="390"/>
      <c r="RFJ55" s="390"/>
      <c r="RFK55" s="390"/>
      <c r="RFL55" s="390"/>
      <c r="RFM55" s="390"/>
      <c r="RFN55" s="390"/>
      <c r="RFO55" s="390"/>
      <c r="RFP55" s="390"/>
      <c r="RFQ55" s="390"/>
      <c r="RFR55" s="390"/>
      <c r="RFS55" s="390"/>
      <c r="RFT55" s="390"/>
      <c r="RFU55" s="390"/>
      <c r="RFV55" s="390"/>
      <c r="RFW55" s="390"/>
      <c r="RFX55" s="390"/>
      <c r="RFY55" s="390"/>
      <c r="RFZ55" s="390"/>
      <c r="RGA55" s="390"/>
      <c r="RGB55" s="390"/>
      <c r="RGC55" s="390"/>
      <c r="RGD55" s="390"/>
      <c r="RGE55" s="390"/>
      <c r="RGF55" s="390"/>
      <c r="RGG55" s="390"/>
      <c r="RGH55" s="390"/>
      <c r="RGI55" s="390"/>
      <c r="RGJ55" s="390"/>
      <c r="RGK55" s="390"/>
      <c r="RGL55" s="390"/>
      <c r="RGM55" s="390"/>
      <c r="RGN55" s="390"/>
      <c r="RGO55" s="390"/>
      <c r="RGP55" s="390"/>
      <c r="RGQ55" s="390"/>
      <c r="RGR55" s="390"/>
      <c r="RGS55" s="390"/>
      <c r="RGT55" s="390"/>
      <c r="RGU55" s="390"/>
      <c r="RGV55" s="390"/>
      <c r="RGW55" s="390"/>
      <c r="RGX55" s="390"/>
      <c r="RGY55" s="390"/>
      <c r="RGZ55" s="390"/>
      <c r="RHA55" s="390"/>
      <c r="RHB55" s="390"/>
      <c r="RHC55" s="390"/>
      <c r="RHD55" s="390"/>
      <c r="RHE55" s="390"/>
      <c r="RHF55" s="390"/>
      <c r="RHG55" s="390"/>
      <c r="RHH55" s="390"/>
      <c r="RHI55" s="390"/>
      <c r="RHJ55" s="390"/>
      <c r="RHK55" s="390"/>
      <c r="RHL55" s="390"/>
      <c r="RHM55" s="390"/>
      <c r="RHN55" s="390"/>
      <c r="RHO55" s="390"/>
      <c r="RHP55" s="390"/>
      <c r="RHQ55" s="390"/>
      <c r="RHR55" s="390"/>
      <c r="RHS55" s="390"/>
      <c r="RHT55" s="390"/>
      <c r="RHU55" s="390"/>
      <c r="RHV55" s="390"/>
      <c r="RHW55" s="390"/>
      <c r="RHX55" s="390"/>
      <c r="RHY55" s="390"/>
      <c r="RHZ55" s="390"/>
      <c r="RIA55" s="390"/>
      <c r="RIB55" s="390"/>
      <c r="RIC55" s="390"/>
      <c r="RID55" s="390"/>
      <c r="RIE55" s="390"/>
      <c r="RIF55" s="390"/>
      <c r="RIG55" s="390"/>
      <c r="RIH55" s="390"/>
      <c r="RII55" s="390"/>
      <c r="RIJ55" s="390"/>
      <c r="RIK55" s="390"/>
      <c r="RIL55" s="390"/>
      <c r="RIM55" s="390"/>
      <c r="RIN55" s="390"/>
      <c r="RIO55" s="390"/>
      <c r="RIP55" s="390"/>
      <c r="RIQ55" s="390"/>
      <c r="RIR55" s="390"/>
      <c r="RIS55" s="390"/>
      <c r="RIT55" s="390"/>
      <c r="RIU55" s="390"/>
      <c r="RIV55" s="390"/>
      <c r="RIW55" s="390"/>
      <c r="RIX55" s="390"/>
      <c r="RIY55" s="390"/>
      <c r="RIZ55" s="390"/>
      <c r="RJA55" s="390"/>
      <c r="RJB55" s="390"/>
      <c r="RJC55" s="390"/>
      <c r="RJD55" s="390"/>
      <c r="RJE55" s="390"/>
      <c r="RJF55" s="390"/>
      <c r="RJG55" s="390"/>
      <c r="RJH55" s="390"/>
      <c r="RJI55" s="390"/>
      <c r="RJJ55" s="390"/>
      <c r="RJK55" s="390"/>
      <c r="RJL55" s="390"/>
      <c r="RJM55" s="390"/>
      <c r="RJN55" s="390"/>
      <c r="RJO55" s="390"/>
      <c r="RJP55" s="390"/>
      <c r="RJQ55" s="390"/>
      <c r="RJR55" s="390"/>
      <c r="RJS55" s="390"/>
      <c r="RJT55" s="390"/>
      <c r="RJU55" s="390"/>
      <c r="RJV55" s="390"/>
      <c r="RJW55" s="390"/>
      <c r="RJX55" s="390"/>
      <c r="RJY55" s="390"/>
      <c r="RJZ55" s="390"/>
      <c r="RKA55" s="390"/>
      <c r="RKB55" s="390"/>
      <c r="RKC55" s="390"/>
      <c r="RKD55" s="390"/>
      <c r="RKE55" s="390"/>
      <c r="RKF55" s="390"/>
      <c r="RKG55" s="390"/>
      <c r="RKH55" s="390"/>
      <c r="RKI55" s="390"/>
      <c r="RKJ55" s="390"/>
      <c r="RKK55" s="390"/>
      <c r="RKL55" s="390"/>
      <c r="RKM55" s="390"/>
      <c r="RKN55" s="390"/>
      <c r="RKO55" s="390"/>
      <c r="RKP55" s="390"/>
      <c r="RKQ55" s="390"/>
      <c r="RKR55" s="390"/>
      <c r="RKS55" s="390"/>
      <c r="RKT55" s="390"/>
      <c r="RKU55" s="390"/>
      <c r="RKV55" s="390"/>
      <c r="RKW55" s="390"/>
      <c r="RKX55" s="390"/>
      <c r="RKY55" s="390"/>
      <c r="RKZ55" s="390"/>
      <c r="RLA55" s="390"/>
      <c r="RLB55" s="390"/>
      <c r="RLC55" s="390"/>
      <c r="RLD55" s="390"/>
      <c r="RLE55" s="390"/>
      <c r="RLF55" s="390"/>
      <c r="RLG55" s="390"/>
      <c r="RLH55" s="390"/>
      <c r="RLI55" s="390"/>
      <c r="RLJ55" s="390"/>
      <c r="RLK55" s="390"/>
      <c r="RLL55" s="390"/>
      <c r="RLM55" s="390"/>
      <c r="RLN55" s="390"/>
      <c r="RLO55" s="390"/>
      <c r="RLP55" s="390"/>
      <c r="RLQ55" s="390"/>
      <c r="RLR55" s="390"/>
      <c r="RLS55" s="390"/>
      <c r="RLT55" s="390"/>
      <c r="RLU55" s="390"/>
      <c r="RLV55" s="390"/>
      <c r="RLW55" s="390"/>
      <c r="RLX55" s="390"/>
      <c r="RLY55" s="390"/>
      <c r="RLZ55" s="390"/>
      <c r="RMA55" s="390"/>
      <c r="RMB55" s="390"/>
      <c r="RMC55" s="390"/>
      <c r="RMD55" s="390"/>
      <c r="RME55" s="390"/>
      <c r="RMF55" s="390"/>
      <c r="RMG55" s="390"/>
      <c r="RMH55" s="390"/>
      <c r="RMI55" s="390"/>
      <c r="RMJ55" s="390"/>
      <c r="RMK55" s="390"/>
      <c r="RML55" s="390"/>
      <c r="RMM55" s="390"/>
      <c r="RMN55" s="390"/>
      <c r="RMO55" s="390"/>
      <c r="RMP55" s="390"/>
      <c r="RMQ55" s="390"/>
      <c r="RMR55" s="390"/>
      <c r="RMS55" s="390"/>
      <c r="RMT55" s="390"/>
      <c r="RMU55" s="390"/>
      <c r="RMV55" s="390"/>
      <c r="RMW55" s="390"/>
      <c r="RMX55" s="390"/>
      <c r="RMY55" s="390"/>
      <c r="RMZ55" s="390"/>
      <c r="RNA55" s="390"/>
      <c r="RNB55" s="390"/>
      <c r="RNC55" s="390"/>
      <c r="RND55" s="390"/>
      <c r="RNE55" s="390"/>
      <c r="RNF55" s="390"/>
      <c r="RNG55" s="390"/>
      <c r="RNH55" s="390"/>
      <c r="RNI55" s="390"/>
      <c r="RNJ55" s="390"/>
      <c r="RNK55" s="390"/>
      <c r="RNL55" s="390"/>
      <c r="RNM55" s="390"/>
      <c r="RNN55" s="390"/>
      <c r="RNO55" s="390"/>
      <c r="RNP55" s="390"/>
      <c r="RNQ55" s="390"/>
      <c r="RNR55" s="390"/>
      <c r="RNS55" s="390"/>
      <c r="RNT55" s="390"/>
      <c r="RNU55" s="390"/>
      <c r="RNV55" s="390"/>
      <c r="RNW55" s="390"/>
      <c r="RNX55" s="390"/>
      <c r="RNY55" s="390"/>
      <c r="RNZ55" s="390"/>
      <c r="ROA55" s="390"/>
      <c r="ROB55" s="390"/>
      <c r="ROC55" s="390"/>
      <c r="ROD55" s="390"/>
      <c r="ROE55" s="390"/>
      <c r="ROF55" s="390"/>
      <c r="ROG55" s="390"/>
      <c r="ROH55" s="390"/>
      <c r="ROI55" s="390"/>
      <c r="ROJ55" s="390"/>
      <c r="ROK55" s="390"/>
      <c r="ROL55" s="390"/>
      <c r="ROM55" s="390"/>
      <c r="RON55" s="390"/>
      <c r="ROO55" s="390"/>
      <c r="ROP55" s="390"/>
      <c r="ROQ55" s="390"/>
      <c r="ROR55" s="390"/>
      <c r="ROS55" s="390"/>
      <c r="ROT55" s="390"/>
      <c r="ROU55" s="390"/>
      <c r="ROV55" s="390"/>
      <c r="ROW55" s="390"/>
      <c r="ROX55" s="390"/>
      <c r="ROY55" s="390"/>
      <c r="ROZ55" s="390"/>
      <c r="RPA55" s="390"/>
      <c r="RPB55" s="390"/>
      <c r="RPC55" s="390"/>
      <c r="RPD55" s="390"/>
      <c r="RPE55" s="390"/>
      <c r="RPF55" s="390"/>
      <c r="RPG55" s="390"/>
      <c r="RPH55" s="390"/>
      <c r="RPI55" s="390"/>
      <c r="RPJ55" s="390"/>
      <c r="RPK55" s="390"/>
      <c r="RPL55" s="390"/>
      <c r="RPM55" s="390"/>
      <c r="RPN55" s="390"/>
      <c r="RPO55" s="390"/>
      <c r="RPP55" s="390"/>
      <c r="RPQ55" s="390"/>
      <c r="RPR55" s="390"/>
      <c r="RPS55" s="390"/>
      <c r="RPT55" s="390"/>
      <c r="RPU55" s="390"/>
      <c r="RPV55" s="390"/>
      <c r="RPW55" s="390"/>
      <c r="RPX55" s="390"/>
      <c r="RPY55" s="390"/>
      <c r="RPZ55" s="390"/>
      <c r="RQA55" s="390"/>
      <c r="RQB55" s="390"/>
      <c r="RQC55" s="390"/>
      <c r="RQD55" s="390"/>
      <c r="RQE55" s="390"/>
      <c r="RQF55" s="390"/>
      <c r="RQG55" s="390"/>
      <c r="RQH55" s="390"/>
      <c r="RQI55" s="390"/>
      <c r="RQJ55" s="390"/>
      <c r="RQK55" s="390"/>
      <c r="RQL55" s="390"/>
      <c r="RQM55" s="390"/>
      <c r="RQN55" s="390"/>
      <c r="RQO55" s="390"/>
      <c r="RQP55" s="390"/>
      <c r="RQQ55" s="390"/>
      <c r="RQR55" s="390"/>
      <c r="RQS55" s="390"/>
      <c r="RQT55" s="390"/>
      <c r="RQU55" s="390"/>
      <c r="RQV55" s="390"/>
      <c r="RQW55" s="390"/>
      <c r="RQX55" s="390"/>
      <c r="RQY55" s="390"/>
      <c r="RQZ55" s="390"/>
      <c r="RRA55" s="390"/>
      <c r="RRB55" s="390"/>
      <c r="RRC55" s="390"/>
      <c r="RRD55" s="390"/>
      <c r="RRE55" s="390"/>
      <c r="RRF55" s="390"/>
      <c r="RRG55" s="390"/>
      <c r="RRH55" s="390"/>
      <c r="RRI55" s="390"/>
      <c r="RRJ55" s="390"/>
      <c r="RRK55" s="390"/>
      <c r="RRL55" s="390"/>
      <c r="RRM55" s="390"/>
      <c r="RRN55" s="390"/>
      <c r="RRO55" s="390"/>
      <c r="RRP55" s="390"/>
      <c r="RRQ55" s="390"/>
      <c r="RRR55" s="390"/>
      <c r="RRS55" s="390"/>
      <c r="RRT55" s="390"/>
      <c r="RRU55" s="390"/>
      <c r="RRV55" s="390"/>
      <c r="RRW55" s="390"/>
      <c r="RRX55" s="390"/>
      <c r="RRY55" s="390"/>
      <c r="RRZ55" s="390"/>
      <c r="RSA55" s="390"/>
      <c r="RSB55" s="390"/>
      <c r="RSC55" s="390"/>
      <c r="RSD55" s="390"/>
      <c r="RSE55" s="390"/>
      <c r="RSF55" s="390"/>
      <c r="RSG55" s="390"/>
      <c r="RSH55" s="390"/>
      <c r="RSI55" s="390"/>
      <c r="RSJ55" s="390"/>
      <c r="RSK55" s="390"/>
      <c r="RSL55" s="390"/>
      <c r="RSM55" s="390"/>
      <c r="RSN55" s="390"/>
      <c r="RSO55" s="390"/>
      <c r="RSP55" s="390"/>
      <c r="RSQ55" s="390"/>
      <c r="RSR55" s="390"/>
      <c r="RSS55" s="390"/>
      <c r="RST55" s="390"/>
      <c r="RSU55" s="390"/>
      <c r="RSV55" s="390"/>
      <c r="RSW55" s="390"/>
      <c r="RSX55" s="390"/>
      <c r="RSY55" s="390"/>
      <c r="RSZ55" s="390"/>
      <c r="RTA55" s="390"/>
      <c r="RTB55" s="390"/>
      <c r="RTC55" s="390"/>
      <c r="RTD55" s="390"/>
      <c r="RTE55" s="390"/>
      <c r="RTF55" s="390"/>
      <c r="RTG55" s="390"/>
      <c r="RTH55" s="390"/>
      <c r="RTI55" s="390"/>
      <c r="RTJ55" s="390"/>
      <c r="RTK55" s="390"/>
      <c r="RTL55" s="390"/>
      <c r="RTM55" s="390"/>
      <c r="RTN55" s="390"/>
      <c r="RTO55" s="390"/>
      <c r="RTP55" s="390"/>
      <c r="RTQ55" s="390"/>
      <c r="RTR55" s="390"/>
      <c r="RTS55" s="390"/>
      <c r="RTT55" s="390"/>
      <c r="RTU55" s="390"/>
      <c r="RTV55" s="390"/>
      <c r="RTW55" s="390"/>
      <c r="RTX55" s="390"/>
      <c r="RTY55" s="390"/>
      <c r="RTZ55" s="390"/>
      <c r="RUA55" s="390"/>
      <c r="RUB55" s="390"/>
      <c r="RUC55" s="390"/>
      <c r="RUD55" s="390"/>
      <c r="RUE55" s="390"/>
      <c r="RUF55" s="390"/>
      <c r="RUG55" s="390"/>
      <c r="RUH55" s="390"/>
      <c r="RUI55" s="390"/>
      <c r="RUJ55" s="390"/>
      <c r="RUK55" s="390"/>
      <c r="RUL55" s="390"/>
      <c r="RUM55" s="390"/>
      <c r="RUN55" s="390"/>
      <c r="RUO55" s="390"/>
      <c r="RUP55" s="390"/>
      <c r="RUQ55" s="390"/>
      <c r="RUR55" s="390"/>
      <c r="RUS55" s="390"/>
      <c r="RUT55" s="390"/>
      <c r="RUU55" s="390"/>
      <c r="RUV55" s="390"/>
      <c r="RUW55" s="390"/>
      <c r="RUX55" s="390"/>
      <c r="RUY55" s="390"/>
      <c r="RUZ55" s="390"/>
      <c r="RVA55" s="390"/>
      <c r="RVB55" s="390"/>
      <c r="RVC55" s="390"/>
      <c r="RVD55" s="390"/>
      <c r="RVE55" s="390"/>
      <c r="RVF55" s="390"/>
      <c r="RVG55" s="390"/>
      <c r="RVH55" s="390"/>
      <c r="RVI55" s="390"/>
      <c r="RVJ55" s="390"/>
      <c r="RVK55" s="390"/>
      <c r="RVL55" s="390"/>
      <c r="RVM55" s="390"/>
      <c r="RVN55" s="390"/>
      <c r="RVO55" s="390"/>
      <c r="RVP55" s="390"/>
      <c r="RVQ55" s="390"/>
      <c r="RVR55" s="390"/>
      <c r="RVS55" s="390"/>
      <c r="RVT55" s="390"/>
      <c r="RVU55" s="390"/>
      <c r="RVV55" s="390"/>
      <c r="RVW55" s="390"/>
      <c r="RVX55" s="390"/>
      <c r="RVY55" s="390"/>
      <c r="RVZ55" s="390"/>
      <c r="RWA55" s="390"/>
      <c r="RWB55" s="390"/>
      <c r="RWC55" s="390"/>
      <c r="RWD55" s="390"/>
      <c r="RWE55" s="390"/>
      <c r="RWF55" s="390"/>
      <c r="RWG55" s="390"/>
      <c r="RWH55" s="390"/>
      <c r="RWI55" s="390"/>
      <c r="RWJ55" s="390"/>
      <c r="RWK55" s="390"/>
      <c r="RWL55" s="390"/>
      <c r="RWM55" s="390"/>
      <c r="RWN55" s="390"/>
      <c r="RWO55" s="390"/>
      <c r="RWP55" s="390"/>
      <c r="RWQ55" s="390"/>
      <c r="RWR55" s="390"/>
      <c r="RWS55" s="390"/>
      <c r="RWT55" s="390"/>
      <c r="RWU55" s="390"/>
      <c r="RWV55" s="390"/>
      <c r="RWW55" s="390"/>
      <c r="RWX55" s="390"/>
      <c r="RWY55" s="390"/>
      <c r="RWZ55" s="390"/>
      <c r="RXA55" s="390"/>
      <c r="RXB55" s="390"/>
      <c r="RXC55" s="390"/>
      <c r="RXD55" s="390"/>
      <c r="RXE55" s="390"/>
      <c r="RXF55" s="390"/>
      <c r="RXG55" s="390"/>
      <c r="RXH55" s="390"/>
      <c r="RXI55" s="390"/>
      <c r="RXJ55" s="390"/>
      <c r="RXK55" s="390"/>
      <c r="RXL55" s="390"/>
      <c r="RXM55" s="390"/>
      <c r="RXN55" s="390"/>
      <c r="RXO55" s="390"/>
      <c r="RXP55" s="390"/>
      <c r="RXQ55" s="390"/>
      <c r="RXR55" s="390"/>
      <c r="RXS55" s="390"/>
      <c r="RXT55" s="390"/>
      <c r="RXU55" s="390"/>
      <c r="RXV55" s="390"/>
      <c r="RXW55" s="390"/>
      <c r="RXX55" s="390"/>
      <c r="RXY55" s="390"/>
      <c r="RXZ55" s="390"/>
      <c r="RYA55" s="390"/>
      <c r="RYB55" s="390"/>
      <c r="RYC55" s="390"/>
      <c r="RYD55" s="390"/>
      <c r="RYE55" s="390"/>
      <c r="RYF55" s="390"/>
      <c r="RYG55" s="390"/>
      <c r="RYH55" s="390"/>
      <c r="RYI55" s="390"/>
      <c r="RYJ55" s="390"/>
      <c r="RYK55" s="390"/>
      <c r="RYL55" s="390"/>
      <c r="RYM55" s="390"/>
      <c r="RYN55" s="390"/>
      <c r="RYO55" s="390"/>
      <c r="RYP55" s="390"/>
      <c r="RYQ55" s="390"/>
      <c r="RYR55" s="390"/>
      <c r="RYS55" s="390"/>
      <c r="RYT55" s="390"/>
      <c r="RYU55" s="390"/>
      <c r="RYV55" s="390"/>
      <c r="RYW55" s="390"/>
      <c r="RYX55" s="390"/>
      <c r="RYY55" s="390"/>
      <c r="RYZ55" s="390"/>
      <c r="RZA55" s="390"/>
      <c r="RZB55" s="390"/>
      <c r="RZC55" s="390"/>
      <c r="RZD55" s="390"/>
      <c r="RZE55" s="390"/>
      <c r="RZF55" s="390"/>
      <c r="RZG55" s="390"/>
      <c r="RZH55" s="390"/>
      <c r="RZI55" s="390"/>
      <c r="RZJ55" s="390"/>
      <c r="RZK55" s="390"/>
      <c r="RZL55" s="390"/>
      <c r="RZM55" s="390"/>
      <c r="RZN55" s="390"/>
      <c r="RZO55" s="390"/>
      <c r="RZP55" s="390"/>
      <c r="RZQ55" s="390"/>
      <c r="RZR55" s="390"/>
      <c r="RZS55" s="390"/>
      <c r="RZT55" s="390"/>
      <c r="RZU55" s="390"/>
      <c r="RZV55" s="390"/>
      <c r="RZW55" s="390"/>
      <c r="RZX55" s="390"/>
      <c r="RZY55" s="390"/>
      <c r="RZZ55" s="390"/>
      <c r="SAA55" s="390"/>
      <c r="SAB55" s="390"/>
      <c r="SAC55" s="390"/>
      <c r="SAD55" s="390"/>
      <c r="SAE55" s="390"/>
      <c r="SAF55" s="390"/>
      <c r="SAG55" s="390"/>
      <c r="SAH55" s="390"/>
      <c r="SAI55" s="390"/>
      <c r="SAJ55" s="390"/>
      <c r="SAK55" s="390"/>
      <c r="SAL55" s="390"/>
      <c r="SAM55" s="390"/>
      <c r="SAN55" s="390"/>
      <c r="SAO55" s="390"/>
      <c r="SAP55" s="390"/>
      <c r="SAQ55" s="390"/>
      <c r="SAR55" s="390"/>
      <c r="SAS55" s="390"/>
      <c r="SAT55" s="390"/>
      <c r="SAU55" s="390"/>
      <c r="SAV55" s="390"/>
      <c r="SAW55" s="390"/>
      <c r="SAX55" s="390"/>
      <c r="SAY55" s="390"/>
      <c r="SAZ55" s="390"/>
      <c r="SBA55" s="390"/>
      <c r="SBB55" s="390"/>
      <c r="SBC55" s="390"/>
      <c r="SBD55" s="390"/>
      <c r="SBE55" s="390"/>
      <c r="SBF55" s="390"/>
      <c r="SBG55" s="390"/>
      <c r="SBH55" s="390"/>
      <c r="SBI55" s="390"/>
      <c r="SBJ55" s="390"/>
      <c r="SBK55" s="390"/>
      <c r="SBL55" s="390"/>
      <c r="SBM55" s="390"/>
      <c r="SBN55" s="390"/>
      <c r="SBO55" s="390"/>
      <c r="SBP55" s="390"/>
      <c r="SBQ55" s="390"/>
      <c r="SBR55" s="390"/>
      <c r="SBS55" s="390"/>
      <c r="SBT55" s="390"/>
      <c r="SBU55" s="390"/>
      <c r="SBV55" s="390"/>
      <c r="SBW55" s="390"/>
      <c r="SBX55" s="390"/>
      <c r="SBY55" s="390"/>
      <c r="SBZ55" s="390"/>
      <c r="SCA55" s="390"/>
      <c r="SCB55" s="390"/>
      <c r="SCC55" s="390"/>
      <c r="SCD55" s="390"/>
      <c r="SCE55" s="390"/>
      <c r="SCF55" s="390"/>
      <c r="SCG55" s="390"/>
      <c r="SCH55" s="390"/>
      <c r="SCI55" s="390"/>
      <c r="SCJ55" s="390"/>
      <c r="SCK55" s="390"/>
      <c r="SCL55" s="390"/>
      <c r="SCM55" s="390"/>
      <c r="SCN55" s="390"/>
      <c r="SCO55" s="390"/>
      <c r="SCP55" s="390"/>
      <c r="SCQ55" s="390"/>
      <c r="SCR55" s="390"/>
      <c r="SCS55" s="390"/>
      <c r="SCT55" s="390"/>
      <c r="SCU55" s="390"/>
      <c r="SCV55" s="390"/>
      <c r="SCW55" s="390"/>
      <c r="SCX55" s="390"/>
      <c r="SCY55" s="390"/>
      <c r="SCZ55" s="390"/>
      <c r="SDA55" s="390"/>
      <c r="SDB55" s="390"/>
      <c r="SDC55" s="390"/>
      <c r="SDD55" s="390"/>
      <c r="SDE55" s="390"/>
      <c r="SDF55" s="390"/>
      <c r="SDG55" s="390"/>
      <c r="SDH55" s="390"/>
      <c r="SDI55" s="390"/>
      <c r="SDJ55" s="390"/>
      <c r="SDK55" s="390"/>
      <c r="SDL55" s="390"/>
      <c r="SDM55" s="390"/>
      <c r="SDN55" s="390"/>
      <c r="SDO55" s="390"/>
      <c r="SDP55" s="390"/>
      <c r="SDQ55" s="390"/>
      <c r="SDR55" s="390"/>
      <c r="SDS55" s="390"/>
      <c r="SDT55" s="390"/>
      <c r="SDU55" s="390"/>
      <c r="SDV55" s="390"/>
      <c r="SDW55" s="390"/>
      <c r="SDX55" s="390"/>
      <c r="SDY55" s="390"/>
      <c r="SDZ55" s="390"/>
      <c r="SEA55" s="390"/>
      <c r="SEB55" s="390"/>
      <c r="SEC55" s="390"/>
      <c r="SED55" s="390"/>
      <c r="SEE55" s="390"/>
      <c r="SEF55" s="390"/>
      <c r="SEG55" s="390"/>
      <c r="SEH55" s="390"/>
      <c r="SEI55" s="390"/>
      <c r="SEJ55" s="390"/>
      <c r="SEK55" s="390"/>
      <c r="SEL55" s="390"/>
      <c r="SEM55" s="390"/>
      <c r="SEN55" s="390"/>
      <c r="SEO55" s="390"/>
      <c r="SEP55" s="390"/>
      <c r="SEQ55" s="390"/>
      <c r="SER55" s="390"/>
      <c r="SES55" s="390"/>
      <c r="SET55" s="390"/>
      <c r="SEU55" s="390"/>
      <c r="SEV55" s="390"/>
      <c r="SEW55" s="390"/>
      <c r="SEX55" s="390"/>
      <c r="SEY55" s="390"/>
      <c r="SEZ55" s="390"/>
      <c r="SFA55" s="390"/>
      <c r="SFB55" s="390"/>
      <c r="SFC55" s="390"/>
      <c r="SFD55" s="390"/>
      <c r="SFE55" s="390"/>
      <c r="SFF55" s="390"/>
      <c r="SFG55" s="390"/>
      <c r="SFH55" s="390"/>
      <c r="SFI55" s="390"/>
      <c r="SFJ55" s="390"/>
      <c r="SFK55" s="390"/>
      <c r="SFL55" s="390"/>
      <c r="SFM55" s="390"/>
      <c r="SFN55" s="390"/>
      <c r="SFO55" s="390"/>
      <c r="SFP55" s="390"/>
      <c r="SFQ55" s="390"/>
      <c r="SFR55" s="390"/>
      <c r="SFS55" s="390"/>
      <c r="SFT55" s="390"/>
      <c r="SFU55" s="390"/>
      <c r="SFV55" s="390"/>
      <c r="SFW55" s="390"/>
      <c r="SFX55" s="390"/>
      <c r="SFY55" s="390"/>
      <c r="SFZ55" s="390"/>
      <c r="SGA55" s="390"/>
      <c r="SGB55" s="390"/>
      <c r="SGC55" s="390"/>
      <c r="SGD55" s="390"/>
      <c r="SGE55" s="390"/>
      <c r="SGF55" s="390"/>
      <c r="SGG55" s="390"/>
      <c r="SGH55" s="390"/>
      <c r="SGI55" s="390"/>
      <c r="SGJ55" s="390"/>
      <c r="SGK55" s="390"/>
      <c r="SGL55" s="390"/>
      <c r="SGM55" s="390"/>
      <c r="SGN55" s="390"/>
      <c r="SGO55" s="390"/>
      <c r="SGP55" s="390"/>
      <c r="SGQ55" s="390"/>
      <c r="SGR55" s="390"/>
      <c r="SGS55" s="390"/>
      <c r="SGT55" s="390"/>
      <c r="SGU55" s="390"/>
      <c r="SGV55" s="390"/>
      <c r="SGW55" s="390"/>
      <c r="SGX55" s="390"/>
      <c r="SGY55" s="390"/>
      <c r="SGZ55" s="390"/>
      <c r="SHA55" s="390"/>
      <c r="SHB55" s="390"/>
      <c r="SHC55" s="390"/>
      <c r="SHD55" s="390"/>
      <c r="SHE55" s="390"/>
      <c r="SHF55" s="390"/>
      <c r="SHG55" s="390"/>
      <c r="SHH55" s="390"/>
      <c r="SHI55" s="390"/>
      <c r="SHJ55" s="390"/>
      <c r="SHK55" s="390"/>
      <c r="SHL55" s="390"/>
      <c r="SHM55" s="390"/>
      <c r="SHN55" s="390"/>
      <c r="SHO55" s="390"/>
      <c r="SHP55" s="390"/>
      <c r="SHQ55" s="390"/>
      <c r="SHR55" s="390"/>
      <c r="SHS55" s="390"/>
      <c r="SHT55" s="390"/>
      <c r="SHU55" s="390"/>
      <c r="SHV55" s="390"/>
      <c r="SHW55" s="390"/>
      <c r="SHX55" s="390"/>
      <c r="SHY55" s="390"/>
      <c r="SHZ55" s="390"/>
      <c r="SIA55" s="390"/>
      <c r="SIB55" s="390"/>
      <c r="SIC55" s="390"/>
      <c r="SID55" s="390"/>
      <c r="SIE55" s="390"/>
      <c r="SIF55" s="390"/>
      <c r="SIG55" s="390"/>
      <c r="SIH55" s="390"/>
      <c r="SII55" s="390"/>
      <c r="SIJ55" s="390"/>
      <c r="SIK55" s="390"/>
      <c r="SIL55" s="390"/>
      <c r="SIM55" s="390"/>
      <c r="SIN55" s="390"/>
      <c r="SIO55" s="390"/>
      <c r="SIP55" s="390"/>
      <c r="SIQ55" s="390"/>
      <c r="SIR55" s="390"/>
      <c r="SIS55" s="390"/>
      <c r="SIT55" s="390"/>
      <c r="SIU55" s="390"/>
      <c r="SIV55" s="390"/>
      <c r="SIW55" s="390"/>
      <c r="SIX55" s="390"/>
      <c r="SIY55" s="390"/>
      <c r="SIZ55" s="390"/>
      <c r="SJA55" s="390"/>
      <c r="SJB55" s="390"/>
      <c r="SJC55" s="390"/>
      <c r="SJD55" s="390"/>
      <c r="SJE55" s="390"/>
      <c r="SJF55" s="390"/>
      <c r="SJG55" s="390"/>
      <c r="SJH55" s="390"/>
      <c r="SJI55" s="390"/>
      <c r="SJJ55" s="390"/>
      <c r="SJK55" s="390"/>
      <c r="SJL55" s="390"/>
      <c r="SJM55" s="390"/>
      <c r="SJN55" s="390"/>
      <c r="SJO55" s="390"/>
      <c r="SJP55" s="390"/>
      <c r="SJQ55" s="390"/>
      <c r="SJR55" s="390"/>
      <c r="SJS55" s="390"/>
      <c r="SJT55" s="390"/>
      <c r="SJU55" s="390"/>
      <c r="SJV55" s="390"/>
      <c r="SJW55" s="390"/>
      <c r="SJX55" s="390"/>
      <c r="SJY55" s="390"/>
      <c r="SJZ55" s="390"/>
      <c r="SKA55" s="390"/>
      <c r="SKB55" s="390"/>
      <c r="SKC55" s="390"/>
      <c r="SKD55" s="390"/>
      <c r="SKE55" s="390"/>
      <c r="SKF55" s="390"/>
      <c r="SKG55" s="390"/>
      <c r="SKH55" s="390"/>
      <c r="SKI55" s="390"/>
      <c r="SKJ55" s="390"/>
      <c r="SKK55" s="390"/>
      <c r="SKL55" s="390"/>
      <c r="SKM55" s="390"/>
      <c r="SKN55" s="390"/>
      <c r="SKO55" s="390"/>
      <c r="SKP55" s="390"/>
      <c r="SKQ55" s="390"/>
      <c r="SKR55" s="390"/>
      <c r="SKS55" s="390"/>
      <c r="SKT55" s="390"/>
      <c r="SKU55" s="390"/>
      <c r="SKV55" s="390"/>
      <c r="SKW55" s="390"/>
      <c r="SKX55" s="390"/>
      <c r="SKY55" s="390"/>
      <c r="SKZ55" s="390"/>
      <c r="SLA55" s="390"/>
      <c r="SLB55" s="390"/>
      <c r="SLC55" s="390"/>
      <c r="SLD55" s="390"/>
      <c r="SLE55" s="390"/>
      <c r="SLF55" s="390"/>
      <c r="SLG55" s="390"/>
      <c r="SLH55" s="390"/>
      <c r="SLI55" s="390"/>
      <c r="SLJ55" s="390"/>
      <c r="SLK55" s="390"/>
      <c r="SLL55" s="390"/>
      <c r="SLM55" s="390"/>
      <c r="SLN55" s="390"/>
      <c r="SLO55" s="390"/>
      <c r="SLP55" s="390"/>
      <c r="SLQ55" s="390"/>
      <c r="SLR55" s="390"/>
      <c r="SLS55" s="390"/>
      <c r="SLT55" s="390"/>
      <c r="SLU55" s="390"/>
      <c r="SLV55" s="390"/>
      <c r="SLW55" s="390"/>
      <c r="SLX55" s="390"/>
      <c r="SLY55" s="390"/>
      <c r="SLZ55" s="390"/>
      <c r="SMA55" s="390"/>
      <c r="SMB55" s="390"/>
      <c r="SMC55" s="390"/>
      <c r="SMD55" s="390"/>
      <c r="SME55" s="390"/>
      <c r="SMF55" s="390"/>
      <c r="SMG55" s="390"/>
      <c r="SMH55" s="390"/>
      <c r="SMI55" s="390"/>
      <c r="SMJ55" s="390"/>
      <c r="SMK55" s="390"/>
      <c r="SML55" s="390"/>
      <c r="SMM55" s="390"/>
      <c r="SMN55" s="390"/>
      <c r="SMO55" s="390"/>
      <c r="SMP55" s="390"/>
      <c r="SMQ55" s="390"/>
      <c r="SMR55" s="390"/>
      <c r="SMS55" s="390"/>
      <c r="SMT55" s="390"/>
      <c r="SMU55" s="390"/>
      <c r="SMV55" s="390"/>
      <c r="SMW55" s="390"/>
      <c r="SMX55" s="390"/>
      <c r="SMY55" s="390"/>
      <c r="SMZ55" s="390"/>
      <c r="SNA55" s="390"/>
      <c r="SNB55" s="390"/>
      <c r="SNC55" s="390"/>
      <c r="SND55" s="390"/>
      <c r="SNE55" s="390"/>
      <c r="SNF55" s="390"/>
      <c r="SNG55" s="390"/>
      <c r="SNH55" s="390"/>
      <c r="SNI55" s="390"/>
      <c r="SNJ55" s="390"/>
      <c r="SNK55" s="390"/>
      <c r="SNL55" s="390"/>
      <c r="SNM55" s="390"/>
      <c r="SNN55" s="390"/>
      <c r="SNO55" s="390"/>
      <c r="SNP55" s="390"/>
      <c r="SNQ55" s="390"/>
      <c r="SNR55" s="390"/>
      <c r="SNS55" s="390"/>
      <c r="SNT55" s="390"/>
      <c r="SNU55" s="390"/>
      <c r="SNV55" s="390"/>
      <c r="SNW55" s="390"/>
      <c r="SNX55" s="390"/>
      <c r="SNY55" s="390"/>
      <c r="SNZ55" s="390"/>
      <c r="SOA55" s="390"/>
      <c r="SOB55" s="390"/>
      <c r="SOC55" s="390"/>
      <c r="SOD55" s="390"/>
      <c r="SOE55" s="390"/>
      <c r="SOF55" s="390"/>
      <c r="SOG55" s="390"/>
      <c r="SOH55" s="390"/>
      <c r="SOI55" s="390"/>
      <c r="SOJ55" s="390"/>
      <c r="SOK55" s="390"/>
      <c r="SOL55" s="390"/>
      <c r="SOM55" s="390"/>
      <c r="SON55" s="390"/>
      <c r="SOO55" s="390"/>
      <c r="SOP55" s="390"/>
      <c r="SOQ55" s="390"/>
      <c r="SOR55" s="390"/>
      <c r="SOS55" s="390"/>
      <c r="SOT55" s="390"/>
      <c r="SOU55" s="390"/>
      <c r="SOV55" s="390"/>
      <c r="SOW55" s="390"/>
      <c r="SOX55" s="390"/>
      <c r="SOY55" s="390"/>
      <c r="SOZ55" s="390"/>
      <c r="SPA55" s="390"/>
      <c r="SPB55" s="390"/>
      <c r="SPC55" s="390"/>
      <c r="SPD55" s="390"/>
      <c r="SPE55" s="390"/>
      <c r="SPF55" s="390"/>
      <c r="SPG55" s="390"/>
      <c r="SPH55" s="390"/>
      <c r="SPI55" s="390"/>
      <c r="SPJ55" s="390"/>
      <c r="SPK55" s="390"/>
      <c r="SPL55" s="390"/>
      <c r="SPM55" s="390"/>
      <c r="SPN55" s="390"/>
      <c r="SPO55" s="390"/>
      <c r="SPP55" s="390"/>
      <c r="SPQ55" s="390"/>
      <c r="SPR55" s="390"/>
      <c r="SPS55" s="390"/>
      <c r="SPT55" s="390"/>
      <c r="SPU55" s="390"/>
      <c r="SPV55" s="390"/>
      <c r="SPW55" s="390"/>
      <c r="SPX55" s="390"/>
      <c r="SPY55" s="390"/>
      <c r="SPZ55" s="390"/>
      <c r="SQA55" s="390"/>
      <c r="SQB55" s="390"/>
      <c r="SQC55" s="390"/>
      <c r="SQD55" s="390"/>
      <c r="SQE55" s="390"/>
      <c r="SQF55" s="390"/>
      <c r="SQG55" s="390"/>
      <c r="SQH55" s="390"/>
      <c r="SQI55" s="390"/>
      <c r="SQJ55" s="390"/>
      <c r="SQK55" s="390"/>
      <c r="SQL55" s="390"/>
      <c r="SQM55" s="390"/>
      <c r="SQN55" s="390"/>
      <c r="SQO55" s="390"/>
      <c r="SQP55" s="390"/>
      <c r="SQQ55" s="390"/>
      <c r="SQR55" s="390"/>
      <c r="SQS55" s="390"/>
      <c r="SQT55" s="390"/>
      <c r="SQU55" s="390"/>
      <c r="SQV55" s="390"/>
      <c r="SQW55" s="390"/>
      <c r="SQX55" s="390"/>
      <c r="SQY55" s="390"/>
      <c r="SQZ55" s="390"/>
      <c r="SRA55" s="390"/>
      <c r="SRB55" s="390"/>
      <c r="SRC55" s="390"/>
      <c r="SRD55" s="390"/>
      <c r="SRE55" s="390"/>
      <c r="SRF55" s="390"/>
      <c r="SRG55" s="390"/>
      <c r="SRH55" s="390"/>
      <c r="SRI55" s="390"/>
      <c r="SRJ55" s="390"/>
      <c r="SRK55" s="390"/>
      <c r="SRL55" s="390"/>
      <c r="SRM55" s="390"/>
      <c r="SRN55" s="390"/>
      <c r="SRO55" s="390"/>
      <c r="SRP55" s="390"/>
      <c r="SRQ55" s="390"/>
      <c r="SRR55" s="390"/>
      <c r="SRS55" s="390"/>
      <c r="SRT55" s="390"/>
      <c r="SRU55" s="390"/>
      <c r="SRV55" s="390"/>
      <c r="SRW55" s="390"/>
      <c r="SRX55" s="390"/>
      <c r="SRY55" s="390"/>
      <c r="SRZ55" s="390"/>
      <c r="SSA55" s="390"/>
      <c r="SSB55" s="390"/>
      <c r="SSC55" s="390"/>
      <c r="SSD55" s="390"/>
      <c r="SSE55" s="390"/>
      <c r="SSF55" s="390"/>
      <c r="SSG55" s="390"/>
      <c r="SSH55" s="390"/>
      <c r="SSI55" s="390"/>
      <c r="SSJ55" s="390"/>
      <c r="SSK55" s="390"/>
      <c r="SSL55" s="390"/>
      <c r="SSM55" s="390"/>
      <c r="SSN55" s="390"/>
      <c r="SSO55" s="390"/>
      <c r="SSP55" s="390"/>
      <c r="SSQ55" s="390"/>
      <c r="SSR55" s="390"/>
      <c r="SSS55" s="390"/>
      <c r="SST55" s="390"/>
      <c r="SSU55" s="390"/>
      <c r="SSV55" s="390"/>
      <c r="SSW55" s="390"/>
      <c r="SSX55" s="390"/>
      <c r="SSY55" s="390"/>
      <c r="SSZ55" s="390"/>
      <c r="STA55" s="390"/>
      <c r="STB55" s="390"/>
      <c r="STC55" s="390"/>
      <c r="STD55" s="390"/>
      <c r="STE55" s="390"/>
      <c r="STF55" s="390"/>
      <c r="STG55" s="390"/>
      <c r="STH55" s="390"/>
      <c r="STI55" s="390"/>
      <c r="STJ55" s="390"/>
      <c r="STK55" s="390"/>
      <c r="STL55" s="390"/>
      <c r="STM55" s="390"/>
      <c r="STN55" s="390"/>
      <c r="STO55" s="390"/>
      <c r="STP55" s="390"/>
      <c r="STQ55" s="390"/>
      <c r="STR55" s="390"/>
      <c r="STS55" s="390"/>
      <c r="STT55" s="390"/>
      <c r="STU55" s="390"/>
      <c r="STV55" s="390"/>
      <c r="STW55" s="390"/>
      <c r="STX55" s="390"/>
      <c r="STY55" s="390"/>
      <c r="STZ55" s="390"/>
      <c r="SUA55" s="390"/>
      <c r="SUB55" s="390"/>
      <c r="SUC55" s="390"/>
      <c r="SUD55" s="390"/>
      <c r="SUE55" s="390"/>
      <c r="SUF55" s="390"/>
      <c r="SUG55" s="390"/>
      <c r="SUH55" s="390"/>
      <c r="SUI55" s="390"/>
      <c r="SUJ55" s="390"/>
      <c r="SUK55" s="390"/>
      <c r="SUL55" s="390"/>
      <c r="SUM55" s="390"/>
      <c r="SUN55" s="390"/>
      <c r="SUO55" s="390"/>
      <c r="SUP55" s="390"/>
      <c r="SUQ55" s="390"/>
      <c r="SUR55" s="390"/>
      <c r="SUS55" s="390"/>
      <c r="SUT55" s="390"/>
      <c r="SUU55" s="390"/>
      <c r="SUV55" s="390"/>
      <c r="SUW55" s="390"/>
      <c r="SUX55" s="390"/>
      <c r="SUY55" s="390"/>
      <c r="SUZ55" s="390"/>
      <c r="SVA55" s="390"/>
      <c r="SVB55" s="390"/>
      <c r="SVC55" s="390"/>
      <c r="SVD55" s="390"/>
      <c r="SVE55" s="390"/>
      <c r="SVF55" s="390"/>
      <c r="SVG55" s="390"/>
      <c r="SVH55" s="390"/>
      <c r="SVI55" s="390"/>
      <c r="SVJ55" s="390"/>
      <c r="SVK55" s="390"/>
      <c r="SVL55" s="390"/>
      <c r="SVM55" s="390"/>
      <c r="SVN55" s="390"/>
      <c r="SVO55" s="390"/>
      <c r="SVP55" s="390"/>
      <c r="SVQ55" s="390"/>
      <c r="SVR55" s="390"/>
      <c r="SVS55" s="390"/>
      <c r="SVT55" s="390"/>
      <c r="SVU55" s="390"/>
      <c r="SVV55" s="390"/>
      <c r="SVW55" s="390"/>
      <c r="SVX55" s="390"/>
      <c r="SVY55" s="390"/>
      <c r="SVZ55" s="390"/>
      <c r="SWA55" s="390"/>
      <c r="SWB55" s="390"/>
      <c r="SWC55" s="390"/>
      <c r="SWD55" s="390"/>
      <c r="SWE55" s="390"/>
      <c r="SWF55" s="390"/>
      <c r="SWG55" s="390"/>
      <c r="SWH55" s="390"/>
      <c r="SWI55" s="390"/>
      <c r="SWJ55" s="390"/>
      <c r="SWK55" s="390"/>
      <c r="SWL55" s="390"/>
      <c r="SWM55" s="390"/>
      <c r="SWN55" s="390"/>
      <c r="SWO55" s="390"/>
      <c r="SWP55" s="390"/>
      <c r="SWQ55" s="390"/>
      <c r="SWR55" s="390"/>
      <c r="SWS55" s="390"/>
      <c r="SWT55" s="390"/>
      <c r="SWU55" s="390"/>
      <c r="SWV55" s="390"/>
      <c r="SWW55" s="390"/>
      <c r="SWX55" s="390"/>
      <c r="SWY55" s="390"/>
      <c r="SWZ55" s="390"/>
      <c r="SXA55" s="390"/>
      <c r="SXB55" s="390"/>
      <c r="SXC55" s="390"/>
      <c r="SXD55" s="390"/>
      <c r="SXE55" s="390"/>
      <c r="SXF55" s="390"/>
      <c r="SXG55" s="390"/>
      <c r="SXH55" s="390"/>
      <c r="SXI55" s="390"/>
      <c r="SXJ55" s="390"/>
      <c r="SXK55" s="390"/>
      <c r="SXL55" s="390"/>
      <c r="SXM55" s="390"/>
      <c r="SXN55" s="390"/>
      <c r="SXO55" s="390"/>
      <c r="SXP55" s="390"/>
      <c r="SXQ55" s="390"/>
      <c r="SXR55" s="390"/>
      <c r="SXS55" s="390"/>
      <c r="SXT55" s="390"/>
      <c r="SXU55" s="390"/>
      <c r="SXV55" s="390"/>
      <c r="SXW55" s="390"/>
      <c r="SXX55" s="390"/>
      <c r="SXY55" s="390"/>
      <c r="SXZ55" s="390"/>
      <c r="SYA55" s="390"/>
      <c r="SYB55" s="390"/>
      <c r="SYC55" s="390"/>
      <c r="SYD55" s="390"/>
      <c r="SYE55" s="390"/>
      <c r="SYF55" s="390"/>
      <c r="SYG55" s="390"/>
      <c r="SYH55" s="390"/>
      <c r="SYI55" s="390"/>
      <c r="SYJ55" s="390"/>
      <c r="SYK55" s="390"/>
      <c r="SYL55" s="390"/>
      <c r="SYM55" s="390"/>
      <c r="SYN55" s="390"/>
      <c r="SYO55" s="390"/>
      <c r="SYP55" s="390"/>
      <c r="SYQ55" s="390"/>
      <c r="SYR55" s="390"/>
      <c r="SYS55" s="390"/>
      <c r="SYT55" s="390"/>
      <c r="SYU55" s="390"/>
      <c r="SYV55" s="390"/>
      <c r="SYW55" s="390"/>
      <c r="SYX55" s="390"/>
      <c r="SYY55" s="390"/>
      <c r="SYZ55" s="390"/>
      <c r="SZA55" s="390"/>
      <c r="SZB55" s="390"/>
      <c r="SZC55" s="390"/>
      <c r="SZD55" s="390"/>
      <c r="SZE55" s="390"/>
      <c r="SZF55" s="390"/>
      <c r="SZG55" s="390"/>
      <c r="SZH55" s="390"/>
      <c r="SZI55" s="390"/>
      <c r="SZJ55" s="390"/>
      <c r="SZK55" s="390"/>
      <c r="SZL55" s="390"/>
      <c r="SZM55" s="390"/>
      <c r="SZN55" s="390"/>
      <c r="SZO55" s="390"/>
      <c r="SZP55" s="390"/>
      <c r="SZQ55" s="390"/>
      <c r="SZR55" s="390"/>
      <c r="SZS55" s="390"/>
      <c r="SZT55" s="390"/>
      <c r="SZU55" s="390"/>
      <c r="SZV55" s="390"/>
      <c r="SZW55" s="390"/>
      <c r="SZX55" s="390"/>
      <c r="SZY55" s="390"/>
      <c r="SZZ55" s="390"/>
      <c r="TAA55" s="390"/>
      <c r="TAB55" s="390"/>
      <c r="TAC55" s="390"/>
      <c r="TAD55" s="390"/>
      <c r="TAE55" s="390"/>
      <c r="TAF55" s="390"/>
      <c r="TAG55" s="390"/>
      <c r="TAH55" s="390"/>
      <c r="TAI55" s="390"/>
      <c r="TAJ55" s="390"/>
      <c r="TAK55" s="390"/>
      <c r="TAL55" s="390"/>
      <c r="TAM55" s="390"/>
      <c r="TAN55" s="390"/>
      <c r="TAO55" s="390"/>
      <c r="TAP55" s="390"/>
      <c r="TAQ55" s="390"/>
      <c r="TAR55" s="390"/>
      <c r="TAS55" s="390"/>
      <c r="TAT55" s="390"/>
      <c r="TAU55" s="390"/>
      <c r="TAV55" s="390"/>
      <c r="TAW55" s="390"/>
      <c r="TAX55" s="390"/>
      <c r="TAY55" s="390"/>
      <c r="TAZ55" s="390"/>
      <c r="TBA55" s="390"/>
      <c r="TBB55" s="390"/>
      <c r="TBC55" s="390"/>
      <c r="TBD55" s="390"/>
      <c r="TBE55" s="390"/>
      <c r="TBF55" s="390"/>
      <c r="TBG55" s="390"/>
      <c r="TBH55" s="390"/>
      <c r="TBI55" s="390"/>
      <c r="TBJ55" s="390"/>
      <c r="TBK55" s="390"/>
      <c r="TBL55" s="390"/>
      <c r="TBM55" s="390"/>
      <c r="TBN55" s="390"/>
      <c r="TBO55" s="390"/>
      <c r="TBP55" s="390"/>
      <c r="TBQ55" s="390"/>
      <c r="TBR55" s="390"/>
      <c r="TBS55" s="390"/>
      <c r="TBT55" s="390"/>
      <c r="TBU55" s="390"/>
      <c r="TBV55" s="390"/>
      <c r="TBW55" s="390"/>
      <c r="TBX55" s="390"/>
      <c r="TBY55" s="390"/>
      <c r="TBZ55" s="390"/>
      <c r="TCA55" s="390"/>
      <c r="TCB55" s="390"/>
      <c r="TCC55" s="390"/>
      <c r="TCD55" s="390"/>
      <c r="TCE55" s="390"/>
      <c r="TCF55" s="390"/>
      <c r="TCG55" s="390"/>
      <c r="TCH55" s="390"/>
      <c r="TCI55" s="390"/>
      <c r="TCJ55" s="390"/>
      <c r="TCK55" s="390"/>
      <c r="TCL55" s="390"/>
      <c r="TCM55" s="390"/>
      <c r="TCN55" s="390"/>
      <c r="TCO55" s="390"/>
      <c r="TCP55" s="390"/>
      <c r="TCQ55" s="390"/>
      <c r="TCR55" s="390"/>
      <c r="TCS55" s="390"/>
      <c r="TCT55" s="390"/>
      <c r="TCU55" s="390"/>
      <c r="TCV55" s="390"/>
      <c r="TCW55" s="390"/>
      <c r="TCX55" s="390"/>
      <c r="TCY55" s="390"/>
      <c r="TCZ55" s="390"/>
      <c r="TDA55" s="390"/>
      <c r="TDB55" s="390"/>
      <c r="TDC55" s="390"/>
      <c r="TDD55" s="390"/>
      <c r="TDE55" s="390"/>
      <c r="TDF55" s="390"/>
      <c r="TDG55" s="390"/>
      <c r="TDH55" s="390"/>
      <c r="TDI55" s="390"/>
      <c r="TDJ55" s="390"/>
      <c r="TDK55" s="390"/>
      <c r="TDL55" s="390"/>
      <c r="TDM55" s="390"/>
      <c r="TDN55" s="390"/>
      <c r="TDO55" s="390"/>
      <c r="TDP55" s="390"/>
      <c r="TDQ55" s="390"/>
      <c r="TDR55" s="390"/>
      <c r="TDS55" s="390"/>
      <c r="TDT55" s="390"/>
      <c r="TDU55" s="390"/>
      <c r="TDV55" s="390"/>
      <c r="TDW55" s="390"/>
      <c r="TDX55" s="390"/>
      <c r="TDY55" s="390"/>
      <c r="TDZ55" s="390"/>
      <c r="TEA55" s="390"/>
      <c r="TEB55" s="390"/>
      <c r="TEC55" s="390"/>
      <c r="TED55" s="390"/>
      <c r="TEE55" s="390"/>
      <c r="TEF55" s="390"/>
      <c r="TEG55" s="390"/>
      <c r="TEH55" s="390"/>
      <c r="TEI55" s="390"/>
      <c r="TEJ55" s="390"/>
      <c r="TEK55" s="390"/>
      <c r="TEL55" s="390"/>
      <c r="TEM55" s="390"/>
      <c r="TEN55" s="390"/>
      <c r="TEO55" s="390"/>
      <c r="TEP55" s="390"/>
      <c r="TEQ55" s="390"/>
      <c r="TER55" s="390"/>
      <c r="TES55" s="390"/>
      <c r="TET55" s="390"/>
      <c r="TEU55" s="390"/>
      <c r="TEV55" s="390"/>
      <c r="TEW55" s="390"/>
      <c r="TEX55" s="390"/>
      <c r="TEY55" s="390"/>
      <c r="TEZ55" s="390"/>
      <c r="TFA55" s="390"/>
      <c r="TFB55" s="390"/>
      <c r="TFC55" s="390"/>
      <c r="TFD55" s="390"/>
      <c r="TFE55" s="390"/>
      <c r="TFF55" s="390"/>
      <c r="TFG55" s="390"/>
      <c r="TFH55" s="390"/>
      <c r="TFI55" s="390"/>
      <c r="TFJ55" s="390"/>
      <c r="TFK55" s="390"/>
      <c r="TFL55" s="390"/>
      <c r="TFM55" s="390"/>
      <c r="TFN55" s="390"/>
      <c r="TFO55" s="390"/>
      <c r="TFP55" s="390"/>
      <c r="TFQ55" s="390"/>
      <c r="TFR55" s="390"/>
      <c r="TFS55" s="390"/>
      <c r="TFT55" s="390"/>
      <c r="TFU55" s="390"/>
      <c r="TFV55" s="390"/>
      <c r="TFW55" s="390"/>
      <c r="TFX55" s="390"/>
      <c r="TFY55" s="390"/>
      <c r="TFZ55" s="390"/>
      <c r="TGA55" s="390"/>
      <c r="TGB55" s="390"/>
      <c r="TGC55" s="390"/>
      <c r="TGD55" s="390"/>
      <c r="TGE55" s="390"/>
      <c r="TGF55" s="390"/>
      <c r="TGG55" s="390"/>
      <c r="TGH55" s="390"/>
      <c r="TGI55" s="390"/>
      <c r="TGJ55" s="390"/>
      <c r="TGK55" s="390"/>
      <c r="TGL55" s="390"/>
      <c r="TGM55" s="390"/>
      <c r="TGN55" s="390"/>
      <c r="TGO55" s="390"/>
      <c r="TGP55" s="390"/>
      <c r="TGQ55" s="390"/>
      <c r="TGR55" s="390"/>
      <c r="TGS55" s="390"/>
      <c r="TGT55" s="390"/>
      <c r="TGU55" s="390"/>
      <c r="TGV55" s="390"/>
      <c r="TGW55" s="390"/>
      <c r="TGX55" s="390"/>
      <c r="TGY55" s="390"/>
      <c r="TGZ55" s="390"/>
      <c r="THA55" s="390"/>
      <c r="THB55" s="390"/>
      <c r="THC55" s="390"/>
      <c r="THD55" s="390"/>
      <c r="THE55" s="390"/>
      <c r="THF55" s="390"/>
      <c r="THG55" s="390"/>
      <c r="THH55" s="390"/>
      <c r="THI55" s="390"/>
      <c r="THJ55" s="390"/>
      <c r="THK55" s="390"/>
      <c r="THL55" s="390"/>
      <c r="THM55" s="390"/>
      <c r="THN55" s="390"/>
      <c r="THO55" s="390"/>
      <c r="THP55" s="390"/>
      <c r="THQ55" s="390"/>
      <c r="THR55" s="390"/>
      <c r="THS55" s="390"/>
      <c r="THT55" s="390"/>
      <c r="THU55" s="390"/>
      <c r="THV55" s="390"/>
      <c r="THW55" s="390"/>
      <c r="THX55" s="390"/>
      <c r="THY55" s="390"/>
      <c r="THZ55" s="390"/>
      <c r="TIA55" s="390"/>
      <c r="TIB55" s="390"/>
      <c r="TIC55" s="390"/>
      <c r="TID55" s="390"/>
      <c r="TIE55" s="390"/>
      <c r="TIF55" s="390"/>
      <c r="TIG55" s="390"/>
      <c r="TIH55" s="390"/>
      <c r="TII55" s="390"/>
      <c r="TIJ55" s="390"/>
      <c r="TIK55" s="390"/>
      <c r="TIL55" s="390"/>
      <c r="TIM55" s="390"/>
      <c r="TIN55" s="390"/>
      <c r="TIO55" s="390"/>
      <c r="TIP55" s="390"/>
      <c r="TIQ55" s="390"/>
      <c r="TIR55" s="390"/>
      <c r="TIS55" s="390"/>
      <c r="TIT55" s="390"/>
      <c r="TIU55" s="390"/>
      <c r="TIV55" s="390"/>
      <c r="TIW55" s="390"/>
      <c r="TIX55" s="390"/>
      <c r="TIY55" s="390"/>
      <c r="TIZ55" s="390"/>
      <c r="TJA55" s="390"/>
      <c r="TJB55" s="390"/>
      <c r="TJC55" s="390"/>
      <c r="TJD55" s="390"/>
      <c r="TJE55" s="390"/>
      <c r="TJF55" s="390"/>
      <c r="TJG55" s="390"/>
      <c r="TJH55" s="390"/>
      <c r="TJI55" s="390"/>
      <c r="TJJ55" s="390"/>
      <c r="TJK55" s="390"/>
      <c r="TJL55" s="390"/>
      <c r="TJM55" s="390"/>
      <c r="TJN55" s="390"/>
      <c r="TJO55" s="390"/>
      <c r="TJP55" s="390"/>
      <c r="TJQ55" s="390"/>
      <c r="TJR55" s="390"/>
      <c r="TJS55" s="390"/>
      <c r="TJT55" s="390"/>
      <c r="TJU55" s="390"/>
      <c r="TJV55" s="390"/>
      <c r="TJW55" s="390"/>
      <c r="TJX55" s="390"/>
      <c r="TJY55" s="390"/>
      <c r="TJZ55" s="390"/>
      <c r="TKA55" s="390"/>
      <c r="TKB55" s="390"/>
      <c r="TKC55" s="390"/>
      <c r="TKD55" s="390"/>
      <c r="TKE55" s="390"/>
      <c r="TKF55" s="390"/>
      <c r="TKG55" s="390"/>
      <c r="TKH55" s="390"/>
      <c r="TKI55" s="390"/>
      <c r="TKJ55" s="390"/>
      <c r="TKK55" s="390"/>
      <c r="TKL55" s="390"/>
      <c r="TKM55" s="390"/>
      <c r="TKN55" s="390"/>
      <c r="TKO55" s="390"/>
      <c r="TKP55" s="390"/>
      <c r="TKQ55" s="390"/>
      <c r="TKR55" s="390"/>
      <c r="TKS55" s="390"/>
      <c r="TKT55" s="390"/>
      <c r="TKU55" s="390"/>
      <c r="TKV55" s="390"/>
      <c r="TKW55" s="390"/>
      <c r="TKX55" s="390"/>
      <c r="TKY55" s="390"/>
      <c r="TKZ55" s="390"/>
      <c r="TLA55" s="390"/>
      <c r="TLB55" s="390"/>
      <c r="TLC55" s="390"/>
      <c r="TLD55" s="390"/>
      <c r="TLE55" s="390"/>
      <c r="TLF55" s="390"/>
      <c r="TLG55" s="390"/>
      <c r="TLH55" s="390"/>
      <c r="TLI55" s="390"/>
      <c r="TLJ55" s="390"/>
      <c r="TLK55" s="390"/>
      <c r="TLL55" s="390"/>
      <c r="TLM55" s="390"/>
      <c r="TLN55" s="390"/>
      <c r="TLO55" s="390"/>
      <c r="TLP55" s="390"/>
      <c r="TLQ55" s="390"/>
      <c r="TLR55" s="390"/>
      <c r="TLS55" s="390"/>
      <c r="TLT55" s="390"/>
      <c r="TLU55" s="390"/>
      <c r="TLV55" s="390"/>
      <c r="TLW55" s="390"/>
      <c r="TLX55" s="390"/>
      <c r="TLY55" s="390"/>
      <c r="TLZ55" s="390"/>
      <c r="TMA55" s="390"/>
      <c r="TMB55" s="390"/>
      <c r="TMC55" s="390"/>
      <c r="TMD55" s="390"/>
      <c r="TME55" s="390"/>
      <c r="TMF55" s="390"/>
      <c r="TMG55" s="390"/>
      <c r="TMH55" s="390"/>
      <c r="TMI55" s="390"/>
      <c r="TMJ55" s="390"/>
      <c r="TMK55" s="390"/>
      <c r="TML55" s="390"/>
      <c r="TMM55" s="390"/>
      <c r="TMN55" s="390"/>
      <c r="TMO55" s="390"/>
      <c r="TMP55" s="390"/>
      <c r="TMQ55" s="390"/>
      <c r="TMR55" s="390"/>
      <c r="TMS55" s="390"/>
      <c r="TMT55" s="390"/>
      <c r="TMU55" s="390"/>
      <c r="TMV55" s="390"/>
      <c r="TMW55" s="390"/>
      <c r="TMX55" s="390"/>
      <c r="TMY55" s="390"/>
      <c r="TMZ55" s="390"/>
      <c r="TNA55" s="390"/>
      <c r="TNB55" s="390"/>
      <c r="TNC55" s="390"/>
      <c r="TND55" s="390"/>
      <c r="TNE55" s="390"/>
      <c r="TNF55" s="390"/>
      <c r="TNG55" s="390"/>
      <c r="TNH55" s="390"/>
      <c r="TNI55" s="390"/>
      <c r="TNJ55" s="390"/>
      <c r="TNK55" s="390"/>
      <c r="TNL55" s="390"/>
      <c r="TNM55" s="390"/>
      <c r="TNN55" s="390"/>
      <c r="TNO55" s="390"/>
      <c r="TNP55" s="390"/>
      <c r="TNQ55" s="390"/>
      <c r="TNR55" s="390"/>
      <c r="TNS55" s="390"/>
      <c r="TNT55" s="390"/>
      <c r="TNU55" s="390"/>
      <c r="TNV55" s="390"/>
      <c r="TNW55" s="390"/>
      <c r="TNX55" s="390"/>
      <c r="TNY55" s="390"/>
      <c r="TNZ55" s="390"/>
      <c r="TOA55" s="390"/>
      <c r="TOB55" s="390"/>
      <c r="TOC55" s="390"/>
      <c r="TOD55" s="390"/>
      <c r="TOE55" s="390"/>
      <c r="TOF55" s="390"/>
      <c r="TOG55" s="390"/>
      <c r="TOH55" s="390"/>
      <c r="TOI55" s="390"/>
      <c r="TOJ55" s="390"/>
      <c r="TOK55" s="390"/>
      <c r="TOL55" s="390"/>
      <c r="TOM55" s="390"/>
      <c r="TON55" s="390"/>
      <c r="TOO55" s="390"/>
      <c r="TOP55" s="390"/>
      <c r="TOQ55" s="390"/>
      <c r="TOR55" s="390"/>
      <c r="TOS55" s="390"/>
      <c r="TOT55" s="390"/>
      <c r="TOU55" s="390"/>
      <c r="TOV55" s="390"/>
      <c r="TOW55" s="390"/>
      <c r="TOX55" s="390"/>
      <c r="TOY55" s="390"/>
      <c r="TOZ55" s="390"/>
      <c r="TPA55" s="390"/>
      <c r="TPB55" s="390"/>
      <c r="TPC55" s="390"/>
      <c r="TPD55" s="390"/>
      <c r="TPE55" s="390"/>
      <c r="TPF55" s="390"/>
      <c r="TPG55" s="390"/>
      <c r="TPH55" s="390"/>
      <c r="TPI55" s="390"/>
      <c r="TPJ55" s="390"/>
      <c r="TPK55" s="390"/>
      <c r="TPL55" s="390"/>
      <c r="TPM55" s="390"/>
      <c r="TPN55" s="390"/>
      <c r="TPO55" s="390"/>
      <c r="TPP55" s="390"/>
      <c r="TPQ55" s="390"/>
      <c r="TPR55" s="390"/>
      <c r="TPS55" s="390"/>
      <c r="TPT55" s="390"/>
      <c r="TPU55" s="390"/>
      <c r="TPV55" s="390"/>
      <c r="TPW55" s="390"/>
      <c r="TPX55" s="390"/>
      <c r="TPY55" s="390"/>
      <c r="TPZ55" s="390"/>
      <c r="TQA55" s="390"/>
      <c r="TQB55" s="390"/>
      <c r="TQC55" s="390"/>
      <c r="TQD55" s="390"/>
      <c r="TQE55" s="390"/>
      <c r="TQF55" s="390"/>
      <c r="TQG55" s="390"/>
      <c r="TQH55" s="390"/>
      <c r="TQI55" s="390"/>
      <c r="TQJ55" s="390"/>
      <c r="TQK55" s="390"/>
      <c r="TQL55" s="390"/>
      <c r="TQM55" s="390"/>
      <c r="TQN55" s="390"/>
      <c r="TQO55" s="390"/>
      <c r="TQP55" s="390"/>
      <c r="TQQ55" s="390"/>
      <c r="TQR55" s="390"/>
      <c r="TQS55" s="390"/>
      <c r="TQT55" s="390"/>
      <c r="TQU55" s="390"/>
      <c r="TQV55" s="390"/>
      <c r="TQW55" s="390"/>
      <c r="TQX55" s="390"/>
      <c r="TQY55" s="390"/>
      <c r="TQZ55" s="390"/>
      <c r="TRA55" s="390"/>
      <c r="TRB55" s="390"/>
      <c r="TRC55" s="390"/>
      <c r="TRD55" s="390"/>
      <c r="TRE55" s="390"/>
      <c r="TRF55" s="390"/>
      <c r="TRG55" s="390"/>
      <c r="TRH55" s="390"/>
      <c r="TRI55" s="390"/>
      <c r="TRJ55" s="390"/>
      <c r="TRK55" s="390"/>
      <c r="TRL55" s="390"/>
      <c r="TRM55" s="390"/>
      <c r="TRN55" s="390"/>
      <c r="TRO55" s="390"/>
      <c r="TRP55" s="390"/>
      <c r="TRQ55" s="390"/>
      <c r="TRR55" s="390"/>
      <c r="TRS55" s="390"/>
      <c r="TRT55" s="390"/>
      <c r="TRU55" s="390"/>
      <c r="TRV55" s="390"/>
      <c r="TRW55" s="390"/>
      <c r="TRX55" s="390"/>
      <c r="TRY55" s="390"/>
      <c r="TRZ55" s="390"/>
      <c r="TSA55" s="390"/>
      <c r="TSB55" s="390"/>
      <c r="TSC55" s="390"/>
      <c r="TSD55" s="390"/>
      <c r="TSE55" s="390"/>
      <c r="TSF55" s="390"/>
      <c r="TSG55" s="390"/>
      <c r="TSH55" s="390"/>
      <c r="TSI55" s="390"/>
      <c r="TSJ55" s="390"/>
      <c r="TSK55" s="390"/>
      <c r="TSL55" s="390"/>
      <c r="TSM55" s="390"/>
      <c r="TSN55" s="390"/>
      <c r="TSO55" s="390"/>
      <c r="TSP55" s="390"/>
      <c r="TSQ55" s="390"/>
      <c r="TSR55" s="390"/>
      <c r="TSS55" s="390"/>
      <c r="TST55" s="390"/>
      <c r="TSU55" s="390"/>
      <c r="TSV55" s="390"/>
      <c r="TSW55" s="390"/>
      <c r="TSX55" s="390"/>
      <c r="TSY55" s="390"/>
      <c r="TSZ55" s="390"/>
      <c r="TTA55" s="390"/>
      <c r="TTB55" s="390"/>
      <c r="TTC55" s="390"/>
      <c r="TTD55" s="390"/>
      <c r="TTE55" s="390"/>
      <c r="TTF55" s="390"/>
      <c r="TTG55" s="390"/>
      <c r="TTH55" s="390"/>
      <c r="TTI55" s="390"/>
      <c r="TTJ55" s="390"/>
      <c r="TTK55" s="390"/>
      <c r="TTL55" s="390"/>
      <c r="TTM55" s="390"/>
      <c r="TTN55" s="390"/>
      <c r="TTO55" s="390"/>
      <c r="TTP55" s="390"/>
      <c r="TTQ55" s="390"/>
      <c r="TTR55" s="390"/>
      <c r="TTS55" s="390"/>
      <c r="TTT55" s="390"/>
      <c r="TTU55" s="390"/>
      <c r="TTV55" s="390"/>
      <c r="TTW55" s="390"/>
      <c r="TTX55" s="390"/>
      <c r="TTY55" s="390"/>
      <c r="TTZ55" s="390"/>
      <c r="TUA55" s="390"/>
      <c r="TUB55" s="390"/>
      <c r="TUC55" s="390"/>
      <c r="TUD55" s="390"/>
      <c r="TUE55" s="390"/>
      <c r="TUF55" s="390"/>
      <c r="TUG55" s="390"/>
      <c r="TUH55" s="390"/>
      <c r="TUI55" s="390"/>
      <c r="TUJ55" s="390"/>
      <c r="TUK55" s="390"/>
      <c r="TUL55" s="390"/>
      <c r="TUM55" s="390"/>
      <c r="TUN55" s="390"/>
      <c r="TUO55" s="390"/>
      <c r="TUP55" s="390"/>
      <c r="TUQ55" s="390"/>
      <c r="TUR55" s="390"/>
      <c r="TUS55" s="390"/>
      <c r="TUT55" s="390"/>
      <c r="TUU55" s="390"/>
      <c r="TUV55" s="390"/>
      <c r="TUW55" s="390"/>
      <c r="TUX55" s="390"/>
      <c r="TUY55" s="390"/>
      <c r="TUZ55" s="390"/>
      <c r="TVA55" s="390"/>
      <c r="TVB55" s="390"/>
      <c r="TVC55" s="390"/>
      <c r="TVD55" s="390"/>
      <c r="TVE55" s="390"/>
      <c r="TVF55" s="390"/>
      <c r="TVG55" s="390"/>
      <c r="TVH55" s="390"/>
      <c r="TVI55" s="390"/>
      <c r="TVJ55" s="390"/>
      <c r="TVK55" s="390"/>
      <c r="TVL55" s="390"/>
      <c r="TVM55" s="390"/>
      <c r="TVN55" s="390"/>
      <c r="TVO55" s="390"/>
      <c r="TVP55" s="390"/>
      <c r="TVQ55" s="390"/>
      <c r="TVR55" s="390"/>
      <c r="TVS55" s="390"/>
      <c r="TVT55" s="390"/>
      <c r="TVU55" s="390"/>
      <c r="TVV55" s="390"/>
      <c r="TVW55" s="390"/>
      <c r="TVX55" s="390"/>
      <c r="TVY55" s="390"/>
      <c r="TVZ55" s="390"/>
      <c r="TWA55" s="390"/>
      <c r="TWB55" s="390"/>
      <c r="TWC55" s="390"/>
      <c r="TWD55" s="390"/>
      <c r="TWE55" s="390"/>
      <c r="TWF55" s="390"/>
      <c r="TWG55" s="390"/>
      <c r="TWH55" s="390"/>
      <c r="TWI55" s="390"/>
      <c r="TWJ55" s="390"/>
      <c r="TWK55" s="390"/>
      <c r="TWL55" s="390"/>
      <c r="TWM55" s="390"/>
      <c r="TWN55" s="390"/>
      <c r="TWO55" s="390"/>
      <c r="TWP55" s="390"/>
      <c r="TWQ55" s="390"/>
      <c r="TWR55" s="390"/>
      <c r="TWS55" s="390"/>
      <c r="TWT55" s="390"/>
      <c r="TWU55" s="390"/>
      <c r="TWV55" s="390"/>
      <c r="TWW55" s="390"/>
      <c r="TWX55" s="390"/>
      <c r="TWY55" s="390"/>
      <c r="TWZ55" s="390"/>
      <c r="TXA55" s="390"/>
      <c r="TXB55" s="390"/>
      <c r="TXC55" s="390"/>
      <c r="TXD55" s="390"/>
      <c r="TXE55" s="390"/>
      <c r="TXF55" s="390"/>
      <c r="TXG55" s="390"/>
      <c r="TXH55" s="390"/>
      <c r="TXI55" s="390"/>
      <c r="TXJ55" s="390"/>
      <c r="TXK55" s="390"/>
      <c r="TXL55" s="390"/>
      <c r="TXM55" s="390"/>
      <c r="TXN55" s="390"/>
      <c r="TXO55" s="390"/>
      <c r="TXP55" s="390"/>
      <c r="TXQ55" s="390"/>
      <c r="TXR55" s="390"/>
      <c r="TXS55" s="390"/>
      <c r="TXT55" s="390"/>
      <c r="TXU55" s="390"/>
      <c r="TXV55" s="390"/>
      <c r="TXW55" s="390"/>
      <c r="TXX55" s="390"/>
      <c r="TXY55" s="390"/>
      <c r="TXZ55" s="390"/>
      <c r="TYA55" s="390"/>
      <c r="TYB55" s="390"/>
      <c r="TYC55" s="390"/>
      <c r="TYD55" s="390"/>
      <c r="TYE55" s="390"/>
      <c r="TYF55" s="390"/>
      <c r="TYG55" s="390"/>
      <c r="TYH55" s="390"/>
      <c r="TYI55" s="390"/>
      <c r="TYJ55" s="390"/>
      <c r="TYK55" s="390"/>
      <c r="TYL55" s="390"/>
      <c r="TYM55" s="390"/>
      <c r="TYN55" s="390"/>
      <c r="TYO55" s="390"/>
      <c r="TYP55" s="390"/>
      <c r="TYQ55" s="390"/>
      <c r="TYR55" s="390"/>
      <c r="TYS55" s="390"/>
      <c r="TYT55" s="390"/>
      <c r="TYU55" s="390"/>
      <c r="TYV55" s="390"/>
      <c r="TYW55" s="390"/>
      <c r="TYX55" s="390"/>
      <c r="TYY55" s="390"/>
      <c r="TYZ55" s="390"/>
      <c r="TZA55" s="390"/>
      <c r="TZB55" s="390"/>
      <c r="TZC55" s="390"/>
      <c r="TZD55" s="390"/>
      <c r="TZE55" s="390"/>
      <c r="TZF55" s="390"/>
      <c r="TZG55" s="390"/>
      <c r="TZH55" s="390"/>
      <c r="TZI55" s="390"/>
      <c r="TZJ55" s="390"/>
      <c r="TZK55" s="390"/>
      <c r="TZL55" s="390"/>
      <c r="TZM55" s="390"/>
      <c r="TZN55" s="390"/>
      <c r="TZO55" s="390"/>
      <c r="TZP55" s="390"/>
      <c r="TZQ55" s="390"/>
      <c r="TZR55" s="390"/>
      <c r="TZS55" s="390"/>
      <c r="TZT55" s="390"/>
      <c r="TZU55" s="390"/>
      <c r="TZV55" s="390"/>
      <c r="TZW55" s="390"/>
      <c r="TZX55" s="390"/>
      <c r="TZY55" s="390"/>
      <c r="TZZ55" s="390"/>
      <c r="UAA55" s="390"/>
      <c r="UAB55" s="390"/>
      <c r="UAC55" s="390"/>
      <c r="UAD55" s="390"/>
      <c r="UAE55" s="390"/>
      <c r="UAF55" s="390"/>
      <c r="UAG55" s="390"/>
      <c r="UAH55" s="390"/>
      <c r="UAI55" s="390"/>
      <c r="UAJ55" s="390"/>
      <c r="UAK55" s="390"/>
      <c r="UAL55" s="390"/>
      <c r="UAM55" s="390"/>
      <c r="UAN55" s="390"/>
      <c r="UAO55" s="390"/>
      <c r="UAP55" s="390"/>
      <c r="UAQ55" s="390"/>
      <c r="UAR55" s="390"/>
      <c r="UAS55" s="390"/>
      <c r="UAT55" s="390"/>
      <c r="UAU55" s="390"/>
      <c r="UAV55" s="390"/>
      <c r="UAW55" s="390"/>
      <c r="UAX55" s="390"/>
      <c r="UAY55" s="390"/>
      <c r="UAZ55" s="390"/>
      <c r="UBA55" s="390"/>
      <c r="UBB55" s="390"/>
      <c r="UBC55" s="390"/>
      <c r="UBD55" s="390"/>
      <c r="UBE55" s="390"/>
      <c r="UBF55" s="390"/>
      <c r="UBG55" s="390"/>
      <c r="UBH55" s="390"/>
      <c r="UBI55" s="390"/>
      <c r="UBJ55" s="390"/>
      <c r="UBK55" s="390"/>
      <c r="UBL55" s="390"/>
      <c r="UBM55" s="390"/>
      <c r="UBN55" s="390"/>
      <c r="UBO55" s="390"/>
      <c r="UBP55" s="390"/>
      <c r="UBQ55" s="390"/>
      <c r="UBR55" s="390"/>
      <c r="UBS55" s="390"/>
      <c r="UBT55" s="390"/>
      <c r="UBU55" s="390"/>
      <c r="UBV55" s="390"/>
      <c r="UBW55" s="390"/>
      <c r="UBX55" s="390"/>
      <c r="UBY55" s="390"/>
      <c r="UBZ55" s="390"/>
      <c r="UCA55" s="390"/>
      <c r="UCB55" s="390"/>
      <c r="UCC55" s="390"/>
      <c r="UCD55" s="390"/>
      <c r="UCE55" s="390"/>
      <c r="UCF55" s="390"/>
      <c r="UCG55" s="390"/>
      <c r="UCH55" s="390"/>
      <c r="UCI55" s="390"/>
      <c r="UCJ55" s="390"/>
      <c r="UCK55" s="390"/>
      <c r="UCL55" s="390"/>
      <c r="UCM55" s="390"/>
      <c r="UCN55" s="390"/>
      <c r="UCO55" s="390"/>
      <c r="UCP55" s="390"/>
      <c r="UCQ55" s="390"/>
      <c r="UCR55" s="390"/>
      <c r="UCS55" s="390"/>
      <c r="UCT55" s="390"/>
      <c r="UCU55" s="390"/>
      <c r="UCV55" s="390"/>
      <c r="UCW55" s="390"/>
      <c r="UCX55" s="390"/>
      <c r="UCY55" s="390"/>
      <c r="UCZ55" s="390"/>
      <c r="UDA55" s="390"/>
      <c r="UDB55" s="390"/>
      <c r="UDC55" s="390"/>
      <c r="UDD55" s="390"/>
      <c r="UDE55" s="390"/>
      <c r="UDF55" s="390"/>
      <c r="UDG55" s="390"/>
      <c r="UDH55" s="390"/>
      <c r="UDI55" s="390"/>
      <c r="UDJ55" s="390"/>
      <c r="UDK55" s="390"/>
      <c r="UDL55" s="390"/>
      <c r="UDM55" s="390"/>
      <c r="UDN55" s="390"/>
      <c r="UDO55" s="390"/>
      <c r="UDP55" s="390"/>
      <c r="UDQ55" s="390"/>
      <c r="UDR55" s="390"/>
      <c r="UDS55" s="390"/>
      <c r="UDT55" s="390"/>
      <c r="UDU55" s="390"/>
      <c r="UDV55" s="390"/>
      <c r="UDW55" s="390"/>
      <c r="UDX55" s="390"/>
      <c r="UDY55" s="390"/>
      <c r="UDZ55" s="390"/>
      <c r="UEA55" s="390"/>
      <c r="UEB55" s="390"/>
      <c r="UEC55" s="390"/>
      <c r="UED55" s="390"/>
      <c r="UEE55" s="390"/>
      <c r="UEF55" s="390"/>
      <c r="UEG55" s="390"/>
      <c r="UEH55" s="390"/>
      <c r="UEI55" s="390"/>
      <c r="UEJ55" s="390"/>
      <c r="UEK55" s="390"/>
      <c r="UEL55" s="390"/>
      <c r="UEM55" s="390"/>
      <c r="UEN55" s="390"/>
      <c r="UEO55" s="390"/>
      <c r="UEP55" s="390"/>
      <c r="UEQ55" s="390"/>
      <c r="UER55" s="390"/>
      <c r="UES55" s="390"/>
      <c r="UET55" s="390"/>
      <c r="UEU55" s="390"/>
      <c r="UEV55" s="390"/>
      <c r="UEW55" s="390"/>
      <c r="UEX55" s="390"/>
      <c r="UEY55" s="390"/>
      <c r="UEZ55" s="390"/>
      <c r="UFA55" s="390"/>
      <c r="UFB55" s="390"/>
      <c r="UFC55" s="390"/>
      <c r="UFD55" s="390"/>
      <c r="UFE55" s="390"/>
      <c r="UFF55" s="390"/>
      <c r="UFG55" s="390"/>
      <c r="UFH55" s="390"/>
      <c r="UFI55" s="390"/>
      <c r="UFJ55" s="390"/>
      <c r="UFK55" s="390"/>
      <c r="UFL55" s="390"/>
      <c r="UFM55" s="390"/>
      <c r="UFN55" s="390"/>
      <c r="UFO55" s="390"/>
      <c r="UFP55" s="390"/>
      <c r="UFQ55" s="390"/>
      <c r="UFR55" s="390"/>
      <c r="UFS55" s="390"/>
      <c r="UFT55" s="390"/>
      <c r="UFU55" s="390"/>
      <c r="UFV55" s="390"/>
      <c r="UFW55" s="390"/>
      <c r="UFX55" s="390"/>
      <c r="UFY55" s="390"/>
      <c r="UFZ55" s="390"/>
      <c r="UGA55" s="390"/>
      <c r="UGB55" s="390"/>
      <c r="UGC55" s="390"/>
      <c r="UGD55" s="390"/>
      <c r="UGE55" s="390"/>
      <c r="UGF55" s="390"/>
      <c r="UGG55" s="390"/>
      <c r="UGH55" s="390"/>
      <c r="UGI55" s="390"/>
      <c r="UGJ55" s="390"/>
      <c r="UGK55" s="390"/>
      <c r="UGL55" s="390"/>
      <c r="UGM55" s="390"/>
      <c r="UGN55" s="390"/>
      <c r="UGO55" s="390"/>
      <c r="UGP55" s="390"/>
      <c r="UGQ55" s="390"/>
      <c r="UGR55" s="390"/>
      <c r="UGS55" s="390"/>
      <c r="UGT55" s="390"/>
      <c r="UGU55" s="390"/>
      <c r="UGV55" s="390"/>
      <c r="UGW55" s="390"/>
      <c r="UGX55" s="390"/>
      <c r="UGY55" s="390"/>
      <c r="UGZ55" s="390"/>
      <c r="UHA55" s="390"/>
      <c r="UHB55" s="390"/>
      <c r="UHC55" s="390"/>
      <c r="UHD55" s="390"/>
      <c r="UHE55" s="390"/>
      <c r="UHF55" s="390"/>
      <c r="UHG55" s="390"/>
      <c r="UHH55" s="390"/>
      <c r="UHI55" s="390"/>
      <c r="UHJ55" s="390"/>
      <c r="UHK55" s="390"/>
      <c r="UHL55" s="390"/>
      <c r="UHM55" s="390"/>
      <c r="UHN55" s="390"/>
      <c r="UHO55" s="390"/>
      <c r="UHP55" s="390"/>
      <c r="UHQ55" s="390"/>
      <c r="UHR55" s="390"/>
      <c r="UHS55" s="390"/>
      <c r="UHT55" s="390"/>
      <c r="UHU55" s="390"/>
      <c r="UHV55" s="390"/>
      <c r="UHW55" s="390"/>
      <c r="UHX55" s="390"/>
      <c r="UHY55" s="390"/>
      <c r="UHZ55" s="390"/>
      <c r="UIA55" s="390"/>
      <c r="UIB55" s="390"/>
      <c r="UIC55" s="390"/>
      <c r="UID55" s="390"/>
      <c r="UIE55" s="390"/>
      <c r="UIF55" s="390"/>
      <c r="UIG55" s="390"/>
      <c r="UIH55" s="390"/>
      <c r="UII55" s="390"/>
      <c r="UIJ55" s="390"/>
      <c r="UIK55" s="390"/>
      <c r="UIL55" s="390"/>
      <c r="UIM55" s="390"/>
      <c r="UIN55" s="390"/>
      <c r="UIO55" s="390"/>
      <c r="UIP55" s="390"/>
      <c r="UIQ55" s="390"/>
      <c r="UIR55" s="390"/>
      <c r="UIS55" s="390"/>
      <c r="UIT55" s="390"/>
      <c r="UIU55" s="390"/>
      <c r="UIV55" s="390"/>
      <c r="UIW55" s="390"/>
      <c r="UIX55" s="390"/>
      <c r="UIY55" s="390"/>
      <c r="UIZ55" s="390"/>
      <c r="UJA55" s="390"/>
      <c r="UJB55" s="390"/>
      <c r="UJC55" s="390"/>
      <c r="UJD55" s="390"/>
      <c r="UJE55" s="390"/>
      <c r="UJF55" s="390"/>
      <c r="UJG55" s="390"/>
      <c r="UJH55" s="390"/>
      <c r="UJI55" s="390"/>
      <c r="UJJ55" s="390"/>
      <c r="UJK55" s="390"/>
      <c r="UJL55" s="390"/>
      <c r="UJM55" s="390"/>
      <c r="UJN55" s="390"/>
      <c r="UJO55" s="390"/>
      <c r="UJP55" s="390"/>
      <c r="UJQ55" s="390"/>
      <c r="UJR55" s="390"/>
      <c r="UJS55" s="390"/>
      <c r="UJT55" s="390"/>
      <c r="UJU55" s="390"/>
      <c r="UJV55" s="390"/>
      <c r="UJW55" s="390"/>
      <c r="UJX55" s="390"/>
      <c r="UJY55" s="390"/>
      <c r="UJZ55" s="390"/>
      <c r="UKA55" s="390"/>
      <c r="UKB55" s="390"/>
      <c r="UKC55" s="390"/>
      <c r="UKD55" s="390"/>
      <c r="UKE55" s="390"/>
      <c r="UKF55" s="390"/>
      <c r="UKG55" s="390"/>
      <c r="UKH55" s="390"/>
      <c r="UKI55" s="390"/>
      <c r="UKJ55" s="390"/>
      <c r="UKK55" s="390"/>
      <c r="UKL55" s="390"/>
      <c r="UKM55" s="390"/>
      <c r="UKN55" s="390"/>
      <c r="UKO55" s="390"/>
      <c r="UKP55" s="390"/>
      <c r="UKQ55" s="390"/>
      <c r="UKR55" s="390"/>
      <c r="UKS55" s="390"/>
      <c r="UKT55" s="390"/>
      <c r="UKU55" s="390"/>
      <c r="UKV55" s="390"/>
      <c r="UKW55" s="390"/>
      <c r="UKX55" s="390"/>
      <c r="UKY55" s="390"/>
      <c r="UKZ55" s="390"/>
      <c r="ULA55" s="390"/>
      <c r="ULB55" s="390"/>
      <c r="ULC55" s="390"/>
      <c r="ULD55" s="390"/>
      <c r="ULE55" s="390"/>
      <c r="ULF55" s="390"/>
      <c r="ULG55" s="390"/>
      <c r="ULH55" s="390"/>
      <c r="ULI55" s="390"/>
      <c r="ULJ55" s="390"/>
      <c r="ULK55" s="390"/>
      <c r="ULL55" s="390"/>
      <c r="ULM55" s="390"/>
      <c r="ULN55" s="390"/>
      <c r="ULO55" s="390"/>
      <c r="ULP55" s="390"/>
      <c r="ULQ55" s="390"/>
      <c r="ULR55" s="390"/>
      <c r="ULS55" s="390"/>
      <c r="ULT55" s="390"/>
      <c r="ULU55" s="390"/>
      <c r="ULV55" s="390"/>
      <c r="ULW55" s="390"/>
      <c r="ULX55" s="390"/>
      <c r="ULY55" s="390"/>
      <c r="ULZ55" s="390"/>
      <c r="UMA55" s="390"/>
      <c r="UMB55" s="390"/>
      <c r="UMC55" s="390"/>
      <c r="UMD55" s="390"/>
      <c r="UME55" s="390"/>
      <c r="UMF55" s="390"/>
      <c r="UMG55" s="390"/>
      <c r="UMH55" s="390"/>
      <c r="UMI55" s="390"/>
      <c r="UMJ55" s="390"/>
      <c r="UMK55" s="390"/>
      <c r="UML55" s="390"/>
      <c r="UMM55" s="390"/>
      <c r="UMN55" s="390"/>
      <c r="UMO55" s="390"/>
      <c r="UMP55" s="390"/>
      <c r="UMQ55" s="390"/>
      <c r="UMR55" s="390"/>
      <c r="UMS55" s="390"/>
      <c r="UMT55" s="390"/>
      <c r="UMU55" s="390"/>
      <c r="UMV55" s="390"/>
      <c r="UMW55" s="390"/>
      <c r="UMX55" s="390"/>
      <c r="UMY55" s="390"/>
      <c r="UMZ55" s="390"/>
      <c r="UNA55" s="390"/>
      <c r="UNB55" s="390"/>
      <c r="UNC55" s="390"/>
      <c r="UND55" s="390"/>
      <c r="UNE55" s="390"/>
      <c r="UNF55" s="390"/>
      <c r="UNG55" s="390"/>
      <c r="UNH55" s="390"/>
      <c r="UNI55" s="390"/>
      <c r="UNJ55" s="390"/>
      <c r="UNK55" s="390"/>
      <c r="UNL55" s="390"/>
      <c r="UNM55" s="390"/>
      <c r="UNN55" s="390"/>
      <c r="UNO55" s="390"/>
      <c r="UNP55" s="390"/>
      <c r="UNQ55" s="390"/>
      <c r="UNR55" s="390"/>
      <c r="UNS55" s="390"/>
      <c r="UNT55" s="390"/>
      <c r="UNU55" s="390"/>
      <c r="UNV55" s="390"/>
      <c r="UNW55" s="390"/>
      <c r="UNX55" s="390"/>
      <c r="UNY55" s="390"/>
      <c r="UNZ55" s="390"/>
      <c r="UOA55" s="390"/>
      <c r="UOB55" s="390"/>
      <c r="UOC55" s="390"/>
      <c r="UOD55" s="390"/>
      <c r="UOE55" s="390"/>
      <c r="UOF55" s="390"/>
      <c r="UOG55" s="390"/>
      <c r="UOH55" s="390"/>
      <c r="UOI55" s="390"/>
      <c r="UOJ55" s="390"/>
      <c r="UOK55" s="390"/>
      <c r="UOL55" s="390"/>
      <c r="UOM55" s="390"/>
      <c r="UON55" s="390"/>
      <c r="UOO55" s="390"/>
      <c r="UOP55" s="390"/>
      <c r="UOQ55" s="390"/>
      <c r="UOR55" s="390"/>
      <c r="UOS55" s="390"/>
      <c r="UOT55" s="390"/>
      <c r="UOU55" s="390"/>
      <c r="UOV55" s="390"/>
      <c r="UOW55" s="390"/>
      <c r="UOX55" s="390"/>
      <c r="UOY55" s="390"/>
      <c r="UOZ55" s="390"/>
      <c r="UPA55" s="390"/>
      <c r="UPB55" s="390"/>
      <c r="UPC55" s="390"/>
      <c r="UPD55" s="390"/>
      <c r="UPE55" s="390"/>
      <c r="UPF55" s="390"/>
      <c r="UPG55" s="390"/>
      <c r="UPH55" s="390"/>
      <c r="UPI55" s="390"/>
      <c r="UPJ55" s="390"/>
      <c r="UPK55" s="390"/>
      <c r="UPL55" s="390"/>
      <c r="UPM55" s="390"/>
      <c r="UPN55" s="390"/>
      <c r="UPO55" s="390"/>
      <c r="UPP55" s="390"/>
      <c r="UPQ55" s="390"/>
      <c r="UPR55" s="390"/>
      <c r="UPS55" s="390"/>
      <c r="UPT55" s="390"/>
      <c r="UPU55" s="390"/>
      <c r="UPV55" s="390"/>
      <c r="UPW55" s="390"/>
      <c r="UPX55" s="390"/>
      <c r="UPY55" s="390"/>
      <c r="UPZ55" s="390"/>
      <c r="UQA55" s="390"/>
      <c r="UQB55" s="390"/>
      <c r="UQC55" s="390"/>
      <c r="UQD55" s="390"/>
      <c r="UQE55" s="390"/>
      <c r="UQF55" s="390"/>
      <c r="UQG55" s="390"/>
      <c r="UQH55" s="390"/>
      <c r="UQI55" s="390"/>
      <c r="UQJ55" s="390"/>
      <c r="UQK55" s="390"/>
      <c r="UQL55" s="390"/>
      <c r="UQM55" s="390"/>
      <c r="UQN55" s="390"/>
      <c r="UQO55" s="390"/>
      <c r="UQP55" s="390"/>
      <c r="UQQ55" s="390"/>
      <c r="UQR55" s="390"/>
      <c r="UQS55" s="390"/>
      <c r="UQT55" s="390"/>
      <c r="UQU55" s="390"/>
      <c r="UQV55" s="390"/>
      <c r="UQW55" s="390"/>
      <c r="UQX55" s="390"/>
      <c r="UQY55" s="390"/>
      <c r="UQZ55" s="390"/>
      <c r="URA55" s="390"/>
      <c r="URB55" s="390"/>
      <c r="URC55" s="390"/>
      <c r="URD55" s="390"/>
      <c r="URE55" s="390"/>
      <c r="URF55" s="390"/>
      <c r="URG55" s="390"/>
      <c r="URH55" s="390"/>
      <c r="URI55" s="390"/>
      <c r="URJ55" s="390"/>
      <c r="URK55" s="390"/>
      <c r="URL55" s="390"/>
      <c r="URM55" s="390"/>
      <c r="URN55" s="390"/>
      <c r="URO55" s="390"/>
      <c r="URP55" s="390"/>
      <c r="URQ55" s="390"/>
      <c r="URR55" s="390"/>
      <c r="URS55" s="390"/>
      <c r="URT55" s="390"/>
      <c r="URU55" s="390"/>
      <c r="URV55" s="390"/>
      <c r="URW55" s="390"/>
      <c r="URX55" s="390"/>
      <c r="URY55" s="390"/>
      <c r="URZ55" s="390"/>
      <c r="USA55" s="390"/>
      <c r="USB55" s="390"/>
      <c r="USC55" s="390"/>
      <c r="USD55" s="390"/>
      <c r="USE55" s="390"/>
      <c r="USF55" s="390"/>
      <c r="USG55" s="390"/>
      <c r="USH55" s="390"/>
      <c r="USI55" s="390"/>
      <c r="USJ55" s="390"/>
      <c r="USK55" s="390"/>
      <c r="USL55" s="390"/>
      <c r="USM55" s="390"/>
      <c r="USN55" s="390"/>
      <c r="USO55" s="390"/>
      <c r="USP55" s="390"/>
      <c r="USQ55" s="390"/>
      <c r="USR55" s="390"/>
      <c r="USS55" s="390"/>
      <c r="UST55" s="390"/>
      <c r="USU55" s="390"/>
      <c r="USV55" s="390"/>
      <c r="USW55" s="390"/>
      <c r="USX55" s="390"/>
      <c r="USY55" s="390"/>
      <c r="USZ55" s="390"/>
      <c r="UTA55" s="390"/>
      <c r="UTB55" s="390"/>
      <c r="UTC55" s="390"/>
      <c r="UTD55" s="390"/>
      <c r="UTE55" s="390"/>
      <c r="UTF55" s="390"/>
      <c r="UTG55" s="390"/>
      <c r="UTH55" s="390"/>
      <c r="UTI55" s="390"/>
      <c r="UTJ55" s="390"/>
      <c r="UTK55" s="390"/>
      <c r="UTL55" s="390"/>
      <c r="UTM55" s="390"/>
      <c r="UTN55" s="390"/>
      <c r="UTO55" s="390"/>
      <c r="UTP55" s="390"/>
      <c r="UTQ55" s="390"/>
      <c r="UTR55" s="390"/>
      <c r="UTS55" s="390"/>
      <c r="UTT55" s="390"/>
      <c r="UTU55" s="390"/>
      <c r="UTV55" s="390"/>
      <c r="UTW55" s="390"/>
      <c r="UTX55" s="390"/>
      <c r="UTY55" s="390"/>
      <c r="UTZ55" s="390"/>
      <c r="UUA55" s="390"/>
      <c r="UUB55" s="390"/>
      <c r="UUC55" s="390"/>
      <c r="UUD55" s="390"/>
      <c r="UUE55" s="390"/>
      <c r="UUF55" s="390"/>
      <c r="UUG55" s="390"/>
      <c r="UUH55" s="390"/>
      <c r="UUI55" s="390"/>
      <c r="UUJ55" s="390"/>
      <c r="UUK55" s="390"/>
      <c r="UUL55" s="390"/>
      <c r="UUM55" s="390"/>
      <c r="UUN55" s="390"/>
      <c r="UUO55" s="390"/>
      <c r="UUP55" s="390"/>
      <c r="UUQ55" s="390"/>
      <c r="UUR55" s="390"/>
      <c r="UUS55" s="390"/>
      <c r="UUT55" s="390"/>
      <c r="UUU55" s="390"/>
      <c r="UUV55" s="390"/>
      <c r="UUW55" s="390"/>
      <c r="UUX55" s="390"/>
      <c r="UUY55" s="390"/>
      <c r="UUZ55" s="390"/>
      <c r="UVA55" s="390"/>
      <c r="UVB55" s="390"/>
      <c r="UVC55" s="390"/>
      <c r="UVD55" s="390"/>
      <c r="UVE55" s="390"/>
      <c r="UVF55" s="390"/>
      <c r="UVG55" s="390"/>
      <c r="UVH55" s="390"/>
      <c r="UVI55" s="390"/>
      <c r="UVJ55" s="390"/>
      <c r="UVK55" s="390"/>
      <c r="UVL55" s="390"/>
      <c r="UVM55" s="390"/>
      <c r="UVN55" s="390"/>
      <c r="UVO55" s="390"/>
      <c r="UVP55" s="390"/>
      <c r="UVQ55" s="390"/>
      <c r="UVR55" s="390"/>
      <c r="UVS55" s="390"/>
      <c r="UVT55" s="390"/>
      <c r="UVU55" s="390"/>
      <c r="UVV55" s="390"/>
      <c r="UVW55" s="390"/>
      <c r="UVX55" s="390"/>
      <c r="UVY55" s="390"/>
      <c r="UVZ55" s="390"/>
      <c r="UWA55" s="390"/>
      <c r="UWB55" s="390"/>
      <c r="UWC55" s="390"/>
      <c r="UWD55" s="390"/>
      <c r="UWE55" s="390"/>
      <c r="UWF55" s="390"/>
      <c r="UWG55" s="390"/>
      <c r="UWH55" s="390"/>
      <c r="UWI55" s="390"/>
      <c r="UWJ55" s="390"/>
      <c r="UWK55" s="390"/>
      <c r="UWL55" s="390"/>
      <c r="UWM55" s="390"/>
      <c r="UWN55" s="390"/>
      <c r="UWO55" s="390"/>
      <c r="UWP55" s="390"/>
      <c r="UWQ55" s="390"/>
      <c r="UWR55" s="390"/>
      <c r="UWS55" s="390"/>
      <c r="UWT55" s="390"/>
      <c r="UWU55" s="390"/>
      <c r="UWV55" s="390"/>
      <c r="UWW55" s="390"/>
      <c r="UWX55" s="390"/>
      <c r="UWY55" s="390"/>
      <c r="UWZ55" s="390"/>
      <c r="UXA55" s="390"/>
      <c r="UXB55" s="390"/>
      <c r="UXC55" s="390"/>
      <c r="UXD55" s="390"/>
      <c r="UXE55" s="390"/>
      <c r="UXF55" s="390"/>
      <c r="UXG55" s="390"/>
      <c r="UXH55" s="390"/>
      <c r="UXI55" s="390"/>
      <c r="UXJ55" s="390"/>
      <c r="UXK55" s="390"/>
      <c r="UXL55" s="390"/>
      <c r="UXM55" s="390"/>
      <c r="UXN55" s="390"/>
      <c r="UXO55" s="390"/>
      <c r="UXP55" s="390"/>
      <c r="UXQ55" s="390"/>
      <c r="UXR55" s="390"/>
      <c r="UXS55" s="390"/>
      <c r="UXT55" s="390"/>
      <c r="UXU55" s="390"/>
      <c r="UXV55" s="390"/>
      <c r="UXW55" s="390"/>
      <c r="UXX55" s="390"/>
      <c r="UXY55" s="390"/>
      <c r="UXZ55" s="390"/>
      <c r="UYA55" s="390"/>
      <c r="UYB55" s="390"/>
      <c r="UYC55" s="390"/>
      <c r="UYD55" s="390"/>
      <c r="UYE55" s="390"/>
      <c r="UYF55" s="390"/>
      <c r="UYG55" s="390"/>
      <c r="UYH55" s="390"/>
      <c r="UYI55" s="390"/>
      <c r="UYJ55" s="390"/>
      <c r="UYK55" s="390"/>
      <c r="UYL55" s="390"/>
      <c r="UYM55" s="390"/>
      <c r="UYN55" s="390"/>
      <c r="UYO55" s="390"/>
      <c r="UYP55" s="390"/>
      <c r="UYQ55" s="390"/>
      <c r="UYR55" s="390"/>
      <c r="UYS55" s="390"/>
      <c r="UYT55" s="390"/>
      <c r="UYU55" s="390"/>
      <c r="UYV55" s="390"/>
      <c r="UYW55" s="390"/>
      <c r="UYX55" s="390"/>
      <c r="UYY55" s="390"/>
      <c r="UYZ55" s="390"/>
      <c r="UZA55" s="390"/>
      <c r="UZB55" s="390"/>
      <c r="UZC55" s="390"/>
      <c r="UZD55" s="390"/>
      <c r="UZE55" s="390"/>
      <c r="UZF55" s="390"/>
      <c r="UZG55" s="390"/>
      <c r="UZH55" s="390"/>
      <c r="UZI55" s="390"/>
      <c r="UZJ55" s="390"/>
      <c r="UZK55" s="390"/>
      <c r="UZL55" s="390"/>
      <c r="UZM55" s="390"/>
      <c r="UZN55" s="390"/>
      <c r="UZO55" s="390"/>
      <c r="UZP55" s="390"/>
      <c r="UZQ55" s="390"/>
      <c r="UZR55" s="390"/>
      <c r="UZS55" s="390"/>
      <c r="UZT55" s="390"/>
      <c r="UZU55" s="390"/>
      <c r="UZV55" s="390"/>
      <c r="UZW55" s="390"/>
      <c r="UZX55" s="390"/>
      <c r="UZY55" s="390"/>
      <c r="UZZ55" s="390"/>
      <c r="VAA55" s="390"/>
      <c r="VAB55" s="390"/>
      <c r="VAC55" s="390"/>
      <c r="VAD55" s="390"/>
      <c r="VAE55" s="390"/>
      <c r="VAF55" s="390"/>
      <c r="VAG55" s="390"/>
      <c r="VAH55" s="390"/>
      <c r="VAI55" s="390"/>
      <c r="VAJ55" s="390"/>
      <c r="VAK55" s="390"/>
      <c r="VAL55" s="390"/>
      <c r="VAM55" s="390"/>
      <c r="VAN55" s="390"/>
      <c r="VAO55" s="390"/>
      <c r="VAP55" s="390"/>
      <c r="VAQ55" s="390"/>
      <c r="VAR55" s="390"/>
      <c r="VAS55" s="390"/>
      <c r="VAT55" s="390"/>
      <c r="VAU55" s="390"/>
      <c r="VAV55" s="390"/>
      <c r="VAW55" s="390"/>
      <c r="VAX55" s="390"/>
      <c r="VAY55" s="390"/>
      <c r="VAZ55" s="390"/>
      <c r="VBA55" s="390"/>
      <c r="VBB55" s="390"/>
      <c r="VBC55" s="390"/>
      <c r="VBD55" s="390"/>
      <c r="VBE55" s="390"/>
      <c r="VBF55" s="390"/>
      <c r="VBG55" s="390"/>
      <c r="VBH55" s="390"/>
      <c r="VBI55" s="390"/>
      <c r="VBJ55" s="390"/>
      <c r="VBK55" s="390"/>
      <c r="VBL55" s="390"/>
      <c r="VBM55" s="390"/>
      <c r="VBN55" s="390"/>
      <c r="VBO55" s="390"/>
      <c r="VBP55" s="390"/>
      <c r="VBQ55" s="390"/>
      <c r="VBR55" s="390"/>
      <c r="VBS55" s="390"/>
      <c r="VBT55" s="390"/>
      <c r="VBU55" s="390"/>
      <c r="VBV55" s="390"/>
      <c r="VBW55" s="390"/>
      <c r="VBX55" s="390"/>
      <c r="VBY55" s="390"/>
      <c r="VBZ55" s="390"/>
      <c r="VCA55" s="390"/>
      <c r="VCB55" s="390"/>
      <c r="VCC55" s="390"/>
      <c r="VCD55" s="390"/>
      <c r="VCE55" s="390"/>
      <c r="VCF55" s="390"/>
      <c r="VCG55" s="390"/>
      <c r="VCH55" s="390"/>
      <c r="VCI55" s="390"/>
      <c r="VCJ55" s="390"/>
      <c r="VCK55" s="390"/>
      <c r="VCL55" s="390"/>
      <c r="VCM55" s="390"/>
      <c r="VCN55" s="390"/>
      <c r="VCO55" s="390"/>
      <c r="VCP55" s="390"/>
      <c r="VCQ55" s="390"/>
      <c r="VCR55" s="390"/>
      <c r="VCS55" s="390"/>
      <c r="VCT55" s="390"/>
      <c r="VCU55" s="390"/>
      <c r="VCV55" s="390"/>
      <c r="VCW55" s="390"/>
      <c r="VCX55" s="390"/>
      <c r="VCY55" s="390"/>
      <c r="VCZ55" s="390"/>
      <c r="VDA55" s="390"/>
      <c r="VDB55" s="390"/>
      <c r="VDC55" s="390"/>
      <c r="VDD55" s="390"/>
      <c r="VDE55" s="390"/>
      <c r="VDF55" s="390"/>
      <c r="VDG55" s="390"/>
      <c r="VDH55" s="390"/>
      <c r="VDI55" s="390"/>
      <c r="VDJ55" s="390"/>
      <c r="VDK55" s="390"/>
      <c r="VDL55" s="390"/>
      <c r="VDM55" s="390"/>
      <c r="VDN55" s="390"/>
      <c r="VDO55" s="390"/>
      <c r="VDP55" s="390"/>
      <c r="VDQ55" s="390"/>
      <c r="VDR55" s="390"/>
      <c r="VDS55" s="390"/>
      <c r="VDT55" s="390"/>
      <c r="VDU55" s="390"/>
      <c r="VDV55" s="390"/>
      <c r="VDW55" s="390"/>
      <c r="VDX55" s="390"/>
      <c r="VDY55" s="390"/>
      <c r="VDZ55" s="390"/>
      <c r="VEA55" s="390"/>
      <c r="VEB55" s="390"/>
      <c r="VEC55" s="390"/>
      <c r="VED55" s="390"/>
      <c r="VEE55" s="390"/>
      <c r="VEF55" s="390"/>
      <c r="VEG55" s="390"/>
      <c r="VEH55" s="390"/>
      <c r="VEI55" s="390"/>
      <c r="VEJ55" s="390"/>
      <c r="VEK55" s="390"/>
      <c r="VEL55" s="390"/>
      <c r="VEM55" s="390"/>
      <c r="VEN55" s="390"/>
      <c r="VEO55" s="390"/>
      <c r="VEP55" s="390"/>
      <c r="VEQ55" s="390"/>
      <c r="VER55" s="390"/>
      <c r="VES55" s="390"/>
      <c r="VET55" s="390"/>
      <c r="VEU55" s="390"/>
      <c r="VEV55" s="390"/>
      <c r="VEW55" s="390"/>
      <c r="VEX55" s="390"/>
      <c r="VEY55" s="390"/>
      <c r="VEZ55" s="390"/>
      <c r="VFA55" s="390"/>
      <c r="VFB55" s="390"/>
      <c r="VFC55" s="390"/>
      <c r="VFD55" s="390"/>
      <c r="VFE55" s="390"/>
      <c r="VFF55" s="390"/>
      <c r="VFG55" s="390"/>
      <c r="VFH55" s="390"/>
      <c r="VFI55" s="390"/>
      <c r="VFJ55" s="390"/>
      <c r="VFK55" s="390"/>
      <c r="VFL55" s="390"/>
      <c r="VFM55" s="390"/>
      <c r="VFN55" s="390"/>
      <c r="VFO55" s="390"/>
      <c r="VFP55" s="390"/>
      <c r="VFQ55" s="390"/>
      <c r="VFR55" s="390"/>
      <c r="VFS55" s="390"/>
      <c r="VFT55" s="390"/>
      <c r="VFU55" s="390"/>
      <c r="VFV55" s="390"/>
      <c r="VFW55" s="390"/>
      <c r="VFX55" s="390"/>
      <c r="VFY55" s="390"/>
      <c r="VFZ55" s="390"/>
      <c r="VGA55" s="390"/>
      <c r="VGB55" s="390"/>
      <c r="VGC55" s="390"/>
      <c r="VGD55" s="390"/>
      <c r="VGE55" s="390"/>
      <c r="VGF55" s="390"/>
      <c r="VGG55" s="390"/>
      <c r="VGH55" s="390"/>
      <c r="VGI55" s="390"/>
      <c r="VGJ55" s="390"/>
      <c r="VGK55" s="390"/>
      <c r="VGL55" s="390"/>
      <c r="VGM55" s="390"/>
      <c r="VGN55" s="390"/>
      <c r="VGO55" s="390"/>
      <c r="VGP55" s="390"/>
      <c r="VGQ55" s="390"/>
      <c r="VGR55" s="390"/>
      <c r="VGS55" s="390"/>
      <c r="VGT55" s="390"/>
      <c r="VGU55" s="390"/>
      <c r="VGV55" s="390"/>
      <c r="VGW55" s="390"/>
      <c r="VGX55" s="390"/>
      <c r="VGY55" s="390"/>
      <c r="VGZ55" s="390"/>
      <c r="VHA55" s="390"/>
      <c r="VHB55" s="390"/>
      <c r="VHC55" s="390"/>
      <c r="VHD55" s="390"/>
      <c r="VHE55" s="390"/>
      <c r="VHF55" s="390"/>
      <c r="VHG55" s="390"/>
      <c r="VHH55" s="390"/>
      <c r="VHI55" s="390"/>
      <c r="VHJ55" s="390"/>
      <c r="VHK55" s="390"/>
      <c r="VHL55" s="390"/>
      <c r="VHM55" s="390"/>
      <c r="VHN55" s="390"/>
      <c r="VHO55" s="390"/>
      <c r="VHP55" s="390"/>
      <c r="VHQ55" s="390"/>
      <c r="VHR55" s="390"/>
      <c r="VHS55" s="390"/>
      <c r="VHT55" s="390"/>
      <c r="VHU55" s="390"/>
      <c r="VHV55" s="390"/>
      <c r="VHW55" s="390"/>
      <c r="VHX55" s="390"/>
      <c r="VHY55" s="390"/>
      <c r="VHZ55" s="390"/>
      <c r="VIA55" s="390"/>
      <c r="VIB55" s="390"/>
      <c r="VIC55" s="390"/>
      <c r="VID55" s="390"/>
      <c r="VIE55" s="390"/>
      <c r="VIF55" s="390"/>
      <c r="VIG55" s="390"/>
      <c r="VIH55" s="390"/>
      <c r="VII55" s="390"/>
      <c r="VIJ55" s="390"/>
      <c r="VIK55" s="390"/>
      <c r="VIL55" s="390"/>
      <c r="VIM55" s="390"/>
      <c r="VIN55" s="390"/>
      <c r="VIO55" s="390"/>
      <c r="VIP55" s="390"/>
      <c r="VIQ55" s="390"/>
      <c r="VIR55" s="390"/>
      <c r="VIS55" s="390"/>
      <c r="VIT55" s="390"/>
      <c r="VIU55" s="390"/>
      <c r="VIV55" s="390"/>
      <c r="VIW55" s="390"/>
      <c r="VIX55" s="390"/>
      <c r="VIY55" s="390"/>
      <c r="VIZ55" s="390"/>
      <c r="VJA55" s="390"/>
      <c r="VJB55" s="390"/>
      <c r="VJC55" s="390"/>
      <c r="VJD55" s="390"/>
      <c r="VJE55" s="390"/>
      <c r="VJF55" s="390"/>
      <c r="VJG55" s="390"/>
      <c r="VJH55" s="390"/>
      <c r="VJI55" s="390"/>
      <c r="VJJ55" s="390"/>
      <c r="VJK55" s="390"/>
      <c r="VJL55" s="390"/>
      <c r="VJM55" s="390"/>
      <c r="VJN55" s="390"/>
      <c r="VJO55" s="390"/>
      <c r="VJP55" s="390"/>
      <c r="VJQ55" s="390"/>
      <c r="VJR55" s="390"/>
      <c r="VJS55" s="390"/>
      <c r="VJT55" s="390"/>
      <c r="VJU55" s="390"/>
      <c r="VJV55" s="390"/>
      <c r="VJW55" s="390"/>
      <c r="VJX55" s="390"/>
      <c r="VJY55" s="390"/>
      <c r="VJZ55" s="390"/>
      <c r="VKA55" s="390"/>
      <c r="VKB55" s="390"/>
      <c r="VKC55" s="390"/>
      <c r="VKD55" s="390"/>
      <c r="VKE55" s="390"/>
      <c r="VKF55" s="390"/>
      <c r="VKG55" s="390"/>
      <c r="VKH55" s="390"/>
      <c r="VKI55" s="390"/>
      <c r="VKJ55" s="390"/>
      <c r="VKK55" s="390"/>
      <c r="VKL55" s="390"/>
      <c r="VKM55" s="390"/>
      <c r="VKN55" s="390"/>
      <c r="VKO55" s="390"/>
      <c r="VKP55" s="390"/>
      <c r="VKQ55" s="390"/>
      <c r="VKR55" s="390"/>
      <c r="VKS55" s="390"/>
      <c r="VKT55" s="390"/>
      <c r="VKU55" s="390"/>
      <c r="VKV55" s="390"/>
      <c r="VKW55" s="390"/>
      <c r="VKX55" s="390"/>
      <c r="VKY55" s="390"/>
      <c r="VKZ55" s="390"/>
      <c r="VLA55" s="390"/>
      <c r="VLB55" s="390"/>
      <c r="VLC55" s="390"/>
      <c r="VLD55" s="390"/>
      <c r="VLE55" s="390"/>
      <c r="VLF55" s="390"/>
      <c r="VLG55" s="390"/>
      <c r="VLH55" s="390"/>
      <c r="VLI55" s="390"/>
      <c r="VLJ55" s="390"/>
      <c r="VLK55" s="390"/>
      <c r="VLL55" s="390"/>
      <c r="VLM55" s="390"/>
      <c r="VLN55" s="390"/>
      <c r="VLO55" s="390"/>
      <c r="VLP55" s="390"/>
      <c r="VLQ55" s="390"/>
      <c r="VLR55" s="390"/>
      <c r="VLS55" s="390"/>
      <c r="VLT55" s="390"/>
      <c r="VLU55" s="390"/>
      <c r="VLV55" s="390"/>
      <c r="VLW55" s="390"/>
      <c r="VLX55" s="390"/>
      <c r="VLY55" s="390"/>
      <c r="VLZ55" s="390"/>
      <c r="VMA55" s="390"/>
      <c r="VMB55" s="390"/>
      <c r="VMC55" s="390"/>
      <c r="VMD55" s="390"/>
      <c r="VME55" s="390"/>
      <c r="VMF55" s="390"/>
      <c r="VMG55" s="390"/>
      <c r="VMH55" s="390"/>
      <c r="VMI55" s="390"/>
      <c r="VMJ55" s="390"/>
      <c r="VMK55" s="390"/>
      <c r="VML55" s="390"/>
      <c r="VMM55" s="390"/>
      <c r="VMN55" s="390"/>
      <c r="VMO55" s="390"/>
      <c r="VMP55" s="390"/>
      <c r="VMQ55" s="390"/>
      <c r="VMR55" s="390"/>
      <c r="VMS55" s="390"/>
      <c r="VMT55" s="390"/>
      <c r="VMU55" s="390"/>
      <c r="VMV55" s="390"/>
      <c r="VMW55" s="390"/>
      <c r="VMX55" s="390"/>
      <c r="VMY55" s="390"/>
      <c r="VMZ55" s="390"/>
      <c r="VNA55" s="390"/>
      <c r="VNB55" s="390"/>
      <c r="VNC55" s="390"/>
      <c r="VND55" s="390"/>
      <c r="VNE55" s="390"/>
      <c r="VNF55" s="390"/>
      <c r="VNG55" s="390"/>
      <c r="VNH55" s="390"/>
      <c r="VNI55" s="390"/>
      <c r="VNJ55" s="390"/>
      <c r="VNK55" s="390"/>
      <c r="VNL55" s="390"/>
      <c r="VNM55" s="390"/>
      <c r="VNN55" s="390"/>
      <c r="VNO55" s="390"/>
      <c r="VNP55" s="390"/>
      <c r="VNQ55" s="390"/>
      <c r="VNR55" s="390"/>
      <c r="VNS55" s="390"/>
      <c r="VNT55" s="390"/>
      <c r="VNU55" s="390"/>
      <c r="VNV55" s="390"/>
      <c r="VNW55" s="390"/>
      <c r="VNX55" s="390"/>
      <c r="VNY55" s="390"/>
      <c r="VNZ55" s="390"/>
      <c r="VOA55" s="390"/>
      <c r="VOB55" s="390"/>
      <c r="VOC55" s="390"/>
      <c r="VOD55" s="390"/>
      <c r="VOE55" s="390"/>
      <c r="VOF55" s="390"/>
      <c r="VOG55" s="390"/>
      <c r="VOH55" s="390"/>
      <c r="VOI55" s="390"/>
      <c r="VOJ55" s="390"/>
      <c r="VOK55" s="390"/>
      <c r="VOL55" s="390"/>
      <c r="VOM55" s="390"/>
      <c r="VON55" s="390"/>
      <c r="VOO55" s="390"/>
      <c r="VOP55" s="390"/>
      <c r="VOQ55" s="390"/>
      <c r="VOR55" s="390"/>
      <c r="VOS55" s="390"/>
      <c r="VOT55" s="390"/>
      <c r="VOU55" s="390"/>
      <c r="VOV55" s="390"/>
      <c r="VOW55" s="390"/>
      <c r="VOX55" s="390"/>
      <c r="VOY55" s="390"/>
      <c r="VOZ55" s="390"/>
      <c r="VPA55" s="390"/>
      <c r="VPB55" s="390"/>
      <c r="VPC55" s="390"/>
      <c r="VPD55" s="390"/>
      <c r="VPE55" s="390"/>
      <c r="VPF55" s="390"/>
      <c r="VPG55" s="390"/>
      <c r="VPH55" s="390"/>
      <c r="VPI55" s="390"/>
      <c r="VPJ55" s="390"/>
      <c r="VPK55" s="390"/>
      <c r="VPL55" s="390"/>
      <c r="VPM55" s="390"/>
      <c r="VPN55" s="390"/>
      <c r="VPO55" s="390"/>
      <c r="VPP55" s="390"/>
      <c r="VPQ55" s="390"/>
      <c r="VPR55" s="390"/>
      <c r="VPS55" s="390"/>
      <c r="VPT55" s="390"/>
      <c r="VPU55" s="390"/>
      <c r="VPV55" s="390"/>
      <c r="VPW55" s="390"/>
      <c r="VPX55" s="390"/>
      <c r="VPY55" s="390"/>
      <c r="VPZ55" s="390"/>
      <c r="VQA55" s="390"/>
      <c r="VQB55" s="390"/>
      <c r="VQC55" s="390"/>
      <c r="VQD55" s="390"/>
      <c r="VQE55" s="390"/>
      <c r="VQF55" s="390"/>
      <c r="VQG55" s="390"/>
      <c r="VQH55" s="390"/>
      <c r="VQI55" s="390"/>
      <c r="VQJ55" s="390"/>
      <c r="VQK55" s="390"/>
      <c r="VQL55" s="390"/>
      <c r="VQM55" s="390"/>
      <c r="VQN55" s="390"/>
      <c r="VQO55" s="390"/>
      <c r="VQP55" s="390"/>
      <c r="VQQ55" s="390"/>
      <c r="VQR55" s="390"/>
      <c r="VQS55" s="390"/>
      <c r="VQT55" s="390"/>
      <c r="VQU55" s="390"/>
      <c r="VQV55" s="390"/>
      <c r="VQW55" s="390"/>
      <c r="VQX55" s="390"/>
      <c r="VQY55" s="390"/>
      <c r="VQZ55" s="390"/>
      <c r="VRA55" s="390"/>
      <c r="VRB55" s="390"/>
      <c r="VRC55" s="390"/>
      <c r="VRD55" s="390"/>
      <c r="VRE55" s="390"/>
      <c r="VRF55" s="390"/>
      <c r="VRG55" s="390"/>
      <c r="VRH55" s="390"/>
      <c r="VRI55" s="390"/>
      <c r="VRJ55" s="390"/>
      <c r="VRK55" s="390"/>
      <c r="VRL55" s="390"/>
      <c r="VRM55" s="390"/>
      <c r="VRN55" s="390"/>
      <c r="VRO55" s="390"/>
      <c r="VRP55" s="390"/>
      <c r="VRQ55" s="390"/>
      <c r="VRR55" s="390"/>
      <c r="VRS55" s="390"/>
      <c r="VRT55" s="390"/>
      <c r="VRU55" s="390"/>
      <c r="VRV55" s="390"/>
      <c r="VRW55" s="390"/>
      <c r="VRX55" s="390"/>
      <c r="VRY55" s="390"/>
      <c r="VRZ55" s="390"/>
      <c r="VSA55" s="390"/>
      <c r="VSB55" s="390"/>
      <c r="VSC55" s="390"/>
      <c r="VSD55" s="390"/>
      <c r="VSE55" s="390"/>
      <c r="VSF55" s="390"/>
      <c r="VSG55" s="390"/>
      <c r="VSH55" s="390"/>
      <c r="VSI55" s="390"/>
      <c r="VSJ55" s="390"/>
      <c r="VSK55" s="390"/>
      <c r="VSL55" s="390"/>
      <c r="VSM55" s="390"/>
      <c r="VSN55" s="390"/>
      <c r="VSO55" s="390"/>
      <c r="VSP55" s="390"/>
      <c r="VSQ55" s="390"/>
      <c r="VSR55" s="390"/>
      <c r="VSS55" s="390"/>
      <c r="VST55" s="390"/>
      <c r="VSU55" s="390"/>
      <c r="VSV55" s="390"/>
      <c r="VSW55" s="390"/>
      <c r="VSX55" s="390"/>
      <c r="VSY55" s="390"/>
      <c r="VSZ55" s="390"/>
      <c r="VTA55" s="390"/>
      <c r="VTB55" s="390"/>
      <c r="VTC55" s="390"/>
      <c r="VTD55" s="390"/>
      <c r="VTE55" s="390"/>
      <c r="VTF55" s="390"/>
      <c r="VTG55" s="390"/>
      <c r="VTH55" s="390"/>
      <c r="VTI55" s="390"/>
      <c r="VTJ55" s="390"/>
      <c r="VTK55" s="390"/>
      <c r="VTL55" s="390"/>
      <c r="VTM55" s="390"/>
      <c r="VTN55" s="390"/>
      <c r="VTO55" s="390"/>
      <c r="VTP55" s="390"/>
      <c r="VTQ55" s="390"/>
      <c r="VTR55" s="390"/>
      <c r="VTS55" s="390"/>
      <c r="VTT55" s="390"/>
      <c r="VTU55" s="390"/>
      <c r="VTV55" s="390"/>
      <c r="VTW55" s="390"/>
      <c r="VTX55" s="390"/>
      <c r="VTY55" s="390"/>
      <c r="VTZ55" s="390"/>
      <c r="VUA55" s="390"/>
      <c r="VUB55" s="390"/>
      <c r="VUC55" s="390"/>
      <c r="VUD55" s="390"/>
      <c r="VUE55" s="390"/>
      <c r="VUF55" s="390"/>
      <c r="VUG55" s="390"/>
      <c r="VUH55" s="390"/>
      <c r="VUI55" s="390"/>
      <c r="VUJ55" s="390"/>
      <c r="VUK55" s="390"/>
      <c r="VUL55" s="390"/>
      <c r="VUM55" s="390"/>
      <c r="VUN55" s="390"/>
      <c r="VUO55" s="390"/>
      <c r="VUP55" s="390"/>
      <c r="VUQ55" s="390"/>
      <c r="VUR55" s="390"/>
      <c r="VUS55" s="390"/>
      <c r="VUT55" s="390"/>
      <c r="VUU55" s="390"/>
      <c r="VUV55" s="390"/>
      <c r="VUW55" s="390"/>
      <c r="VUX55" s="390"/>
      <c r="VUY55" s="390"/>
      <c r="VUZ55" s="390"/>
      <c r="VVA55" s="390"/>
      <c r="VVB55" s="390"/>
      <c r="VVC55" s="390"/>
      <c r="VVD55" s="390"/>
      <c r="VVE55" s="390"/>
      <c r="VVF55" s="390"/>
      <c r="VVG55" s="390"/>
      <c r="VVH55" s="390"/>
      <c r="VVI55" s="390"/>
      <c r="VVJ55" s="390"/>
      <c r="VVK55" s="390"/>
      <c r="VVL55" s="390"/>
      <c r="VVM55" s="390"/>
      <c r="VVN55" s="390"/>
      <c r="VVO55" s="390"/>
      <c r="VVP55" s="390"/>
      <c r="VVQ55" s="390"/>
      <c r="VVR55" s="390"/>
      <c r="VVS55" s="390"/>
      <c r="VVT55" s="390"/>
      <c r="VVU55" s="390"/>
      <c r="VVV55" s="390"/>
      <c r="VVW55" s="390"/>
      <c r="VVX55" s="390"/>
      <c r="VVY55" s="390"/>
      <c r="VVZ55" s="390"/>
      <c r="VWA55" s="390"/>
      <c r="VWB55" s="390"/>
      <c r="VWC55" s="390"/>
      <c r="VWD55" s="390"/>
      <c r="VWE55" s="390"/>
      <c r="VWF55" s="390"/>
      <c r="VWG55" s="390"/>
      <c r="VWH55" s="390"/>
      <c r="VWI55" s="390"/>
      <c r="VWJ55" s="390"/>
      <c r="VWK55" s="390"/>
      <c r="VWL55" s="390"/>
      <c r="VWM55" s="390"/>
      <c r="VWN55" s="390"/>
      <c r="VWO55" s="390"/>
      <c r="VWP55" s="390"/>
      <c r="VWQ55" s="390"/>
      <c r="VWR55" s="390"/>
      <c r="VWS55" s="390"/>
      <c r="VWT55" s="390"/>
      <c r="VWU55" s="390"/>
      <c r="VWV55" s="390"/>
      <c r="VWW55" s="390"/>
      <c r="VWX55" s="390"/>
      <c r="VWY55" s="390"/>
      <c r="VWZ55" s="390"/>
      <c r="VXA55" s="390"/>
      <c r="VXB55" s="390"/>
      <c r="VXC55" s="390"/>
      <c r="VXD55" s="390"/>
      <c r="VXE55" s="390"/>
      <c r="VXF55" s="390"/>
      <c r="VXG55" s="390"/>
      <c r="VXH55" s="390"/>
      <c r="VXI55" s="390"/>
      <c r="VXJ55" s="390"/>
      <c r="VXK55" s="390"/>
      <c r="VXL55" s="390"/>
      <c r="VXM55" s="390"/>
      <c r="VXN55" s="390"/>
      <c r="VXO55" s="390"/>
      <c r="VXP55" s="390"/>
      <c r="VXQ55" s="390"/>
      <c r="VXR55" s="390"/>
      <c r="VXS55" s="390"/>
      <c r="VXT55" s="390"/>
      <c r="VXU55" s="390"/>
      <c r="VXV55" s="390"/>
      <c r="VXW55" s="390"/>
      <c r="VXX55" s="390"/>
      <c r="VXY55" s="390"/>
      <c r="VXZ55" s="390"/>
      <c r="VYA55" s="390"/>
      <c r="VYB55" s="390"/>
      <c r="VYC55" s="390"/>
      <c r="VYD55" s="390"/>
      <c r="VYE55" s="390"/>
      <c r="VYF55" s="390"/>
      <c r="VYG55" s="390"/>
      <c r="VYH55" s="390"/>
      <c r="VYI55" s="390"/>
      <c r="VYJ55" s="390"/>
      <c r="VYK55" s="390"/>
      <c r="VYL55" s="390"/>
      <c r="VYM55" s="390"/>
      <c r="VYN55" s="390"/>
      <c r="VYO55" s="390"/>
      <c r="VYP55" s="390"/>
      <c r="VYQ55" s="390"/>
      <c r="VYR55" s="390"/>
      <c r="VYS55" s="390"/>
      <c r="VYT55" s="390"/>
      <c r="VYU55" s="390"/>
      <c r="VYV55" s="390"/>
      <c r="VYW55" s="390"/>
      <c r="VYX55" s="390"/>
      <c r="VYY55" s="390"/>
      <c r="VYZ55" s="390"/>
      <c r="VZA55" s="390"/>
      <c r="VZB55" s="390"/>
      <c r="VZC55" s="390"/>
      <c r="VZD55" s="390"/>
      <c r="VZE55" s="390"/>
      <c r="VZF55" s="390"/>
      <c r="VZG55" s="390"/>
      <c r="VZH55" s="390"/>
      <c r="VZI55" s="390"/>
      <c r="VZJ55" s="390"/>
      <c r="VZK55" s="390"/>
      <c r="VZL55" s="390"/>
      <c r="VZM55" s="390"/>
      <c r="VZN55" s="390"/>
      <c r="VZO55" s="390"/>
      <c r="VZP55" s="390"/>
      <c r="VZQ55" s="390"/>
      <c r="VZR55" s="390"/>
      <c r="VZS55" s="390"/>
      <c r="VZT55" s="390"/>
      <c r="VZU55" s="390"/>
      <c r="VZV55" s="390"/>
      <c r="VZW55" s="390"/>
      <c r="VZX55" s="390"/>
      <c r="VZY55" s="390"/>
      <c r="VZZ55" s="390"/>
      <c r="WAA55" s="390"/>
      <c r="WAB55" s="390"/>
      <c r="WAC55" s="390"/>
      <c r="WAD55" s="390"/>
      <c r="WAE55" s="390"/>
      <c r="WAF55" s="390"/>
      <c r="WAG55" s="390"/>
      <c r="WAH55" s="390"/>
      <c r="WAI55" s="390"/>
      <c r="WAJ55" s="390"/>
      <c r="WAK55" s="390"/>
      <c r="WAL55" s="390"/>
      <c r="WAM55" s="390"/>
      <c r="WAN55" s="390"/>
      <c r="WAO55" s="390"/>
      <c r="WAP55" s="390"/>
      <c r="WAQ55" s="390"/>
      <c r="WAR55" s="390"/>
      <c r="WAS55" s="390"/>
      <c r="WAT55" s="390"/>
      <c r="WAU55" s="390"/>
      <c r="WAV55" s="390"/>
      <c r="WAW55" s="390"/>
      <c r="WAX55" s="390"/>
      <c r="WAY55" s="390"/>
      <c r="WAZ55" s="390"/>
      <c r="WBA55" s="390"/>
      <c r="WBB55" s="390"/>
      <c r="WBC55" s="390"/>
      <c r="WBD55" s="390"/>
      <c r="WBE55" s="390"/>
      <c r="WBF55" s="390"/>
      <c r="WBG55" s="390"/>
      <c r="WBH55" s="390"/>
      <c r="WBI55" s="390"/>
      <c r="WBJ55" s="390"/>
      <c r="WBK55" s="390"/>
      <c r="WBL55" s="390"/>
      <c r="WBM55" s="390"/>
      <c r="WBN55" s="390"/>
      <c r="WBO55" s="390"/>
      <c r="WBP55" s="390"/>
      <c r="WBQ55" s="390"/>
      <c r="WBR55" s="390"/>
      <c r="WBS55" s="390"/>
      <c r="WBT55" s="390"/>
      <c r="WBU55" s="390"/>
      <c r="WBV55" s="390"/>
      <c r="WBW55" s="390"/>
      <c r="WBX55" s="390"/>
      <c r="WBY55" s="390"/>
      <c r="WBZ55" s="390"/>
      <c r="WCA55" s="390"/>
      <c r="WCB55" s="390"/>
      <c r="WCC55" s="390"/>
      <c r="WCD55" s="390"/>
      <c r="WCE55" s="390"/>
      <c r="WCF55" s="390"/>
      <c r="WCG55" s="390"/>
      <c r="WCH55" s="390"/>
      <c r="WCI55" s="390"/>
      <c r="WCJ55" s="390"/>
      <c r="WCK55" s="390"/>
      <c r="WCL55" s="390"/>
      <c r="WCM55" s="390"/>
      <c r="WCN55" s="390"/>
      <c r="WCO55" s="390"/>
      <c r="WCP55" s="390"/>
      <c r="WCQ55" s="390"/>
      <c r="WCR55" s="390"/>
      <c r="WCS55" s="390"/>
      <c r="WCT55" s="390"/>
      <c r="WCU55" s="390"/>
      <c r="WCV55" s="390"/>
      <c r="WCW55" s="390"/>
      <c r="WCX55" s="390"/>
      <c r="WCY55" s="390"/>
      <c r="WCZ55" s="390"/>
      <c r="WDA55" s="390"/>
      <c r="WDB55" s="390"/>
      <c r="WDC55" s="390"/>
      <c r="WDD55" s="390"/>
      <c r="WDE55" s="390"/>
      <c r="WDF55" s="390"/>
      <c r="WDG55" s="390"/>
      <c r="WDH55" s="390"/>
      <c r="WDI55" s="390"/>
      <c r="WDJ55" s="390"/>
      <c r="WDK55" s="390"/>
      <c r="WDL55" s="390"/>
      <c r="WDM55" s="390"/>
      <c r="WDN55" s="390"/>
      <c r="WDO55" s="390"/>
      <c r="WDP55" s="390"/>
      <c r="WDQ55" s="390"/>
      <c r="WDR55" s="390"/>
      <c r="WDS55" s="390"/>
      <c r="WDT55" s="390"/>
      <c r="WDU55" s="390"/>
      <c r="WDV55" s="390"/>
      <c r="WDW55" s="390"/>
      <c r="WDX55" s="390"/>
      <c r="WDY55" s="390"/>
      <c r="WDZ55" s="390"/>
      <c r="WEA55" s="390"/>
      <c r="WEB55" s="390"/>
      <c r="WEC55" s="390"/>
      <c r="WED55" s="390"/>
      <c r="WEE55" s="390"/>
      <c r="WEF55" s="390"/>
      <c r="WEG55" s="390"/>
      <c r="WEH55" s="390"/>
      <c r="WEI55" s="390"/>
      <c r="WEJ55" s="390"/>
      <c r="WEK55" s="390"/>
      <c r="WEL55" s="390"/>
      <c r="WEM55" s="390"/>
      <c r="WEN55" s="390"/>
      <c r="WEO55" s="390"/>
      <c r="WEP55" s="390"/>
      <c r="WEQ55" s="390"/>
      <c r="WER55" s="390"/>
      <c r="WES55" s="390"/>
      <c r="WET55" s="390"/>
      <c r="WEU55" s="390"/>
      <c r="WEV55" s="390"/>
      <c r="WEW55" s="390"/>
      <c r="WEX55" s="390"/>
      <c r="WEY55" s="390"/>
      <c r="WEZ55" s="390"/>
      <c r="WFA55" s="390"/>
      <c r="WFB55" s="390"/>
      <c r="WFC55" s="390"/>
      <c r="WFD55" s="390"/>
      <c r="WFE55" s="390"/>
      <c r="WFF55" s="390"/>
      <c r="WFG55" s="390"/>
      <c r="WFH55" s="390"/>
      <c r="WFI55" s="390"/>
      <c r="WFJ55" s="390"/>
      <c r="WFK55" s="390"/>
      <c r="WFL55" s="390"/>
      <c r="WFM55" s="390"/>
      <c r="WFN55" s="390"/>
      <c r="WFO55" s="390"/>
      <c r="WFP55" s="390"/>
      <c r="WFQ55" s="390"/>
      <c r="WFR55" s="390"/>
      <c r="WFS55" s="390"/>
      <c r="WFT55" s="390"/>
      <c r="WFU55" s="390"/>
      <c r="WFV55" s="390"/>
      <c r="WFW55" s="390"/>
      <c r="WFX55" s="390"/>
      <c r="WFY55" s="390"/>
      <c r="WFZ55" s="390"/>
      <c r="WGA55" s="390"/>
      <c r="WGB55" s="390"/>
      <c r="WGC55" s="390"/>
      <c r="WGD55" s="390"/>
      <c r="WGE55" s="390"/>
      <c r="WGF55" s="390"/>
      <c r="WGG55" s="390"/>
      <c r="WGH55" s="390"/>
      <c r="WGI55" s="390"/>
      <c r="WGJ55" s="390"/>
      <c r="WGK55" s="390"/>
      <c r="WGL55" s="390"/>
      <c r="WGM55" s="390"/>
      <c r="WGN55" s="390"/>
      <c r="WGO55" s="390"/>
      <c r="WGP55" s="390"/>
      <c r="WGQ55" s="390"/>
      <c r="WGR55" s="390"/>
      <c r="WGS55" s="390"/>
      <c r="WGT55" s="390"/>
      <c r="WGU55" s="390"/>
      <c r="WGV55" s="390"/>
      <c r="WGW55" s="390"/>
      <c r="WGX55" s="390"/>
      <c r="WGY55" s="390"/>
      <c r="WGZ55" s="390"/>
      <c r="WHA55" s="390"/>
      <c r="WHB55" s="390"/>
      <c r="WHC55" s="390"/>
      <c r="WHD55" s="390"/>
      <c r="WHE55" s="390"/>
      <c r="WHF55" s="390"/>
      <c r="WHG55" s="390"/>
      <c r="WHH55" s="390"/>
      <c r="WHI55" s="390"/>
      <c r="WHJ55" s="390"/>
      <c r="WHK55" s="390"/>
      <c r="WHL55" s="390"/>
      <c r="WHM55" s="390"/>
      <c r="WHN55" s="390"/>
      <c r="WHO55" s="390"/>
      <c r="WHP55" s="390"/>
      <c r="WHQ55" s="390"/>
      <c r="WHR55" s="390"/>
      <c r="WHS55" s="390"/>
      <c r="WHT55" s="390"/>
      <c r="WHU55" s="390"/>
      <c r="WHV55" s="390"/>
      <c r="WHW55" s="390"/>
      <c r="WHX55" s="390"/>
      <c r="WHY55" s="390"/>
      <c r="WHZ55" s="390"/>
      <c r="WIA55" s="390"/>
      <c r="WIB55" s="390"/>
      <c r="WIC55" s="390"/>
      <c r="WID55" s="390"/>
      <c r="WIE55" s="390"/>
      <c r="WIF55" s="390"/>
      <c r="WIG55" s="390"/>
      <c r="WIH55" s="390"/>
      <c r="WII55" s="390"/>
      <c r="WIJ55" s="390"/>
      <c r="WIK55" s="390"/>
      <c r="WIL55" s="390"/>
      <c r="WIM55" s="390"/>
      <c r="WIN55" s="390"/>
      <c r="WIO55" s="390"/>
      <c r="WIP55" s="390"/>
      <c r="WIQ55" s="390"/>
      <c r="WIR55" s="390"/>
      <c r="WIS55" s="390"/>
      <c r="WIT55" s="390"/>
      <c r="WIU55" s="390"/>
      <c r="WIV55" s="390"/>
      <c r="WIW55" s="390"/>
      <c r="WIX55" s="390"/>
      <c r="WIY55" s="390"/>
      <c r="WIZ55" s="390"/>
      <c r="WJA55" s="390"/>
      <c r="WJB55" s="390"/>
      <c r="WJC55" s="390"/>
      <c r="WJD55" s="390"/>
      <c r="WJE55" s="390"/>
      <c r="WJF55" s="390"/>
      <c r="WJG55" s="390"/>
      <c r="WJH55" s="390"/>
      <c r="WJI55" s="390"/>
      <c r="WJJ55" s="390"/>
      <c r="WJK55" s="390"/>
      <c r="WJL55" s="390"/>
      <c r="WJM55" s="390"/>
      <c r="WJN55" s="390"/>
      <c r="WJO55" s="390"/>
      <c r="WJP55" s="390"/>
      <c r="WJQ55" s="390"/>
      <c r="WJR55" s="390"/>
      <c r="WJS55" s="390"/>
      <c r="WJT55" s="390"/>
      <c r="WJU55" s="390"/>
      <c r="WJV55" s="390"/>
      <c r="WJW55" s="390"/>
      <c r="WJX55" s="390"/>
      <c r="WJY55" s="390"/>
      <c r="WJZ55" s="390"/>
      <c r="WKA55" s="390"/>
      <c r="WKB55" s="390"/>
      <c r="WKC55" s="390"/>
      <c r="WKD55" s="390"/>
      <c r="WKE55" s="390"/>
      <c r="WKF55" s="390"/>
      <c r="WKG55" s="390"/>
      <c r="WKH55" s="390"/>
      <c r="WKI55" s="390"/>
      <c r="WKJ55" s="390"/>
      <c r="WKK55" s="390"/>
      <c r="WKL55" s="390"/>
      <c r="WKM55" s="390"/>
      <c r="WKN55" s="390"/>
      <c r="WKO55" s="390"/>
      <c r="WKP55" s="390"/>
      <c r="WKQ55" s="390"/>
      <c r="WKR55" s="390"/>
      <c r="WKS55" s="390"/>
      <c r="WKT55" s="390"/>
      <c r="WKU55" s="390"/>
      <c r="WKV55" s="390"/>
      <c r="WKW55" s="390"/>
      <c r="WKX55" s="390"/>
      <c r="WKY55" s="390"/>
      <c r="WKZ55" s="390"/>
      <c r="WLA55" s="390"/>
      <c r="WLB55" s="390"/>
      <c r="WLC55" s="390"/>
      <c r="WLD55" s="390"/>
      <c r="WLE55" s="390"/>
      <c r="WLF55" s="390"/>
      <c r="WLG55" s="390"/>
      <c r="WLH55" s="390"/>
      <c r="WLI55" s="390"/>
      <c r="WLJ55" s="390"/>
      <c r="WLK55" s="390"/>
      <c r="WLL55" s="390"/>
      <c r="WLM55" s="390"/>
      <c r="WLN55" s="390"/>
      <c r="WLO55" s="390"/>
      <c r="WLP55" s="390"/>
      <c r="WLQ55" s="390"/>
      <c r="WLR55" s="390"/>
      <c r="WLS55" s="390"/>
      <c r="WLT55" s="390"/>
      <c r="WLU55" s="390"/>
      <c r="WLV55" s="390"/>
      <c r="WLW55" s="390"/>
      <c r="WLX55" s="390"/>
      <c r="WLY55" s="390"/>
      <c r="WLZ55" s="390"/>
      <c r="WMA55" s="390"/>
      <c r="WMB55" s="390"/>
      <c r="WMC55" s="390"/>
      <c r="WMD55" s="390"/>
      <c r="WME55" s="390"/>
      <c r="WMF55" s="390"/>
      <c r="WMG55" s="390"/>
      <c r="WMH55" s="390"/>
      <c r="WMI55" s="390"/>
      <c r="WMJ55" s="390"/>
      <c r="WMK55" s="390"/>
      <c r="WML55" s="390"/>
      <c r="WMM55" s="390"/>
      <c r="WMN55" s="390"/>
      <c r="WMO55" s="390"/>
      <c r="WMP55" s="390"/>
      <c r="WMQ55" s="390"/>
      <c r="WMR55" s="390"/>
      <c r="WMS55" s="390"/>
      <c r="WMT55" s="390"/>
      <c r="WMU55" s="390"/>
      <c r="WMV55" s="390"/>
      <c r="WMW55" s="390"/>
      <c r="WMX55" s="390"/>
      <c r="WMY55" s="390"/>
      <c r="WMZ55" s="390"/>
      <c r="WNA55" s="390"/>
      <c r="WNB55" s="390"/>
      <c r="WNC55" s="390"/>
      <c r="WND55" s="390"/>
      <c r="WNE55" s="390"/>
      <c r="WNF55" s="390"/>
      <c r="WNG55" s="390"/>
      <c r="WNH55" s="390"/>
      <c r="WNI55" s="390"/>
      <c r="WNJ55" s="390"/>
      <c r="WNK55" s="390"/>
      <c r="WNL55" s="390"/>
      <c r="WNM55" s="390"/>
      <c r="WNN55" s="390"/>
      <c r="WNO55" s="390"/>
      <c r="WNP55" s="390"/>
      <c r="WNQ55" s="390"/>
      <c r="WNR55" s="390"/>
      <c r="WNS55" s="390"/>
      <c r="WNT55" s="390"/>
      <c r="WNU55" s="390"/>
      <c r="WNV55" s="390"/>
      <c r="WNW55" s="390"/>
      <c r="WNX55" s="390"/>
      <c r="WNY55" s="390"/>
      <c r="WNZ55" s="390"/>
      <c r="WOA55" s="390"/>
      <c r="WOB55" s="390"/>
      <c r="WOC55" s="390"/>
      <c r="WOD55" s="390"/>
      <c r="WOE55" s="390"/>
      <c r="WOF55" s="390"/>
      <c r="WOG55" s="390"/>
      <c r="WOH55" s="390"/>
      <c r="WOI55" s="390"/>
      <c r="WOJ55" s="390"/>
      <c r="WOK55" s="390"/>
      <c r="WOL55" s="390"/>
      <c r="WOM55" s="390"/>
      <c r="WON55" s="390"/>
      <c r="WOO55" s="390"/>
      <c r="WOP55" s="390"/>
      <c r="WOQ55" s="390"/>
      <c r="WOR55" s="390"/>
      <c r="WOS55" s="390"/>
      <c r="WOT55" s="390"/>
      <c r="WOU55" s="390"/>
      <c r="WOV55" s="390"/>
      <c r="WOW55" s="390"/>
      <c r="WOX55" s="390"/>
      <c r="WOY55" s="390"/>
      <c r="WOZ55" s="390"/>
      <c r="WPA55" s="390"/>
      <c r="WPB55" s="390"/>
      <c r="WPC55" s="390"/>
      <c r="WPD55" s="390"/>
      <c r="WPE55" s="390"/>
      <c r="WPF55" s="390"/>
      <c r="WPG55" s="390"/>
      <c r="WPH55" s="390"/>
      <c r="WPI55" s="390"/>
      <c r="WPJ55" s="390"/>
      <c r="WPK55" s="390"/>
      <c r="WPL55" s="390"/>
      <c r="WPM55" s="390"/>
      <c r="WPN55" s="390"/>
      <c r="WPO55" s="390"/>
      <c r="WPP55" s="390"/>
      <c r="WPQ55" s="390"/>
      <c r="WPR55" s="390"/>
      <c r="WPS55" s="390"/>
      <c r="WPT55" s="390"/>
      <c r="WPU55" s="390"/>
      <c r="WPV55" s="390"/>
      <c r="WPW55" s="390"/>
      <c r="WPX55" s="390"/>
      <c r="WPY55" s="390"/>
      <c r="WPZ55" s="390"/>
      <c r="WQA55" s="390"/>
      <c r="WQB55" s="390"/>
      <c r="WQC55" s="390"/>
      <c r="WQD55" s="390"/>
      <c r="WQE55" s="390"/>
      <c r="WQF55" s="390"/>
      <c r="WQG55" s="390"/>
      <c r="WQH55" s="390"/>
      <c r="WQI55" s="390"/>
      <c r="WQJ55" s="390"/>
      <c r="WQK55" s="390"/>
      <c r="WQL55" s="390"/>
      <c r="WQM55" s="390"/>
      <c r="WQN55" s="390"/>
      <c r="WQO55" s="390"/>
      <c r="WQP55" s="390"/>
      <c r="WQQ55" s="390"/>
      <c r="WQR55" s="390"/>
      <c r="WQS55" s="390"/>
      <c r="WQT55" s="390"/>
      <c r="WQU55" s="390"/>
      <c r="WQV55" s="390"/>
      <c r="WQW55" s="390"/>
      <c r="WQX55" s="390"/>
      <c r="WQY55" s="390"/>
      <c r="WQZ55" s="390"/>
      <c r="WRA55" s="390"/>
      <c r="WRB55" s="390"/>
      <c r="WRC55" s="390"/>
      <c r="WRD55" s="390"/>
      <c r="WRE55" s="390"/>
      <c r="WRF55" s="390"/>
      <c r="WRG55" s="390"/>
      <c r="WRH55" s="390"/>
      <c r="WRI55" s="390"/>
      <c r="WRJ55" s="390"/>
      <c r="WRK55" s="390"/>
      <c r="WRL55" s="390"/>
      <c r="WRM55" s="390"/>
      <c r="WRN55" s="390"/>
      <c r="WRO55" s="390"/>
      <c r="WRP55" s="390"/>
      <c r="WRQ55" s="390"/>
      <c r="WRR55" s="390"/>
      <c r="WRS55" s="390"/>
      <c r="WRT55" s="390"/>
      <c r="WRU55" s="390"/>
      <c r="WRV55" s="390"/>
      <c r="WRW55" s="390"/>
      <c r="WRX55" s="390"/>
      <c r="WRY55" s="390"/>
      <c r="WRZ55" s="390"/>
      <c r="WSA55" s="390"/>
      <c r="WSB55" s="390"/>
      <c r="WSC55" s="390"/>
      <c r="WSD55" s="390"/>
      <c r="WSE55" s="390"/>
      <c r="WSF55" s="390"/>
      <c r="WSG55" s="390"/>
      <c r="WSH55" s="390"/>
      <c r="WSI55" s="390"/>
      <c r="WSJ55" s="390"/>
      <c r="WSK55" s="390"/>
      <c r="WSL55" s="390"/>
      <c r="WSM55" s="390"/>
      <c r="WSN55" s="390"/>
      <c r="WSO55" s="390"/>
      <c r="WSP55" s="390"/>
      <c r="WSQ55" s="390"/>
      <c r="WSR55" s="390"/>
      <c r="WSS55" s="390"/>
      <c r="WST55" s="390"/>
      <c r="WSU55" s="390"/>
      <c r="WSV55" s="390"/>
      <c r="WSW55" s="390"/>
      <c r="WSX55" s="390"/>
      <c r="WSY55" s="390"/>
      <c r="WSZ55" s="390"/>
      <c r="WTA55" s="390"/>
      <c r="WTB55" s="390"/>
      <c r="WTC55" s="390"/>
      <c r="WTD55" s="390"/>
      <c r="WTE55" s="390"/>
      <c r="WTF55" s="390"/>
      <c r="WTG55" s="390"/>
      <c r="WTH55" s="390"/>
      <c r="WTI55" s="390"/>
      <c r="WTJ55" s="390"/>
      <c r="WTK55" s="390"/>
      <c r="WTL55" s="390"/>
      <c r="WTM55" s="390"/>
      <c r="WTN55" s="390"/>
      <c r="WTO55" s="390"/>
      <c r="WTP55" s="390"/>
      <c r="WTQ55" s="390"/>
      <c r="WTR55" s="390"/>
      <c r="WTS55" s="390"/>
      <c r="WTT55" s="390"/>
      <c r="WTU55" s="390"/>
      <c r="WTV55" s="390"/>
      <c r="WTW55" s="390"/>
      <c r="WTX55" s="390"/>
      <c r="WTY55" s="390"/>
      <c r="WTZ55" s="390"/>
      <c r="WUA55" s="390"/>
      <c r="WUB55" s="390"/>
      <c r="WUC55" s="390"/>
      <c r="WUD55" s="390"/>
      <c r="WUE55" s="390"/>
      <c r="WUF55" s="390"/>
      <c r="WUG55" s="390"/>
      <c r="WUH55" s="390"/>
      <c r="WUI55" s="390"/>
      <c r="WUJ55" s="390"/>
      <c r="WUK55" s="390"/>
      <c r="WUL55" s="390"/>
      <c r="WUM55" s="390"/>
      <c r="WUN55" s="390"/>
      <c r="WUO55" s="390"/>
      <c r="WUP55" s="390"/>
      <c r="WUQ55" s="390"/>
      <c r="WUR55" s="390"/>
      <c r="WUS55" s="390"/>
      <c r="WUT55" s="390"/>
      <c r="WUU55" s="390"/>
      <c r="WUV55" s="390"/>
      <c r="WUW55" s="390"/>
      <c r="WUX55" s="390"/>
      <c r="WUY55" s="390"/>
      <c r="WUZ55" s="390"/>
      <c r="WVA55" s="390"/>
      <c r="WVB55" s="390"/>
      <c r="WVC55" s="390"/>
      <c r="WVD55" s="390"/>
      <c r="WVE55" s="390"/>
      <c r="WVF55" s="390"/>
      <c r="WVG55" s="390"/>
      <c r="WVH55" s="390"/>
      <c r="WVI55" s="390"/>
      <c r="WVJ55" s="390"/>
      <c r="WVK55" s="390"/>
      <c r="WVL55" s="390"/>
      <c r="WVM55" s="390"/>
      <c r="WVN55" s="390"/>
      <c r="WVO55" s="390"/>
      <c r="WVP55" s="390"/>
      <c r="WVQ55" s="390"/>
      <c r="WVR55" s="390"/>
      <c r="WVS55" s="390"/>
      <c r="WVT55" s="390"/>
      <c r="WVU55" s="390"/>
      <c r="WVV55" s="390"/>
      <c r="WVW55" s="390"/>
      <c r="WVX55" s="390"/>
      <c r="WVY55" s="390"/>
      <c r="WVZ55" s="390"/>
      <c r="WWA55" s="390"/>
      <c r="WWB55" s="390"/>
      <c r="WWC55" s="390"/>
      <c r="WWD55" s="390"/>
      <c r="WWE55" s="390"/>
      <c r="WWF55" s="390"/>
      <c r="WWG55" s="390"/>
      <c r="WWH55" s="390"/>
      <c r="WWI55" s="390"/>
      <c r="WWJ55" s="390"/>
      <c r="WWK55" s="390"/>
      <c r="WWL55" s="390"/>
      <c r="WWM55" s="390"/>
      <c r="WWN55" s="390"/>
      <c r="WWO55" s="390"/>
      <c r="WWP55" s="390"/>
      <c r="WWQ55" s="390"/>
      <c r="WWR55" s="390"/>
      <c r="WWS55" s="390"/>
      <c r="WWT55" s="390"/>
      <c r="WWU55" s="390"/>
      <c r="WWV55" s="390"/>
      <c r="WWW55" s="390"/>
      <c r="WWX55" s="390"/>
      <c r="WWY55" s="390"/>
      <c r="WWZ55" s="390"/>
      <c r="WXA55" s="390"/>
      <c r="WXB55" s="390"/>
      <c r="WXC55" s="390"/>
      <c r="WXD55" s="390"/>
      <c r="WXE55" s="390"/>
      <c r="WXF55" s="390"/>
      <c r="WXG55" s="390"/>
      <c r="WXH55" s="390"/>
      <c r="WXI55" s="390"/>
      <c r="WXJ55" s="390"/>
      <c r="WXK55" s="390"/>
      <c r="WXL55" s="390"/>
      <c r="WXM55" s="390"/>
      <c r="WXN55" s="390"/>
      <c r="WXO55" s="390"/>
      <c r="WXP55" s="390"/>
      <c r="WXQ55" s="390"/>
      <c r="WXR55" s="390"/>
      <c r="WXS55" s="390"/>
      <c r="WXT55" s="390"/>
      <c r="WXU55" s="390"/>
      <c r="WXV55" s="390"/>
      <c r="WXW55" s="390"/>
      <c r="WXX55" s="390"/>
      <c r="WXY55" s="390"/>
      <c r="WXZ55" s="390"/>
      <c r="WYA55" s="390"/>
      <c r="WYB55" s="390"/>
      <c r="WYC55" s="390"/>
      <c r="WYD55" s="390"/>
      <c r="WYE55" s="390"/>
      <c r="WYF55" s="390"/>
      <c r="WYG55" s="390"/>
      <c r="WYH55" s="390"/>
      <c r="WYI55" s="390"/>
      <c r="WYJ55" s="390"/>
      <c r="WYK55" s="390"/>
      <c r="WYL55" s="390"/>
      <c r="WYM55" s="390"/>
      <c r="WYN55" s="390"/>
      <c r="WYO55" s="390"/>
      <c r="WYP55" s="390"/>
      <c r="WYQ55" s="390"/>
      <c r="WYR55" s="390"/>
      <c r="WYS55" s="390"/>
      <c r="WYT55" s="390"/>
      <c r="WYU55" s="390"/>
      <c r="WYV55" s="390"/>
      <c r="WYW55" s="390"/>
      <c r="WYX55" s="390"/>
      <c r="WYY55" s="390"/>
      <c r="WYZ55" s="390"/>
      <c r="WZA55" s="390"/>
      <c r="WZB55" s="390"/>
      <c r="WZC55" s="390"/>
      <c r="WZD55" s="390"/>
      <c r="WZE55" s="390"/>
      <c r="WZF55" s="390"/>
      <c r="WZG55" s="390"/>
      <c r="WZH55" s="390"/>
      <c r="WZI55" s="390"/>
      <c r="WZJ55" s="390"/>
      <c r="WZK55" s="390"/>
      <c r="WZL55" s="390"/>
      <c r="WZM55" s="390"/>
      <c r="WZN55" s="390"/>
      <c r="WZO55" s="390"/>
      <c r="WZP55" s="390"/>
      <c r="WZQ55" s="390"/>
      <c r="WZR55" s="390"/>
      <c r="WZS55" s="390"/>
      <c r="WZT55" s="390"/>
      <c r="WZU55" s="390"/>
      <c r="WZV55" s="390"/>
      <c r="WZW55" s="390"/>
      <c r="WZX55" s="390"/>
      <c r="WZY55" s="390"/>
      <c r="WZZ55" s="390"/>
      <c r="XAA55" s="390"/>
      <c r="XAB55" s="390"/>
      <c r="XAC55" s="390"/>
      <c r="XAD55" s="390"/>
      <c r="XAE55" s="390"/>
      <c r="XAF55" s="390"/>
      <c r="XAG55" s="390"/>
      <c r="XAH55" s="390"/>
      <c r="XAI55" s="390"/>
      <c r="XAJ55" s="390"/>
      <c r="XAK55" s="390"/>
      <c r="XAL55" s="390"/>
      <c r="XAM55" s="390"/>
      <c r="XAN55" s="390"/>
      <c r="XAO55" s="390"/>
      <c r="XAP55" s="390"/>
      <c r="XAQ55" s="390"/>
      <c r="XAR55" s="390"/>
      <c r="XAS55" s="390"/>
      <c r="XAT55" s="390"/>
      <c r="XAU55" s="390"/>
      <c r="XAV55" s="390"/>
      <c r="XAW55" s="390"/>
      <c r="XAX55" s="390"/>
      <c r="XAY55" s="390"/>
      <c r="XAZ55" s="390"/>
      <c r="XBA55" s="390"/>
      <c r="XBB55" s="390"/>
      <c r="XBC55" s="390"/>
      <c r="XBD55" s="390"/>
      <c r="XBE55" s="390"/>
      <c r="XBF55" s="390"/>
      <c r="XBG55" s="390"/>
      <c r="XBH55" s="390"/>
      <c r="XBI55" s="390"/>
      <c r="XBJ55" s="390"/>
      <c r="XBK55" s="390"/>
      <c r="XBL55" s="390"/>
      <c r="XBM55" s="390"/>
      <c r="XBN55" s="390"/>
      <c r="XBO55" s="390"/>
      <c r="XBP55" s="390"/>
      <c r="XBQ55" s="390"/>
      <c r="XBR55" s="390"/>
      <c r="XBS55" s="390"/>
      <c r="XBT55" s="390"/>
      <c r="XBU55" s="390"/>
      <c r="XBV55" s="390"/>
      <c r="XBW55" s="390"/>
      <c r="XBX55" s="390"/>
      <c r="XBY55" s="390"/>
      <c r="XBZ55" s="390"/>
      <c r="XCA55" s="390"/>
      <c r="XCB55" s="390"/>
      <c r="XCC55" s="390"/>
      <c r="XCD55" s="390"/>
      <c r="XCE55" s="390"/>
      <c r="XCF55" s="390"/>
      <c r="XCG55" s="390"/>
      <c r="XCH55" s="390"/>
      <c r="XCI55" s="390"/>
      <c r="XCJ55" s="390"/>
      <c r="XCK55" s="390"/>
      <c r="XCL55" s="390"/>
      <c r="XCM55" s="390"/>
      <c r="XCN55" s="390"/>
      <c r="XCO55" s="390"/>
      <c r="XCP55" s="390"/>
      <c r="XCQ55" s="390"/>
      <c r="XCR55" s="390"/>
      <c r="XCS55" s="390"/>
      <c r="XCT55" s="390"/>
      <c r="XCU55" s="390"/>
      <c r="XCV55" s="390"/>
      <c r="XCW55" s="390"/>
      <c r="XCX55" s="390"/>
      <c r="XCY55" s="390"/>
      <c r="XCZ55" s="390"/>
      <c r="XDA55" s="390"/>
      <c r="XDB55" s="390"/>
      <c r="XDC55" s="390"/>
      <c r="XDD55" s="390"/>
      <c r="XDE55" s="390"/>
      <c r="XDF55" s="390"/>
      <c r="XDG55" s="390"/>
      <c r="XDH55" s="390"/>
      <c r="XDI55" s="390"/>
      <c r="XDJ55" s="390"/>
      <c r="XDK55" s="390"/>
      <c r="XDL55" s="390"/>
      <c r="XDM55" s="390"/>
      <c r="XDN55" s="390"/>
      <c r="XDO55" s="390"/>
      <c r="XDP55" s="390"/>
      <c r="XDQ55" s="390"/>
      <c r="XDR55" s="390"/>
      <c r="XDS55" s="390"/>
      <c r="XDT55" s="390"/>
      <c r="XDU55" s="390"/>
      <c r="XDV55" s="390"/>
      <c r="XDW55" s="390"/>
      <c r="XDX55" s="390"/>
      <c r="XDY55" s="390"/>
      <c r="XDZ55" s="390"/>
      <c r="XEA55" s="390"/>
      <c r="XEB55" s="390"/>
      <c r="XEC55" s="390"/>
      <c r="XED55" s="390"/>
      <c r="XEE55" s="390"/>
      <c r="XEF55" s="390"/>
      <c r="XEG55" s="390"/>
      <c r="XEH55" s="390"/>
      <c r="XEI55" s="390"/>
      <c r="XEJ55" s="390"/>
      <c r="XEK55" s="390"/>
      <c r="XEL55" s="390"/>
      <c r="XEM55" s="390"/>
      <c r="XEN55" s="390"/>
      <c r="XEO55" s="390"/>
      <c r="XEP55" s="390"/>
      <c r="XEQ55" s="390"/>
      <c r="XER55" s="390"/>
      <c r="XES55" s="390"/>
      <c r="XET55" s="390"/>
      <c r="XEU55" s="390"/>
      <c r="XEV55" s="390"/>
      <c r="XEW55" s="390"/>
      <c r="XEX55" s="390"/>
      <c r="XEY55" s="390"/>
      <c r="XEZ55" s="390"/>
      <c r="XFA55" s="390"/>
      <c r="XFB55" s="390"/>
      <c r="XFC55" s="390"/>
      <c r="XFD55" s="390"/>
    </row>
    <row r="56" spans="1:16384" ht="15.75" customHeight="1" thickBot="1" x14ac:dyDescent="0.3">
      <c r="A56" s="391" t="s">
        <v>1136</v>
      </c>
      <c r="B56" s="392"/>
      <c r="C56" s="392"/>
      <c r="D56" s="393"/>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0"/>
      <c r="CO56" s="390"/>
      <c r="CP56" s="390"/>
      <c r="CQ56" s="390"/>
      <c r="CR56" s="390"/>
      <c r="CS56" s="390"/>
      <c r="CT56" s="390"/>
      <c r="CU56" s="390"/>
      <c r="CV56" s="390"/>
      <c r="CW56" s="390"/>
      <c r="CX56" s="390"/>
      <c r="CY56" s="390"/>
      <c r="CZ56" s="390"/>
      <c r="DA56" s="390"/>
      <c r="DB56" s="390"/>
      <c r="DC56" s="390"/>
      <c r="DD56" s="390"/>
      <c r="DE56" s="390"/>
      <c r="DF56" s="390"/>
      <c r="DG56" s="390"/>
      <c r="DH56" s="390"/>
      <c r="DI56" s="390"/>
      <c r="DJ56" s="390"/>
      <c r="DK56" s="390"/>
      <c r="DL56" s="390"/>
      <c r="DM56" s="390"/>
      <c r="DN56" s="390"/>
      <c r="DO56" s="390"/>
      <c r="DP56" s="390"/>
      <c r="DQ56" s="390"/>
      <c r="DR56" s="390"/>
      <c r="DS56" s="390"/>
      <c r="DT56" s="390"/>
      <c r="DU56" s="390"/>
      <c r="DV56" s="390"/>
      <c r="DW56" s="390"/>
      <c r="DX56" s="390"/>
      <c r="DY56" s="390"/>
      <c r="DZ56" s="390"/>
      <c r="EA56" s="390"/>
      <c r="EB56" s="390"/>
      <c r="EC56" s="390"/>
      <c r="ED56" s="390"/>
      <c r="EE56" s="390"/>
      <c r="EF56" s="390"/>
      <c r="EG56" s="390"/>
      <c r="EH56" s="390"/>
      <c r="EI56" s="390"/>
      <c r="EJ56" s="390"/>
      <c r="EK56" s="390"/>
      <c r="EL56" s="390"/>
      <c r="EM56" s="390"/>
      <c r="EN56" s="390"/>
      <c r="EO56" s="390"/>
      <c r="EP56" s="390"/>
      <c r="EQ56" s="390"/>
      <c r="ER56" s="390"/>
      <c r="ES56" s="390"/>
      <c r="ET56" s="390"/>
      <c r="EU56" s="390"/>
      <c r="EV56" s="390"/>
      <c r="EW56" s="390"/>
      <c r="EX56" s="390"/>
      <c r="EY56" s="390"/>
      <c r="EZ56" s="390"/>
      <c r="FA56" s="390"/>
      <c r="FB56" s="390"/>
      <c r="FC56" s="390"/>
      <c r="FD56" s="390"/>
      <c r="FE56" s="390"/>
      <c r="FF56" s="390"/>
      <c r="FG56" s="390"/>
      <c r="FH56" s="390"/>
      <c r="FI56" s="390"/>
      <c r="FJ56" s="390"/>
      <c r="FK56" s="390"/>
      <c r="FL56" s="390"/>
      <c r="FM56" s="390"/>
      <c r="FN56" s="390"/>
      <c r="FO56" s="390"/>
      <c r="FP56" s="390"/>
      <c r="FQ56" s="390"/>
      <c r="FR56" s="390"/>
      <c r="FS56" s="390"/>
      <c r="FT56" s="390"/>
      <c r="FU56" s="390"/>
      <c r="FV56" s="390"/>
      <c r="FW56" s="390"/>
      <c r="FX56" s="390"/>
      <c r="FY56" s="390"/>
      <c r="FZ56" s="390"/>
      <c r="GA56" s="390"/>
      <c r="GB56" s="390"/>
      <c r="GC56" s="390"/>
      <c r="GD56" s="390"/>
      <c r="GE56" s="390"/>
      <c r="GF56" s="390"/>
      <c r="GG56" s="390"/>
      <c r="GH56" s="390"/>
      <c r="GI56" s="390"/>
      <c r="GJ56" s="390"/>
      <c r="GK56" s="390"/>
      <c r="GL56" s="390"/>
      <c r="GM56" s="390"/>
      <c r="GN56" s="390"/>
      <c r="GO56" s="390"/>
      <c r="GP56" s="390"/>
      <c r="GQ56" s="390"/>
      <c r="GR56" s="390"/>
      <c r="GS56" s="390"/>
      <c r="GT56" s="390"/>
      <c r="GU56" s="390"/>
      <c r="GV56" s="390"/>
      <c r="GW56" s="390"/>
      <c r="GX56" s="390"/>
      <c r="GY56" s="390"/>
      <c r="GZ56" s="390"/>
      <c r="HA56" s="390"/>
      <c r="HB56" s="390"/>
      <c r="HC56" s="390"/>
      <c r="HD56" s="390"/>
      <c r="HE56" s="390"/>
      <c r="HF56" s="390"/>
      <c r="HG56" s="390"/>
      <c r="HH56" s="390"/>
      <c r="HI56" s="390"/>
      <c r="HJ56" s="390"/>
      <c r="HK56" s="390"/>
      <c r="HL56" s="390"/>
      <c r="HM56" s="390"/>
      <c r="HN56" s="390"/>
      <c r="HO56" s="390"/>
      <c r="HP56" s="390"/>
      <c r="HQ56" s="390"/>
      <c r="HR56" s="390"/>
      <c r="HS56" s="390"/>
      <c r="HT56" s="390"/>
      <c r="HU56" s="390"/>
      <c r="HV56" s="390"/>
      <c r="HW56" s="390"/>
      <c r="HX56" s="390"/>
      <c r="HY56" s="390"/>
      <c r="HZ56" s="390"/>
      <c r="IA56" s="390"/>
      <c r="IB56" s="390"/>
      <c r="IC56" s="390"/>
      <c r="ID56" s="390"/>
      <c r="IE56" s="390"/>
      <c r="IF56" s="390"/>
      <c r="IG56" s="390"/>
      <c r="IH56" s="390"/>
      <c r="II56" s="390"/>
      <c r="IJ56" s="390"/>
      <c r="IK56" s="390"/>
      <c r="IL56" s="390"/>
      <c r="IM56" s="390"/>
      <c r="IN56" s="390"/>
      <c r="IO56" s="390"/>
      <c r="IP56" s="390"/>
      <c r="IQ56" s="390"/>
      <c r="IR56" s="390"/>
      <c r="IS56" s="390"/>
      <c r="IT56" s="390"/>
      <c r="IU56" s="390"/>
      <c r="IV56" s="390"/>
      <c r="IW56" s="390"/>
      <c r="IX56" s="390"/>
      <c r="IY56" s="390"/>
      <c r="IZ56" s="390"/>
      <c r="JA56" s="390"/>
      <c r="JB56" s="390"/>
      <c r="JC56" s="390"/>
      <c r="JD56" s="390"/>
      <c r="JE56" s="390"/>
      <c r="JF56" s="390"/>
      <c r="JG56" s="390"/>
      <c r="JH56" s="390"/>
      <c r="JI56" s="390"/>
      <c r="JJ56" s="390"/>
      <c r="JK56" s="390"/>
      <c r="JL56" s="390"/>
      <c r="JM56" s="390"/>
      <c r="JN56" s="390"/>
      <c r="JO56" s="390"/>
      <c r="JP56" s="390"/>
      <c r="JQ56" s="390"/>
      <c r="JR56" s="390"/>
      <c r="JS56" s="390"/>
      <c r="JT56" s="390"/>
      <c r="JU56" s="390"/>
      <c r="JV56" s="390"/>
      <c r="JW56" s="390"/>
      <c r="JX56" s="390"/>
      <c r="JY56" s="390"/>
      <c r="JZ56" s="390"/>
      <c r="KA56" s="390"/>
      <c r="KB56" s="390"/>
      <c r="KC56" s="390"/>
      <c r="KD56" s="390"/>
      <c r="KE56" s="390"/>
      <c r="KF56" s="390"/>
      <c r="KG56" s="390"/>
      <c r="KH56" s="390"/>
      <c r="KI56" s="390"/>
      <c r="KJ56" s="390"/>
      <c r="KK56" s="390"/>
      <c r="KL56" s="390"/>
      <c r="KM56" s="390"/>
      <c r="KN56" s="390"/>
      <c r="KO56" s="390"/>
      <c r="KP56" s="390"/>
      <c r="KQ56" s="390"/>
      <c r="KR56" s="390"/>
      <c r="KS56" s="390"/>
      <c r="KT56" s="390"/>
      <c r="KU56" s="390"/>
      <c r="KV56" s="390"/>
      <c r="KW56" s="390"/>
      <c r="KX56" s="390"/>
      <c r="KY56" s="390"/>
      <c r="KZ56" s="390"/>
      <c r="LA56" s="390"/>
      <c r="LB56" s="390"/>
      <c r="LC56" s="390"/>
      <c r="LD56" s="390"/>
      <c r="LE56" s="390"/>
      <c r="LF56" s="390"/>
      <c r="LG56" s="390"/>
      <c r="LH56" s="390"/>
      <c r="LI56" s="390"/>
      <c r="LJ56" s="390"/>
      <c r="LK56" s="390"/>
      <c r="LL56" s="390"/>
      <c r="LM56" s="390"/>
      <c r="LN56" s="390"/>
      <c r="LO56" s="390"/>
      <c r="LP56" s="390"/>
      <c r="LQ56" s="390"/>
      <c r="LR56" s="390"/>
      <c r="LS56" s="390"/>
      <c r="LT56" s="390"/>
      <c r="LU56" s="390"/>
      <c r="LV56" s="390"/>
      <c r="LW56" s="390"/>
      <c r="LX56" s="390"/>
      <c r="LY56" s="390"/>
      <c r="LZ56" s="390"/>
      <c r="MA56" s="390"/>
      <c r="MB56" s="390"/>
      <c r="MC56" s="390"/>
      <c r="MD56" s="390"/>
      <c r="ME56" s="390"/>
      <c r="MF56" s="390"/>
      <c r="MG56" s="390"/>
      <c r="MH56" s="390"/>
      <c r="MI56" s="390"/>
      <c r="MJ56" s="390"/>
      <c r="MK56" s="390"/>
      <c r="ML56" s="390"/>
      <c r="MM56" s="390"/>
      <c r="MN56" s="390"/>
      <c r="MO56" s="390"/>
      <c r="MP56" s="390"/>
      <c r="MQ56" s="390"/>
      <c r="MR56" s="390"/>
      <c r="MS56" s="390"/>
      <c r="MT56" s="390"/>
      <c r="MU56" s="390"/>
      <c r="MV56" s="390"/>
      <c r="MW56" s="390"/>
      <c r="MX56" s="390"/>
      <c r="MY56" s="390"/>
      <c r="MZ56" s="390"/>
      <c r="NA56" s="390"/>
      <c r="NB56" s="390"/>
      <c r="NC56" s="390"/>
      <c r="ND56" s="390"/>
      <c r="NE56" s="390"/>
      <c r="NF56" s="390"/>
      <c r="NG56" s="390"/>
      <c r="NH56" s="390"/>
      <c r="NI56" s="390"/>
      <c r="NJ56" s="390"/>
      <c r="NK56" s="390"/>
      <c r="NL56" s="390"/>
      <c r="NM56" s="390"/>
      <c r="NN56" s="390"/>
      <c r="NO56" s="390"/>
      <c r="NP56" s="390"/>
      <c r="NQ56" s="390"/>
      <c r="NR56" s="390"/>
      <c r="NS56" s="390"/>
      <c r="NT56" s="390"/>
      <c r="NU56" s="390"/>
      <c r="NV56" s="390"/>
      <c r="NW56" s="390"/>
      <c r="NX56" s="390"/>
      <c r="NY56" s="390"/>
      <c r="NZ56" s="390"/>
      <c r="OA56" s="390"/>
      <c r="OB56" s="390"/>
      <c r="OC56" s="390"/>
      <c r="OD56" s="390"/>
      <c r="OE56" s="390"/>
      <c r="OF56" s="390"/>
      <c r="OG56" s="390"/>
      <c r="OH56" s="390"/>
      <c r="OI56" s="390"/>
      <c r="OJ56" s="390"/>
      <c r="OK56" s="390"/>
      <c r="OL56" s="390"/>
      <c r="OM56" s="390"/>
      <c r="ON56" s="390"/>
      <c r="OO56" s="390"/>
      <c r="OP56" s="390"/>
      <c r="OQ56" s="390"/>
      <c r="OR56" s="390"/>
      <c r="OS56" s="390"/>
      <c r="OT56" s="390"/>
      <c r="OU56" s="390"/>
      <c r="OV56" s="390"/>
      <c r="OW56" s="390"/>
      <c r="OX56" s="390"/>
      <c r="OY56" s="390"/>
      <c r="OZ56" s="390"/>
      <c r="PA56" s="390"/>
      <c r="PB56" s="390"/>
      <c r="PC56" s="390"/>
      <c r="PD56" s="390"/>
      <c r="PE56" s="390"/>
      <c r="PF56" s="390"/>
      <c r="PG56" s="390"/>
      <c r="PH56" s="390"/>
      <c r="PI56" s="390"/>
      <c r="PJ56" s="390"/>
      <c r="PK56" s="390"/>
      <c r="PL56" s="390"/>
      <c r="PM56" s="390"/>
      <c r="PN56" s="390"/>
      <c r="PO56" s="390"/>
      <c r="PP56" s="390"/>
      <c r="PQ56" s="390"/>
      <c r="PR56" s="390"/>
      <c r="PS56" s="390"/>
      <c r="PT56" s="390"/>
      <c r="PU56" s="390"/>
      <c r="PV56" s="390"/>
      <c r="PW56" s="390"/>
      <c r="PX56" s="390"/>
      <c r="PY56" s="390"/>
      <c r="PZ56" s="390"/>
      <c r="QA56" s="390"/>
      <c r="QB56" s="390"/>
      <c r="QC56" s="390"/>
      <c r="QD56" s="390"/>
      <c r="QE56" s="390"/>
      <c r="QF56" s="390"/>
      <c r="QG56" s="390"/>
      <c r="QH56" s="390"/>
      <c r="QI56" s="390"/>
      <c r="QJ56" s="390"/>
      <c r="QK56" s="390"/>
      <c r="QL56" s="390"/>
      <c r="QM56" s="390"/>
      <c r="QN56" s="390"/>
      <c r="QO56" s="390"/>
      <c r="QP56" s="390"/>
      <c r="QQ56" s="390"/>
      <c r="QR56" s="390"/>
      <c r="QS56" s="390"/>
      <c r="QT56" s="390"/>
      <c r="QU56" s="390"/>
      <c r="QV56" s="390"/>
      <c r="QW56" s="390"/>
      <c r="QX56" s="390"/>
      <c r="QY56" s="390"/>
      <c r="QZ56" s="390"/>
      <c r="RA56" s="390"/>
      <c r="RB56" s="390"/>
      <c r="RC56" s="390"/>
      <c r="RD56" s="390"/>
      <c r="RE56" s="390"/>
      <c r="RF56" s="390"/>
      <c r="RG56" s="390"/>
      <c r="RH56" s="390"/>
      <c r="RI56" s="390"/>
      <c r="RJ56" s="390"/>
      <c r="RK56" s="390"/>
      <c r="RL56" s="390"/>
      <c r="RM56" s="390"/>
      <c r="RN56" s="390"/>
      <c r="RO56" s="390"/>
      <c r="RP56" s="390"/>
      <c r="RQ56" s="390"/>
      <c r="RR56" s="390"/>
      <c r="RS56" s="390"/>
      <c r="RT56" s="390"/>
      <c r="RU56" s="390"/>
      <c r="RV56" s="390"/>
      <c r="RW56" s="390"/>
      <c r="RX56" s="390"/>
      <c r="RY56" s="390"/>
      <c r="RZ56" s="390"/>
      <c r="SA56" s="390"/>
      <c r="SB56" s="390"/>
      <c r="SC56" s="390"/>
      <c r="SD56" s="390"/>
      <c r="SE56" s="390"/>
      <c r="SF56" s="390"/>
      <c r="SG56" s="390"/>
      <c r="SH56" s="390"/>
      <c r="SI56" s="390"/>
      <c r="SJ56" s="390"/>
      <c r="SK56" s="390"/>
      <c r="SL56" s="390"/>
      <c r="SM56" s="390"/>
      <c r="SN56" s="390"/>
      <c r="SO56" s="390"/>
      <c r="SP56" s="390"/>
      <c r="SQ56" s="390"/>
      <c r="SR56" s="390"/>
      <c r="SS56" s="390"/>
      <c r="ST56" s="390"/>
      <c r="SU56" s="390"/>
      <c r="SV56" s="390"/>
      <c r="SW56" s="390"/>
      <c r="SX56" s="390"/>
      <c r="SY56" s="390"/>
      <c r="SZ56" s="390"/>
      <c r="TA56" s="390"/>
      <c r="TB56" s="390"/>
      <c r="TC56" s="390"/>
      <c r="TD56" s="390"/>
      <c r="TE56" s="390"/>
      <c r="TF56" s="390"/>
      <c r="TG56" s="390"/>
      <c r="TH56" s="390"/>
      <c r="TI56" s="390"/>
      <c r="TJ56" s="390"/>
      <c r="TK56" s="390"/>
      <c r="TL56" s="390"/>
      <c r="TM56" s="390"/>
      <c r="TN56" s="390"/>
      <c r="TO56" s="390"/>
      <c r="TP56" s="390"/>
      <c r="TQ56" s="390"/>
      <c r="TR56" s="390"/>
      <c r="TS56" s="390"/>
      <c r="TT56" s="390"/>
      <c r="TU56" s="390"/>
      <c r="TV56" s="390"/>
      <c r="TW56" s="390"/>
      <c r="TX56" s="390"/>
      <c r="TY56" s="390"/>
      <c r="TZ56" s="390"/>
      <c r="UA56" s="390"/>
      <c r="UB56" s="390"/>
      <c r="UC56" s="390"/>
      <c r="UD56" s="390"/>
      <c r="UE56" s="390"/>
      <c r="UF56" s="390"/>
      <c r="UG56" s="390"/>
      <c r="UH56" s="390"/>
      <c r="UI56" s="390"/>
      <c r="UJ56" s="390"/>
      <c r="UK56" s="390"/>
      <c r="UL56" s="390"/>
      <c r="UM56" s="390"/>
      <c r="UN56" s="390"/>
      <c r="UO56" s="390"/>
      <c r="UP56" s="390"/>
      <c r="UQ56" s="390"/>
      <c r="UR56" s="390"/>
      <c r="US56" s="390"/>
      <c r="UT56" s="390"/>
      <c r="UU56" s="390"/>
      <c r="UV56" s="390"/>
      <c r="UW56" s="390"/>
      <c r="UX56" s="390"/>
      <c r="UY56" s="390"/>
      <c r="UZ56" s="390"/>
      <c r="VA56" s="390"/>
      <c r="VB56" s="390"/>
      <c r="VC56" s="390"/>
      <c r="VD56" s="390"/>
      <c r="VE56" s="390"/>
      <c r="VF56" s="390"/>
      <c r="VG56" s="390"/>
      <c r="VH56" s="390"/>
      <c r="VI56" s="390"/>
      <c r="VJ56" s="390"/>
      <c r="VK56" s="390"/>
      <c r="VL56" s="390"/>
      <c r="VM56" s="390"/>
      <c r="VN56" s="390"/>
      <c r="VO56" s="390"/>
      <c r="VP56" s="390"/>
      <c r="VQ56" s="390"/>
      <c r="VR56" s="390"/>
      <c r="VS56" s="390"/>
      <c r="VT56" s="390"/>
      <c r="VU56" s="390"/>
      <c r="VV56" s="390"/>
      <c r="VW56" s="390"/>
      <c r="VX56" s="390"/>
      <c r="VY56" s="390"/>
      <c r="VZ56" s="390"/>
      <c r="WA56" s="390"/>
      <c r="WB56" s="390"/>
      <c r="WC56" s="390"/>
      <c r="WD56" s="390"/>
      <c r="WE56" s="390"/>
      <c r="WF56" s="390"/>
      <c r="WG56" s="390"/>
      <c r="WH56" s="390"/>
      <c r="WI56" s="390"/>
      <c r="WJ56" s="390"/>
      <c r="WK56" s="390"/>
      <c r="WL56" s="390"/>
      <c r="WM56" s="390"/>
      <c r="WN56" s="390"/>
      <c r="WO56" s="390"/>
      <c r="WP56" s="390"/>
      <c r="WQ56" s="390"/>
      <c r="WR56" s="390"/>
      <c r="WS56" s="390"/>
      <c r="WT56" s="390"/>
      <c r="WU56" s="390"/>
      <c r="WV56" s="390"/>
      <c r="WW56" s="390"/>
      <c r="WX56" s="390"/>
      <c r="WY56" s="390"/>
      <c r="WZ56" s="390"/>
      <c r="XA56" s="390"/>
      <c r="XB56" s="390"/>
      <c r="XC56" s="390"/>
      <c r="XD56" s="390"/>
      <c r="XE56" s="390"/>
      <c r="XF56" s="390"/>
      <c r="XG56" s="390"/>
      <c r="XH56" s="390"/>
      <c r="XI56" s="390"/>
      <c r="XJ56" s="390"/>
      <c r="XK56" s="390"/>
      <c r="XL56" s="390"/>
      <c r="XM56" s="390"/>
      <c r="XN56" s="390"/>
      <c r="XO56" s="390"/>
      <c r="XP56" s="390"/>
      <c r="XQ56" s="390"/>
      <c r="XR56" s="390"/>
      <c r="XS56" s="390"/>
      <c r="XT56" s="390"/>
      <c r="XU56" s="390"/>
      <c r="XV56" s="390"/>
      <c r="XW56" s="390"/>
      <c r="XX56" s="390"/>
      <c r="XY56" s="390"/>
      <c r="XZ56" s="390"/>
      <c r="YA56" s="390"/>
      <c r="YB56" s="390"/>
      <c r="YC56" s="390"/>
      <c r="YD56" s="390"/>
      <c r="YE56" s="390"/>
      <c r="YF56" s="390"/>
      <c r="YG56" s="390"/>
      <c r="YH56" s="390"/>
      <c r="YI56" s="390"/>
      <c r="YJ56" s="390"/>
      <c r="YK56" s="390"/>
      <c r="YL56" s="390"/>
      <c r="YM56" s="390"/>
      <c r="YN56" s="390"/>
      <c r="YO56" s="390"/>
      <c r="YP56" s="390"/>
      <c r="YQ56" s="390"/>
      <c r="YR56" s="390"/>
      <c r="YS56" s="390"/>
      <c r="YT56" s="390"/>
      <c r="YU56" s="390"/>
      <c r="YV56" s="390"/>
      <c r="YW56" s="390"/>
      <c r="YX56" s="390"/>
      <c r="YY56" s="390"/>
      <c r="YZ56" s="390"/>
      <c r="ZA56" s="390"/>
      <c r="ZB56" s="390"/>
      <c r="ZC56" s="390"/>
      <c r="ZD56" s="390"/>
      <c r="ZE56" s="390"/>
      <c r="ZF56" s="390"/>
      <c r="ZG56" s="390"/>
      <c r="ZH56" s="390"/>
      <c r="ZI56" s="390"/>
      <c r="ZJ56" s="390"/>
      <c r="ZK56" s="390"/>
      <c r="ZL56" s="390"/>
      <c r="ZM56" s="390"/>
      <c r="ZN56" s="390"/>
      <c r="ZO56" s="390"/>
      <c r="ZP56" s="390"/>
      <c r="ZQ56" s="390"/>
      <c r="ZR56" s="390"/>
      <c r="ZS56" s="390"/>
      <c r="ZT56" s="390"/>
      <c r="ZU56" s="390"/>
      <c r="ZV56" s="390"/>
      <c r="ZW56" s="390"/>
      <c r="ZX56" s="390"/>
      <c r="ZY56" s="390"/>
      <c r="ZZ56" s="390"/>
      <c r="AAA56" s="390"/>
      <c r="AAB56" s="390"/>
      <c r="AAC56" s="390"/>
      <c r="AAD56" s="390"/>
      <c r="AAE56" s="390"/>
      <c r="AAF56" s="390"/>
      <c r="AAG56" s="390"/>
      <c r="AAH56" s="390"/>
      <c r="AAI56" s="390"/>
      <c r="AAJ56" s="390"/>
      <c r="AAK56" s="390"/>
      <c r="AAL56" s="390"/>
      <c r="AAM56" s="390"/>
      <c r="AAN56" s="390"/>
      <c r="AAO56" s="390"/>
      <c r="AAP56" s="390"/>
      <c r="AAQ56" s="390"/>
      <c r="AAR56" s="390"/>
      <c r="AAS56" s="390"/>
      <c r="AAT56" s="390"/>
      <c r="AAU56" s="390"/>
      <c r="AAV56" s="390"/>
      <c r="AAW56" s="390"/>
      <c r="AAX56" s="390"/>
      <c r="AAY56" s="390"/>
      <c r="AAZ56" s="390"/>
      <c r="ABA56" s="390"/>
      <c r="ABB56" s="390"/>
      <c r="ABC56" s="390"/>
      <c r="ABD56" s="390"/>
      <c r="ABE56" s="390"/>
      <c r="ABF56" s="390"/>
      <c r="ABG56" s="390"/>
      <c r="ABH56" s="390"/>
      <c r="ABI56" s="390"/>
      <c r="ABJ56" s="390"/>
      <c r="ABK56" s="390"/>
      <c r="ABL56" s="390"/>
      <c r="ABM56" s="390"/>
      <c r="ABN56" s="390"/>
      <c r="ABO56" s="390"/>
      <c r="ABP56" s="390"/>
      <c r="ABQ56" s="390"/>
      <c r="ABR56" s="390"/>
      <c r="ABS56" s="390"/>
      <c r="ABT56" s="390"/>
      <c r="ABU56" s="390"/>
      <c r="ABV56" s="390"/>
      <c r="ABW56" s="390"/>
      <c r="ABX56" s="390"/>
      <c r="ABY56" s="390"/>
      <c r="ABZ56" s="390"/>
      <c r="ACA56" s="390"/>
      <c r="ACB56" s="390"/>
      <c r="ACC56" s="390"/>
      <c r="ACD56" s="390"/>
      <c r="ACE56" s="390"/>
      <c r="ACF56" s="390"/>
      <c r="ACG56" s="390"/>
      <c r="ACH56" s="390"/>
      <c r="ACI56" s="390"/>
      <c r="ACJ56" s="390"/>
      <c r="ACK56" s="390"/>
      <c r="ACL56" s="390"/>
      <c r="ACM56" s="390"/>
      <c r="ACN56" s="390"/>
      <c r="ACO56" s="390"/>
      <c r="ACP56" s="390"/>
      <c r="ACQ56" s="390"/>
      <c r="ACR56" s="390"/>
      <c r="ACS56" s="390"/>
      <c r="ACT56" s="390"/>
      <c r="ACU56" s="390"/>
      <c r="ACV56" s="390"/>
      <c r="ACW56" s="390"/>
      <c r="ACX56" s="390"/>
      <c r="ACY56" s="390"/>
      <c r="ACZ56" s="390"/>
      <c r="ADA56" s="390"/>
      <c r="ADB56" s="390"/>
      <c r="ADC56" s="390"/>
      <c r="ADD56" s="390"/>
      <c r="ADE56" s="390"/>
      <c r="ADF56" s="390"/>
      <c r="ADG56" s="390"/>
      <c r="ADH56" s="390"/>
      <c r="ADI56" s="390"/>
      <c r="ADJ56" s="390"/>
      <c r="ADK56" s="390"/>
      <c r="ADL56" s="390"/>
      <c r="ADM56" s="390"/>
      <c r="ADN56" s="390"/>
      <c r="ADO56" s="390"/>
      <c r="ADP56" s="390"/>
      <c r="ADQ56" s="390"/>
      <c r="ADR56" s="390"/>
      <c r="ADS56" s="390"/>
      <c r="ADT56" s="390"/>
      <c r="ADU56" s="390"/>
      <c r="ADV56" s="390"/>
      <c r="ADW56" s="390"/>
      <c r="ADX56" s="390"/>
      <c r="ADY56" s="390"/>
      <c r="ADZ56" s="390"/>
      <c r="AEA56" s="390"/>
      <c r="AEB56" s="390"/>
      <c r="AEC56" s="390"/>
      <c r="AED56" s="390"/>
      <c r="AEE56" s="390"/>
      <c r="AEF56" s="390"/>
      <c r="AEG56" s="390"/>
      <c r="AEH56" s="390"/>
      <c r="AEI56" s="390"/>
      <c r="AEJ56" s="390"/>
      <c r="AEK56" s="390"/>
      <c r="AEL56" s="390"/>
      <c r="AEM56" s="390"/>
      <c r="AEN56" s="390"/>
      <c r="AEO56" s="390"/>
      <c r="AEP56" s="390"/>
      <c r="AEQ56" s="390"/>
      <c r="AER56" s="390"/>
      <c r="AES56" s="390"/>
      <c r="AET56" s="390"/>
      <c r="AEU56" s="390"/>
      <c r="AEV56" s="390"/>
      <c r="AEW56" s="390"/>
      <c r="AEX56" s="390"/>
      <c r="AEY56" s="390"/>
      <c r="AEZ56" s="390"/>
      <c r="AFA56" s="390"/>
      <c r="AFB56" s="390"/>
      <c r="AFC56" s="390"/>
      <c r="AFD56" s="390"/>
      <c r="AFE56" s="390"/>
      <c r="AFF56" s="390"/>
      <c r="AFG56" s="390"/>
      <c r="AFH56" s="390"/>
      <c r="AFI56" s="390"/>
      <c r="AFJ56" s="390"/>
      <c r="AFK56" s="390"/>
      <c r="AFL56" s="390"/>
      <c r="AFM56" s="390"/>
      <c r="AFN56" s="390"/>
      <c r="AFO56" s="390"/>
      <c r="AFP56" s="390"/>
      <c r="AFQ56" s="390"/>
      <c r="AFR56" s="390"/>
      <c r="AFS56" s="390"/>
      <c r="AFT56" s="390"/>
      <c r="AFU56" s="390"/>
      <c r="AFV56" s="390"/>
      <c r="AFW56" s="390"/>
      <c r="AFX56" s="390"/>
      <c r="AFY56" s="390"/>
      <c r="AFZ56" s="390"/>
      <c r="AGA56" s="390"/>
      <c r="AGB56" s="390"/>
      <c r="AGC56" s="390"/>
      <c r="AGD56" s="390"/>
      <c r="AGE56" s="390"/>
      <c r="AGF56" s="390"/>
      <c r="AGG56" s="390"/>
      <c r="AGH56" s="390"/>
      <c r="AGI56" s="390"/>
      <c r="AGJ56" s="390"/>
      <c r="AGK56" s="390"/>
      <c r="AGL56" s="390"/>
      <c r="AGM56" s="390"/>
      <c r="AGN56" s="390"/>
      <c r="AGO56" s="390"/>
      <c r="AGP56" s="390"/>
      <c r="AGQ56" s="390"/>
      <c r="AGR56" s="390"/>
      <c r="AGS56" s="390"/>
      <c r="AGT56" s="390"/>
      <c r="AGU56" s="390"/>
      <c r="AGV56" s="390"/>
      <c r="AGW56" s="390"/>
      <c r="AGX56" s="390"/>
      <c r="AGY56" s="390"/>
      <c r="AGZ56" s="390"/>
      <c r="AHA56" s="390"/>
      <c r="AHB56" s="390"/>
      <c r="AHC56" s="390"/>
      <c r="AHD56" s="390"/>
      <c r="AHE56" s="390"/>
      <c r="AHF56" s="390"/>
      <c r="AHG56" s="390"/>
      <c r="AHH56" s="390"/>
      <c r="AHI56" s="390"/>
      <c r="AHJ56" s="390"/>
      <c r="AHK56" s="390"/>
      <c r="AHL56" s="390"/>
      <c r="AHM56" s="390"/>
      <c r="AHN56" s="390"/>
      <c r="AHO56" s="390"/>
      <c r="AHP56" s="390"/>
      <c r="AHQ56" s="390"/>
      <c r="AHR56" s="390"/>
      <c r="AHS56" s="390"/>
      <c r="AHT56" s="390"/>
      <c r="AHU56" s="390"/>
      <c r="AHV56" s="390"/>
      <c r="AHW56" s="390"/>
      <c r="AHX56" s="390"/>
      <c r="AHY56" s="390"/>
      <c r="AHZ56" s="390"/>
      <c r="AIA56" s="390"/>
      <c r="AIB56" s="390"/>
      <c r="AIC56" s="390"/>
      <c r="AID56" s="390"/>
      <c r="AIE56" s="390"/>
      <c r="AIF56" s="390"/>
      <c r="AIG56" s="390"/>
      <c r="AIH56" s="390"/>
      <c r="AII56" s="390"/>
      <c r="AIJ56" s="390"/>
      <c r="AIK56" s="390"/>
      <c r="AIL56" s="390"/>
      <c r="AIM56" s="390"/>
      <c r="AIN56" s="390"/>
      <c r="AIO56" s="390"/>
      <c r="AIP56" s="390"/>
      <c r="AIQ56" s="390"/>
      <c r="AIR56" s="390"/>
      <c r="AIS56" s="390"/>
      <c r="AIT56" s="390"/>
      <c r="AIU56" s="390"/>
      <c r="AIV56" s="390"/>
      <c r="AIW56" s="390"/>
      <c r="AIX56" s="390"/>
      <c r="AIY56" s="390"/>
      <c r="AIZ56" s="390"/>
      <c r="AJA56" s="390"/>
      <c r="AJB56" s="390"/>
      <c r="AJC56" s="390"/>
      <c r="AJD56" s="390"/>
      <c r="AJE56" s="390"/>
      <c r="AJF56" s="390"/>
      <c r="AJG56" s="390"/>
      <c r="AJH56" s="390"/>
      <c r="AJI56" s="390"/>
      <c r="AJJ56" s="390"/>
      <c r="AJK56" s="390"/>
      <c r="AJL56" s="390"/>
      <c r="AJM56" s="390"/>
      <c r="AJN56" s="390"/>
      <c r="AJO56" s="390"/>
      <c r="AJP56" s="390"/>
      <c r="AJQ56" s="390"/>
      <c r="AJR56" s="390"/>
      <c r="AJS56" s="390"/>
      <c r="AJT56" s="390"/>
      <c r="AJU56" s="390"/>
      <c r="AJV56" s="390"/>
      <c r="AJW56" s="390"/>
      <c r="AJX56" s="390"/>
      <c r="AJY56" s="390"/>
      <c r="AJZ56" s="390"/>
      <c r="AKA56" s="390"/>
      <c r="AKB56" s="390"/>
      <c r="AKC56" s="390"/>
      <c r="AKD56" s="390"/>
      <c r="AKE56" s="390"/>
      <c r="AKF56" s="390"/>
      <c r="AKG56" s="390"/>
      <c r="AKH56" s="390"/>
      <c r="AKI56" s="390"/>
      <c r="AKJ56" s="390"/>
      <c r="AKK56" s="390"/>
      <c r="AKL56" s="390"/>
      <c r="AKM56" s="390"/>
      <c r="AKN56" s="390"/>
      <c r="AKO56" s="390"/>
      <c r="AKP56" s="390"/>
      <c r="AKQ56" s="390"/>
      <c r="AKR56" s="390"/>
      <c r="AKS56" s="390"/>
      <c r="AKT56" s="390"/>
      <c r="AKU56" s="390"/>
      <c r="AKV56" s="390"/>
      <c r="AKW56" s="390"/>
      <c r="AKX56" s="390"/>
      <c r="AKY56" s="390"/>
      <c r="AKZ56" s="390"/>
      <c r="ALA56" s="390"/>
      <c r="ALB56" s="390"/>
      <c r="ALC56" s="390"/>
      <c r="ALD56" s="390"/>
      <c r="ALE56" s="390"/>
      <c r="ALF56" s="390"/>
      <c r="ALG56" s="390"/>
      <c r="ALH56" s="390"/>
      <c r="ALI56" s="390"/>
      <c r="ALJ56" s="390"/>
      <c r="ALK56" s="390"/>
      <c r="ALL56" s="390"/>
      <c r="ALM56" s="390"/>
      <c r="ALN56" s="390"/>
      <c r="ALO56" s="390"/>
      <c r="ALP56" s="390"/>
      <c r="ALQ56" s="390"/>
      <c r="ALR56" s="390"/>
      <c r="ALS56" s="390"/>
      <c r="ALT56" s="390"/>
      <c r="ALU56" s="390"/>
      <c r="ALV56" s="390"/>
      <c r="ALW56" s="390"/>
      <c r="ALX56" s="390"/>
      <c r="ALY56" s="390"/>
      <c r="ALZ56" s="390"/>
      <c r="AMA56" s="390"/>
      <c r="AMB56" s="390"/>
      <c r="AMC56" s="390"/>
      <c r="AMD56" s="390"/>
      <c r="AME56" s="390"/>
      <c r="AMF56" s="390"/>
      <c r="AMG56" s="390"/>
      <c r="AMH56" s="390"/>
      <c r="AMI56" s="390"/>
      <c r="AMJ56" s="390"/>
      <c r="AMK56" s="390"/>
      <c r="AML56" s="390"/>
      <c r="AMM56" s="390"/>
      <c r="AMN56" s="390"/>
      <c r="AMO56" s="390"/>
      <c r="AMP56" s="390"/>
      <c r="AMQ56" s="390"/>
      <c r="AMR56" s="390"/>
      <c r="AMS56" s="390"/>
      <c r="AMT56" s="390"/>
      <c r="AMU56" s="390"/>
      <c r="AMV56" s="390"/>
      <c r="AMW56" s="390"/>
      <c r="AMX56" s="390"/>
      <c r="AMY56" s="390"/>
      <c r="AMZ56" s="390"/>
      <c r="ANA56" s="390"/>
      <c r="ANB56" s="390"/>
      <c r="ANC56" s="390"/>
      <c r="AND56" s="390"/>
      <c r="ANE56" s="390"/>
      <c r="ANF56" s="390"/>
      <c r="ANG56" s="390"/>
      <c r="ANH56" s="390"/>
      <c r="ANI56" s="390"/>
      <c r="ANJ56" s="390"/>
      <c r="ANK56" s="390"/>
      <c r="ANL56" s="390"/>
      <c r="ANM56" s="390"/>
      <c r="ANN56" s="390"/>
      <c r="ANO56" s="390"/>
      <c r="ANP56" s="390"/>
      <c r="ANQ56" s="390"/>
      <c r="ANR56" s="390"/>
      <c r="ANS56" s="390"/>
      <c r="ANT56" s="390"/>
      <c r="ANU56" s="390"/>
      <c r="ANV56" s="390"/>
      <c r="ANW56" s="390"/>
      <c r="ANX56" s="390"/>
      <c r="ANY56" s="390"/>
      <c r="ANZ56" s="390"/>
      <c r="AOA56" s="390"/>
      <c r="AOB56" s="390"/>
      <c r="AOC56" s="390"/>
      <c r="AOD56" s="390"/>
      <c r="AOE56" s="390"/>
      <c r="AOF56" s="390"/>
      <c r="AOG56" s="390"/>
      <c r="AOH56" s="390"/>
      <c r="AOI56" s="390"/>
      <c r="AOJ56" s="390"/>
      <c r="AOK56" s="390"/>
      <c r="AOL56" s="390"/>
      <c r="AOM56" s="390"/>
      <c r="AON56" s="390"/>
      <c r="AOO56" s="390"/>
      <c r="AOP56" s="390"/>
      <c r="AOQ56" s="390"/>
      <c r="AOR56" s="390"/>
      <c r="AOS56" s="390"/>
      <c r="AOT56" s="390"/>
      <c r="AOU56" s="390"/>
      <c r="AOV56" s="390"/>
      <c r="AOW56" s="390"/>
      <c r="AOX56" s="390"/>
      <c r="AOY56" s="390"/>
      <c r="AOZ56" s="390"/>
      <c r="APA56" s="390"/>
      <c r="APB56" s="390"/>
      <c r="APC56" s="390"/>
      <c r="APD56" s="390"/>
      <c r="APE56" s="390"/>
      <c r="APF56" s="390"/>
      <c r="APG56" s="390"/>
      <c r="APH56" s="390"/>
      <c r="API56" s="390"/>
      <c r="APJ56" s="390"/>
      <c r="APK56" s="390"/>
      <c r="APL56" s="390"/>
      <c r="APM56" s="390"/>
      <c r="APN56" s="390"/>
      <c r="APO56" s="390"/>
      <c r="APP56" s="390"/>
      <c r="APQ56" s="390"/>
      <c r="APR56" s="390"/>
      <c r="APS56" s="390"/>
      <c r="APT56" s="390"/>
      <c r="APU56" s="390"/>
      <c r="APV56" s="390"/>
      <c r="APW56" s="390"/>
      <c r="APX56" s="390"/>
      <c r="APY56" s="390"/>
      <c r="APZ56" s="390"/>
      <c r="AQA56" s="390"/>
      <c r="AQB56" s="390"/>
      <c r="AQC56" s="390"/>
      <c r="AQD56" s="390"/>
      <c r="AQE56" s="390"/>
      <c r="AQF56" s="390"/>
      <c r="AQG56" s="390"/>
      <c r="AQH56" s="390"/>
      <c r="AQI56" s="390"/>
      <c r="AQJ56" s="390"/>
      <c r="AQK56" s="390"/>
      <c r="AQL56" s="390"/>
      <c r="AQM56" s="390"/>
      <c r="AQN56" s="390"/>
      <c r="AQO56" s="390"/>
      <c r="AQP56" s="390"/>
      <c r="AQQ56" s="390"/>
      <c r="AQR56" s="390"/>
      <c r="AQS56" s="390"/>
      <c r="AQT56" s="390"/>
      <c r="AQU56" s="390"/>
      <c r="AQV56" s="390"/>
      <c r="AQW56" s="390"/>
      <c r="AQX56" s="390"/>
      <c r="AQY56" s="390"/>
      <c r="AQZ56" s="390"/>
      <c r="ARA56" s="390"/>
      <c r="ARB56" s="390"/>
      <c r="ARC56" s="390"/>
      <c r="ARD56" s="390"/>
      <c r="ARE56" s="390"/>
      <c r="ARF56" s="390"/>
      <c r="ARG56" s="390"/>
      <c r="ARH56" s="390"/>
      <c r="ARI56" s="390"/>
      <c r="ARJ56" s="390"/>
      <c r="ARK56" s="390"/>
      <c r="ARL56" s="390"/>
      <c r="ARM56" s="390"/>
      <c r="ARN56" s="390"/>
      <c r="ARO56" s="390"/>
      <c r="ARP56" s="390"/>
      <c r="ARQ56" s="390"/>
      <c r="ARR56" s="390"/>
      <c r="ARS56" s="390"/>
      <c r="ART56" s="390"/>
      <c r="ARU56" s="390"/>
      <c r="ARV56" s="390"/>
      <c r="ARW56" s="390"/>
      <c r="ARX56" s="390"/>
      <c r="ARY56" s="390"/>
      <c r="ARZ56" s="390"/>
      <c r="ASA56" s="390"/>
      <c r="ASB56" s="390"/>
      <c r="ASC56" s="390"/>
      <c r="ASD56" s="390"/>
      <c r="ASE56" s="390"/>
      <c r="ASF56" s="390"/>
      <c r="ASG56" s="390"/>
      <c r="ASH56" s="390"/>
      <c r="ASI56" s="390"/>
      <c r="ASJ56" s="390"/>
      <c r="ASK56" s="390"/>
      <c r="ASL56" s="390"/>
      <c r="ASM56" s="390"/>
      <c r="ASN56" s="390"/>
      <c r="ASO56" s="390"/>
      <c r="ASP56" s="390"/>
      <c r="ASQ56" s="390"/>
      <c r="ASR56" s="390"/>
      <c r="ASS56" s="390"/>
      <c r="AST56" s="390"/>
      <c r="ASU56" s="390"/>
      <c r="ASV56" s="390"/>
      <c r="ASW56" s="390"/>
      <c r="ASX56" s="390"/>
      <c r="ASY56" s="390"/>
      <c r="ASZ56" s="390"/>
      <c r="ATA56" s="390"/>
      <c r="ATB56" s="390"/>
      <c r="ATC56" s="390"/>
      <c r="ATD56" s="390"/>
      <c r="ATE56" s="390"/>
      <c r="ATF56" s="390"/>
      <c r="ATG56" s="390"/>
      <c r="ATH56" s="390"/>
      <c r="ATI56" s="390"/>
      <c r="ATJ56" s="390"/>
      <c r="ATK56" s="390"/>
      <c r="ATL56" s="390"/>
      <c r="ATM56" s="390"/>
      <c r="ATN56" s="390"/>
      <c r="ATO56" s="390"/>
      <c r="ATP56" s="390"/>
      <c r="ATQ56" s="390"/>
      <c r="ATR56" s="390"/>
      <c r="ATS56" s="390"/>
      <c r="ATT56" s="390"/>
      <c r="ATU56" s="390"/>
      <c r="ATV56" s="390"/>
      <c r="ATW56" s="390"/>
      <c r="ATX56" s="390"/>
      <c r="ATY56" s="390"/>
      <c r="ATZ56" s="390"/>
      <c r="AUA56" s="390"/>
      <c r="AUB56" s="390"/>
      <c r="AUC56" s="390"/>
      <c r="AUD56" s="390"/>
      <c r="AUE56" s="390"/>
      <c r="AUF56" s="390"/>
      <c r="AUG56" s="390"/>
      <c r="AUH56" s="390"/>
      <c r="AUI56" s="390"/>
      <c r="AUJ56" s="390"/>
      <c r="AUK56" s="390"/>
      <c r="AUL56" s="390"/>
      <c r="AUM56" s="390"/>
      <c r="AUN56" s="390"/>
      <c r="AUO56" s="390"/>
      <c r="AUP56" s="390"/>
      <c r="AUQ56" s="390"/>
      <c r="AUR56" s="390"/>
      <c r="AUS56" s="390"/>
      <c r="AUT56" s="390"/>
      <c r="AUU56" s="390"/>
      <c r="AUV56" s="390"/>
      <c r="AUW56" s="390"/>
      <c r="AUX56" s="390"/>
      <c r="AUY56" s="390"/>
      <c r="AUZ56" s="390"/>
      <c r="AVA56" s="390"/>
      <c r="AVB56" s="390"/>
      <c r="AVC56" s="390"/>
      <c r="AVD56" s="390"/>
      <c r="AVE56" s="390"/>
      <c r="AVF56" s="390"/>
      <c r="AVG56" s="390"/>
      <c r="AVH56" s="390"/>
      <c r="AVI56" s="390"/>
      <c r="AVJ56" s="390"/>
      <c r="AVK56" s="390"/>
      <c r="AVL56" s="390"/>
      <c r="AVM56" s="390"/>
      <c r="AVN56" s="390"/>
      <c r="AVO56" s="390"/>
      <c r="AVP56" s="390"/>
      <c r="AVQ56" s="390"/>
      <c r="AVR56" s="390"/>
      <c r="AVS56" s="390"/>
      <c r="AVT56" s="390"/>
      <c r="AVU56" s="390"/>
      <c r="AVV56" s="390"/>
      <c r="AVW56" s="390"/>
      <c r="AVX56" s="390"/>
      <c r="AVY56" s="390"/>
      <c r="AVZ56" s="390"/>
      <c r="AWA56" s="390"/>
      <c r="AWB56" s="390"/>
      <c r="AWC56" s="390"/>
      <c r="AWD56" s="390"/>
      <c r="AWE56" s="390"/>
      <c r="AWF56" s="390"/>
      <c r="AWG56" s="390"/>
      <c r="AWH56" s="390"/>
      <c r="AWI56" s="390"/>
      <c r="AWJ56" s="390"/>
      <c r="AWK56" s="390"/>
      <c r="AWL56" s="390"/>
      <c r="AWM56" s="390"/>
      <c r="AWN56" s="390"/>
      <c r="AWO56" s="390"/>
      <c r="AWP56" s="390"/>
      <c r="AWQ56" s="390"/>
      <c r="AWR56" s="390"/>
      <c r="AWS56" s="390"/>
      <c r="AWT56" s="390"/>
      <c r="AWU56" s="390"/>
      <c r="AWV56" s="390"/>
      <c r="AWW56" s="390"/>
      <c r="AWX56" s="390"/>
      <c r="AWY56" s="390"/>
      <c r="AWZ56" s="390"/>
      <c r="AXA56" s="390"/>
      <c r="AXB56" s="390"/>
      <c r="AXC56" s="390"/>
      <c r="AXD56" s="390"/>
      <c r="AXE56" s="390"/>
      <c r="AXF56" s="390"/>
      <c r="AXG56" s="390"/>
      <c r="AXH56" s="390"/>
      <c r="AXI56" s="390"/>
      <c r="AXJ56" s="390"/>
      <c r="AXK56" s="390"/>
      <c r="AXL56" s="390"/>
      <c r="AXM56" s="390"/>
      <c r="AXN56" s="390"/>
      <c r="AXO56" s="390"/>
      <c r="AXP56" s="390"/>
      <c r="AXQ56" s="390"/>
      <c r="AXR56" s="390"/>
      <c r="AXS56" s="390"/>
      <c r="AXT56" s="390"/>
      <c r="AXU56" s="390"/>
      <c r="AXV56" s="390"/>
      <c r="AXW56" s="390"/>
      <c r="AXX56" s="390"/>
      <c r="AXY56" s="390"/>
      <c r="AXZ56" s="390"/>
      <c r="AYA56" s="390"/>
      <c r="AYB56" s="390"/>
      <c r="AYC56" s="390"/>
      <c r="AYD56" s="390"/>
      <c r="AYE56" s="390"/>
      <c r="AYF56" s="390"/>
      <c r="AYG56" s="390"/>
      <c r="AYH56" s="390"/>
      <c r="AYI56" s="390"/>
      <c r="AYJ56" s="390"/>
      <c r="AYK56" s="390"/>
      <c r="AYL56" s="390"/>
      <c r="AYM56" s="390"/>
      <c r="AYN56" s="390"/>
      <c r="AYO56" s="390"/>
      <c r="AYP56" s="390"/>
      <c r="AYQ56" s="390"/>
      <c r="AYR56" s="390"/>
      <c r="AYS56" s="390"/>
      <c r="AYT56" s="390"/>
      <c r="AYU56" s="390"/>
      <c r="AYV56" s="390"/>
      <c r="AYW56" s="390"/>
      <c r="AYX56" s="390"/>
      <c r="AYY56" s="390"/>
      <c r="AYZ56" s="390"/>
      <c r="AZA56" s="390"/>
      <c r="AZB56" s="390"/>
      <c r="AZC56" s="390"/>
      <c r="AZD56" s="390"/>
      <c r="AZE56" s="390"/>
      <c r="AZF56" s="390"/>
      <c r="AZG56" s="390"/>
      <c r="AZH56" s="390"/>
      <c r="AZI56" s="390"/>
      <c r="AZJ56" s="390"/>
      <c r="AZK56" s="390"/>
      <c r="AZL56" s="390"/>
      <c r="AZM56" s="390"/>
      <c r="AZN56" s="390"/>
      <c r="AZO56" s="390"/>
      <c r="AZP56" s="390"/>
      <c r="AZQ56" s="390"/>
      <c r="AZR56" s="390"/>
      <c r="AZS56" s="390"/>
      <c r="AZT56" s="390"/>
      <c r="AZU56" s="390"/>
      <c r="AZV56" s="390"/>
      <c r="AZW56" s="390"/>
      <c r="AZX56" s="390"/>
      <c r="AZY56" s="390"/>
      <c r="AZZ56" s="390"/>
      <c r="BAA56" s="390"/>
      <c r="BAB56" s="390"/>
      <c r="BAC56" s="390"/>
      <c r="BAD56" s="390"/>
      <c r="BAE56" s="390"/>
      <c r="BAF56" s="390"/>
      <c r="BAG56" s="390"/>
      <c r="BAH56" s="390"/>
      <c r="BAI56" s="390"/>
      <c r="BAJ56" s="390"/>
      <c r="BAK56" s="390"/>
      <c r="BAL56" s="390"/>
      <c r="BAM56" s="390"/>
      <c r="BAN56" s="390"/>
      <c r="BAO56" s="390"/>
      <c r="BAP56" s="390"/>
      <c r="BAQ56" s="390"/>
      <c r="BAR56" s="390"/>
      <c r="BAS56" s="390"/>
      <c r="BAT56" s="390"/>
      <c r="BAU56" s="390"/>
      <c r="BAV56" s="390"/>
      <c r="BAW56" s="390"/>
      <c r="BAX56" s="390"/>
      <c r="BAY56" s="390"/>
      <c r="BAZ56" s="390"/>
      <c r="BBA56" s="390"/>
      <c r="BBB56" s="390"/>
      <c r="BBC56" s="390"/>
      <c r="BBD56" s="390"/>
      <c r="BBE56" s="390"/>
      <c r="BBF56" s="390"/>
      <c r="BBG56" s="390"/>
      <c r="BBH56" s="390"/>
      <c r="BBI56" s="390"/>
      <c r="BBJ56" s="390"/>
      <c r="BBK56" s="390"/>
      <c r="BBL56" s="390"/>
      <c r="BBM56" s="390"/>
      <c r="BBN56" s="390"/>
      <c r="BBO56" s="390"/>
      <c r="BBP56" s="390"/>
      <c r="BBQ56" s="390"/>
      <c r="BBR56" s="390"/>
      <c r="BBS56" s="390"/>
      <c r="BBT56" s="390"/>
      <c r="BBU56" s="390"/>
      <c r="BBV56" s="390"/>
      <c r="BBW56" s="390"/>
      <c r="BBX56" s="390"/>
      <c r="BBY56" s="390"/>
      <c r="BBZ56" s="390"/>
      <c r="BCA56" s="390"/>
      <c r="BCB56" s="390"/>
      <c r="BCC56" s="390"/>
      <c r="BCD56" s="390"/>
      <c r="BCE56" s="390"/>
      <c r="BCF56" s="390"/>
      <c r="BCG56" s="390"/>
      <c r="BCH56" s="390"/>
      <c r="BCI56" s="390"/>
      <c r="BCJ56" s="390"/>
      <c r="BCK56" s="390"/>
      <c r="BCL56" s="390"/>
      <c r="BCM56" s="390"/>
      <c r="BCN56" s="390"/>
      <c r="BCO56" s="390"/>
      <c r="BCP56" s="390"/>
      <c r="BCQ56" s="390"/>
      <c r="BCR56" s="390"/>
      <c r="BCS56" s="390"/>
      <c r="BCT56" s="390"/>
      <c r="BCU56" s="390"/>
      <c r="BCV56" s="390"/>
      <c r="BCW56" s="390"/>
      <c r="BCX56" s="390"/>
      <c r="BCY56" s="390"/>
      <c r="BCZ56" s="390"/>
      <c r="BDA56" s="390"/>
      <c r="BDB56" s="390"/>
      <c r="BDC56" s="390"/>
      <c r="BDD56" s="390"/>
      <c r="BDE56" s="390"/>
      <c r="BDF56" s="390"/>
      <c r="BDG56" s="390"/>
      <c r="BDH56" s="390"/>
      <c r="BDI56" s="390"/>
      <c r="BDJ56" s="390"/>
      <c r="BDK56" s="390"/>
      <c r="BDL56" s="390"/>
      <c r="BDM56" s="390"/>
      <c r="BDN56" s="390"/>
      <c r="BDO56" s="390"/>
      <c r="BDP56" s="390"/>
      <c r="BDQ56" s="390"/>
      <c r="BDR56" s="390"/>
      <c r="BDS56" s="390"/>
      <c r="BDT56" s="390"/>
      <c r="BDU56" s="390"/>
      <c r="BDV56" s="390"/>
      <c r="BDW56" s="390"/>
      <c r="BDX56" s="390"/>
      <c r="BDY56" s="390"/>
      <c r="BDZ56" s="390"/>
      <c r="BEA56" s="390"/>
      <c r="BEB56" s="390"/>
      <c r="BEC56" s="390"/>
      <c r="BED56" s="390"/>
      <c r="BEE56" s="390"/>
      <c r="BEF56" s="390"/>
      <c r="BEG56" s="390"/>
      <c r="BEH56" s="390"/>
      <c r="BEI56" s="390"/>
      <c r="BEJ56" s="390"/>
      <c r="BEK56" s="390"/>
      <c r="BEL56" s="390"/>
      <c r="BEM56" s="390"/>
      <c r="BEN56" s="390"/>
      <c r="BEO56" s="390"/>
      <c r="BEP56" s="390"/>
      <c r="BEQ56" s="390"/>
      <c r="BER56" s="390"/>
      <c r="BES56" s="390"/>
      <c r="BET56" s="390"/>
      <c r="BEU56" s="390"/>
      <c r="BEV56" s="390"/>
      <c r="BEW56" s="390"/>
      <c r="BEX56" s="390"/>
      <c r="BEY56" s="390"/>
      <c r="BEZ56" s="390"/>
      <c r="BFA56" s="390"/>
      <c r="BFB56" s="390"/>
      <c r="BFC56" s="390"/>
      <c r="BFD56" s="390"/>
      <c r="BFE56" s="390"/>
      <c r="BFF56" s="390"/>
      <c r="BFG56" s="390"/>
      <c r="BFH56" s="390"/>
      <c r="BFI56" s="390"/>
      <c r="BFJ56" s="390"/>
      <c r="BFK56" s="390"/>
      <c r="BFL56" s="390"/>
      <c r="BFM56" s="390"/>
      <c r="BFN56" s="390"/>
      <c r="BFO56" s="390"/>
      <c r="BFP56" s="390"/>
      <c r="BFQ56" s="390"/>
      <c r="BFR56" s="390"/>
      <c r="BFS56" s="390"/>
      <c r="BFT56" s="390"/>
      <c r="BFU56" s="390"/>
      <c r="BFV56" s="390"/>
      <c r="BFW56" s="390"/>
      <c r="BFX56" s="390"/>
      <c r="BFY56" s="390"/>
      <c r="BFZ56" s="390"/>
      <c r="BGA56" s="390"/>
      <c r="BGB56" s="390"/>
      <c r="BGC56" s="390"/>
      <c r="BGD56" s="390"/>
      <c r="BGE56" s="390"/>
      <c r="BGF56" s="390"/>
      <c r="BGG56" s="390"/>
      <c r="BGH56" s="390"/>
      <c r="BGI56" s="390"/>
      <c r="BGJ56" s="390"/>
      <c r="BGK56" s="390"/>
      <c r="BGL56" s="390"/>
      <c r="BGM56" s="390"/>
      <c r="BGN56" s="390"/>
      <c r="BGO56" s="390"/>
      <c r="BGP56" s="390"/>
      <c r="BGQ56" s="390"/>
      <c r="BGR56" s="390"/>
      <c r="BGS56" s="390"/>
      <c r="BGT56" s="390"/>
      <c r="BGU56" s="390"/>
      <c r="BGV56" s="390"/>
      <c r="BGW56" s="390"/>
      <c r="BGX56" s="390"/>
      <c r="BGY56" s="390"/>
      <c r="BGZ56" s="390"/>
      <c r="BHA56" s="390"/>
      <c r="BHB56" s="390"/>
      <c r="BHC56" s="390"/>
      <c r="BHD56" s="390"/>
      <c r="BHE56" s="390"/>
      <c r="BHF56" s="390"/>
      <c r="BHG56" s="390"/>
      <c r="BHH56" s="390"/>
      <c r="BHI56" s="390"/>
      <c r="BHJ56" s="390"/>
      <c r="BHK56" s="390"/>
      <c r="BHL56" s="390"/>
      <c r="BHM56" s="390"/>
      <c r="BHN56" s="390"/>
      <c r="BHO56" s="390"/>
      <c r="BHP56" s="390"/>
      <c r="BHQ56" s="390"/>
      <c r="BHR56" s="390"/>
      <c r="BHS56" s="390"/>
      <c r="BHT56" s="390"/>
      <c r="BHU56" s="390"/>
      <c r="BHV56" s="390"/>
      <c r="BHW56" s="390"/>
      <c r="BHX56" s="390"/>
      <c r="BHY56" s="390"/>
      <c r="BHZ56" s="390"/>
      <c r="BIA56" s="390"/>
      <c r="BIB56" s="390"/>
      <c r="BIC56" s="390"/>
      <c r="BID56" s="390"/>
      <c r="BIE56" s="390"/>
      <c r="BIF56" s="390"/>
      <c r="BIG56" s="390"/>
      <c r="BIH56" s="390"/>
      <c r="BII56" s="390"/>
      <c r="BIJ56" s="390"/>
      <c r="BIK56" s="390"/>
      <c r="BIL56" s="390"/>
      <c r="BIM56" s="390"/>
      <c r="BIN56" s="390"/>
      <c r="BIO56" s="390"/>
      <c r="BIP56" s="390"/>
      <c r="BIQ56" s="390"/>
      <c r="BIR56" s="390"/>
      <c r="BIS56" s="390"/>
      <c r="BIT56" s="390"/>
      <c r="BIU56" s="390"/>
      <c r="BIV56" s="390"/>
      <c r="BIW56" s="390"/>
      <c r="BIX56" s="390"/>
      <c r="BIY56" s="390"/>
      <c r="BIZ56" s="390"/>
      <c r="BJA56" s="390"/>
      <c r="BJB56" s="390"/>
      <c r="BJC56" s="390"/>
      <c r="BJD56" s="390"/>
      <c r="BJE56" s="390"/>
      <c r="BJF56" s="390"/>
      <c r="BJG56" s="390"/>
      <c r="BJH56" s="390"/>
      <c r="BJI56" s="390"/>
      <c r="BJJ56" s="390"/>
      <c r="BJK56" s="390"/>
      <c r="BJL56" s="390"/>
      <c r="BJM56" s="390"/>
      <c r="BJN56" s="390"/>
      <c r="BJO56" s="390"/>
      <c r="BJP56" s="390"/>
      <c r="BJQ56" s="390"/>
      <c r="BJR56" s="390"/>
      <c r="BJS56" s="390"/>
      <c r="BJT56" s="390"/>
      <c r="BJU56" s="390"/>
      <c r="BJV56" s="390"/>
      <c r="BJW56" s="390"/>
      <c r="BJX56" s="390"/>
      <c r="BJY56" s="390"/>
      <c r="BJZ56" s="390"/>
      <c r="BKA56" s="390"/>
      <c r="BKB56" s="390"/>
      <c r="BKC56" s="390"/>
      <c r="BKD56" s="390"/>
      <c r="BKE56" s="390"/>
      <c r="BKF56" s="390"/>
      <c r="BKG56" s="390"/>
      <c r="BKH56" s="390"/>
      <c r="BKI56" s="390"/>
      <c r="BKJ56" s="390"/>
      <c r="BKK56" s="390"/>
      <c r="BKL56" s="390"/>
      <c r="BKM56" s="390"/>
      <c r="BKN56" s="390"/>
      <c r="BKO56" s="390"/>
      <c r="BKP56" s="390"/>
      <c r="BKQ56" s="390"/>
      <c r="BKR56" s="390"/>
      <c r="BKS56" s="390"/>
      <c r="BKT56" s="390"/>
      <c r="BKU56" s="390"/>
      <c r="BKV56" s="390"/>
      <c r="BKW56" s="390"/>
      <c r="BKX56" s="390"/>
      <c r="BKY56" s="390"/>
      <c r="BKZ56" s="390"/>
      <c r="BLA56" s="390"/>
      <c r="BLB56" s="390"/>
      <c r="BLC56" s="390"/>
      <c r="BLD56" s="390"/>
      <c r="BLE56" s="390"/>
      <c r="BLF56" s="390"/>
      <c r="BLG56" s="390"/>
      <c r="BLH56" s="390"/>
      <c r="BLI56" s="390"/>
      <c r="BLJ56" s="390"/>
      <c r="BLK56" s="390"/>
      <c r="BLL56" s="390"/>
      <c r="BLM56" s="390"/>
      <c r="BLN56" s="390"/>
      <c r="BLO56" s="390"/>
      <c r="BLP56" s="390"/>
      <c r="BLQ56" s="390"/>
      <c r="BLR56" s="390"/>
      <c r="BLS56" s="390"/>
      <c r="BLT56" s="390"/>
      <c r="BLU56" s="390"/>
      <c r="BLV56" s="390"/>
      <c r="BLW56" s="390"/>
      <c r="BLX56" s="390"/>
      <c r="BLY56" s="390"/>
      <c r="BLZ56" s="390"/>
      <c r="BMA56" s="390"/>
      <c r="BMB56" s="390"/>
      <c r="BMC56" s="390"/>
      <c r="BMD56" s="390"/>
      <c r="BME56" s="390"/>
      <c r="BMF56" s="390"/>
      <c r="BMG56" s="390"/>
      <c r="BMH56" s="390"/>
      <c r="BMI56" s="390"/>
      <c r="BMJ56" s="390"/>
      <c r="BMK56" s="390"/>
      <c r="BML56" s="390"/>
      <c r="BMM56" s="390"/>
      <c r="BMN56" s="390"/>
      <c r="BMO56" s="390"/>
      <c r="BMP56" s="390"/>
      <c r="BMQ56" s="390"/>
      <c r="BMR56" s="390"/>
      <c r="BMS56" s="390"/>
      <c r="BMT56" s="390"/>
      <c r="BMU56" s="390"/>
      <c r="BMV56" s="390"/>
      <c r="BMW56" s="390"/>
      <c r="BMX56" s="390"/>
      <c r="BMY56" s="390"/>
      <c r="BMZ56" s="390"/>
      <c r="BNA56" s="390"/>
      <c r="BNB56" s="390"/>
      <c r="BNC56" s="390"/>
      <c r="BND56" s="390"/>
      <c r="BNE56" s="390"/>
      <c r="BNF56" s="390"/>
      <c r="BNG56" s="390"/>
      <c r="BNH56" s="390"/>
      <c r="BNI56" s="390"/>
      <c r="BNJ56" s="390"/>
      <c r="BNK56" s="390"/>
      <c r="BNL56" s="390"/>
      <c r="BNM56" s="390"/>
      <c r="BNN56" s="390"/>
      <c r="BNO56" s="390"/>
      <c r="BNP56" s="390"/>
      <c r="BNQ56" s="390"/>
      <c r="BNR56" s="390"/>
      <c r="BNS56" s="390"/>
      <c r="BNT56" s="390"/>
      <c r="BNU56" s="390"/>
      <c r="BNV56" s="390"/>
      <c r="BNW56" s="390"/>
      <c r="BNX56" s="390"/>
      <c r="BNY56" s="390"/>
      <c r="BNZ56" s="390"/>
      <c r="BOA56" s="390"/>
      <c r="BOB56" s="390"/>
      <c r="BOC56" s="390"/>
      <c r="BOD56" s="390"/>
      <c r="BOE56" s="390"/>
      <c r="BOF56" s="390"/>
      <c r="BOG56" s="390"/>
      <c r="BOH56" s="390"/>
      <c r="BOI56" s="390"/>
      <c r="BOJ56" s="390"/>
      <c r="BOK56" s="390"/>
      <c r="BOL56" s="390"/>
      <c r="BOM56" s="390"/>
      <c r="BON56" s="390"/>
      <c r="BOO56" s="390"/>
      <c r="BOP56" s="390"/>
      <c r="BOQ56" s="390"/>
      <c r="BOR56" s="390"/>
      <c r="BOS56" s="390"/>
      <c r="BOT56" s="390"/>
      <c r="BOU56" s="390"/>
      <c r="BOV56" s="390"/>
      <c r="BOW56" s="390"/>
      <c r="BOX56" s="390"/>
      <c r="BOY56" s="390"/>
      <c r="BOZ56" s="390"/>
      <c r="BPA56" s="390"/>
      <c r="BPB56" s="390"/>
      <c r="BPC56" s="390"/>
      <c r="BPD56" s="390"/>
      <c r="BPE56" s="390"/>
      <c r="BPF56" s="390"/>
      <c r="BPG56" s="390"/>
      <c r="BPH56" s="390"/>
      <c r="BPI56" s="390"/>
      <c r="BPJ56" s="390"/>
      <c r="BPK56" s="390"/>
      <c r="BPL56" s="390"/>
      <c r="BPM56" s="390"/>
      <c r="BPN56" s="390"/>
      <c r="BPO56" s="390"/>
      <c r="BPP56" s="390"/>
      <c r="BPQ56" s="390"/>
      <c r="BPR56" s="390"/>
      <c r="BPS56" s="390"/>
      <c r="BPT56" s="390"/>
      <c r="BPU56" s="390"/>
      <c r="BPV56" s="390"/>
      <c r="BPW56" s="390"/>
      <c r="BPX56" s="390"/>
      <c r="BPY56" s="390"/>
      <c r="BPZ56" s="390"/>
      <c r="BQA56" s="390"/>
      <c r="BQB56" s="390"/>
      <c r="BQC56" s="390"/>
      <c r="BQD56" s="390"/>
      <c r="BQE56" s="390"/>
      <c r="BQF56" s="390"/>
      <c r="BQG56" s="390"/>
      <c r="BQH56" s="390"/>
      <c r="BQI56" s="390"/>
      <c r="BQJ56" s="390"/>
      <c r="BQK56" s="390"/>
      <c r="BQL56" s="390"/>
      <c r="BQM56" s="390"/>
      <c r="BQN56" s="390"/>
      <c r="BQO56" s="390"/>
      <c r="BQP56" s="390"/>
      <c r="BQQ56" s="390"/>
      <c r="BQR56" s="390"/>
      <c r="BQS56" s="390"/>
      <c r="BQT56" s="390"/>
      <c r="BQU56" s="390"/>
      <c r="BQV56" s="390"/>
      <c r="BQW56" s="390"/>
      <c r="BQX56" s="390"/>
      <c r="BQY56" s="390"/>
      <c r="BQZ56" s="390"/>
      <c r="BRA56" s="390"/>
      <c r="BRB56" s="390"/>
      <c r="BRC56" s="390"/>
      <c r="BRD56" s="390"/>
      <c r="BRE56" s="390"/>
      <c r="BRF56" s="390"/>
      <c r="BRG56" s="390"/>
      <c r="BRH56" s="390"/>
      <c r="BRI56" s="390"/>
      <c r="BRJ56" s="390"/>
      <c r="BRK56" s="390"/>
      <c r="BRL56" s="390"/>
      <c r="BRM56" s="390"/>
      <c r="BRN56" s="390"/>
      <c r="BRO56" s="390"/>
      <c r="BRP56" s="390"/>
      <c r="BRQ56" s="390"/>
      <c r="BRR56" s="390"/>
      <c r="BRS56" s="390"/>
      <c r="BRT56" s="390"/>
      <c r="BRU56" s="390"/>
      <c r="BRV56" s="390"/>
      <c r="BRW56" s="390"/>
      <c r="BRX56" s="390"/>
      <c r="BRY56" s="390"/>
      <c r="BRZ56" s="390"/>
      <c r="BSA56" s="390"/>
      <c r="BSB56" s="390"/>
      <c r="BSC56" s="390"/>
      <c r="BSD56" s="390"/>
      <c r="BSE56" s="390"/>
      <c r="BSF56" s="390"/>
      <c r="BSG56" s="390"/>
      <c r="BSH56" s="390"/>
      <c r="BSI56" s="390"/>
      <c r="BSJ56" s="390"/>
      <c r="BSK56" s="390"/>
      <c r="BSL56" s="390"/>
      <c r="BSM56" s="390"/>
      <c r="BSN56" s="390"/>
      <c r="BSO56" s="390"/>
      <c r="BSP56" s="390"/>
      <c r="BSQ56" s="390"/>
      <c r="BSR56" s="390"/>
      <c r="BSS56" s="390"/>
      <c r="BST56" s="390"/>
      <c r="BSU56" s="390"/>
      <c r="BSV56" s="390"/>
      <c r="BSW56" s="390"/>
      <c r="BSX56" s="390"/>
      <c r="BSY56" s="390"/>
      <c r="BSZ56" s="390"/>
      <c r="BTA56" s="390"/>
      <c r="BTB56" s="390"/>
      <c r="BTC56" s="390"/>
      <c r="BTD56" s="390"/>
      <c r="BTE56" s="390"/>
      <c r="BTF56" s="390"/>
      <c r="BTG56" s="390"/>
      <c r="BTH56" s="390"/>
      <c r="BTI56" s="390"/>
      <c r="BTJ56" s="390"/>
      <c r="BTK56" s="390"/>
      <c r="BTL56" s="390"/>
      <c r="BTM56" s="390"/>
      <c r="BTN56" s="390"/>
      <c r="BTO56" s="390"/>
      <c r="BTP56" s="390"/>
      <c r="BTQ56" s="390"/>
      <c r="BTR56" s="390"/>
      <c r="BTS56" s="390"/>
      <c r="BTT56" s="390"/>
      <c r="BTU56" s="390"/>
      <c r="BTV56" s="390"/>
      <c r="BTW56" s="390"/>
      <c r="BTX56" s="390"/>
      <c r="BTY56" s="390"/>
      <c r="BTZ56" s="390"/>
      <c r="BUA56" s="390"/>
      <c r="BUB56" s="390"/>
      <c r="BUC56" s="390"/>
      <c r="BUD56" s="390"/>
      <c r="BUE56" s="390"/>
      <c r="BUF56" s="390"/>
      <c r="BUG56" s="390"/>
      <c r="BUH56" s="390"/>
      <c r="BUI56" s="390"/>
      <c r="BUJ56" s="390"/>
      <c r="BUK56" s="390"/>
      <c r="BUL56" s="390"/>
      <c r="BUM56" s="390"/>
      <c r="BUN56" s="390"/>
      <c r="BUO56" s="390"/>
      <c r="BUP56" s="390"/>
      <c r="BUQ56" s="390"/>
      <c r="BUR56" s="390"/>
      <c r="BUS56" s="390"/>
      <c r="BUT56" s="390"/>
      <c r="BUU56" s="390"/>
      <c r="BUV56" s="390"/>
      <c r="BUW56" s="390"/>
      <c r="BUX56" s="390"/>
      <c r="BUY56" s="390"/>
      <c r="BUZ56" s="390"/>
      <c r="BVA56" s="390"/>
      <c r="BVB56" s="390"/>
      <c r="BVC56" s="390"/>
      <c r="BVD56" s="390"/>
      <c r="BVE56" s="390"/>
      <c r="BVF56" s="390"/>
      <c r="BVG56" s="390"/>
      <c r="BVH56" s="390"/>
      <c r="BVI56" s="390"/>
      <c r="BVJ56" s="390"/>
      <c r="BVK56" s="390"/>
      <c r="BVL56" s="390"/>
      <c r="BVM56" s="390"/>
      <c r="BVN56" s="390"/>
      <c r="BVO56" s="390"/>
      <c r="BVP56" s="390"/>
      <c r="BVQ56" s="390"/>
      <c r="BVR56" s="390"/>
      <c r="BVS56" s="390"/>
      <c r="BVT56" s="390"/>
      <c r="BVU56" s="390"/>
      <c r="BVV56" s="390"/>
      <c r="BVW56" s="390"/>
      <c r="BVX56" s="390"/>
      <c r="BVY56" s="390"/>
      <c r="BVZ56" s="390"/>
      <c r="BWA56" s="390"/>
      <c r="BWB56" s="390"/>
      <c r="BWC56" s="390"/>
      <c r="BWD56" s="390"/>
      <c r="BWE56" s="390"/>
      <c r="BWF56" s="390"/>
      <c r="BWG56" s="390"/>
      <c r="BWH56" s="390"/>
      <c r="BWI56" s="390"/>
      <c r="BWJ56" s="390"/>
      <c r="BWK56" s="390"/>
      <c r="BWL56" s="390"/>
      <c r="BWM56" s="390"/>
      <c r="BWN56" s="390"/>
      <c r="BWO56" s="390"/>
      <c r="BWP56" s="390"/>
      <c r="BWQ56" s="390"/>
      <c r="BWR56" s="390"/>
      <c r="BWS56" s="390"/>
      <c r="BWT56" s="390"/>
      <c r="BWU56" s="390"/>
      <c r="BWV56" s="390"/>
      <c r="BWW56" s="390"/>
      <c r="BWX56" s="390"/>
      <c r="BWY56" s="390"/>
      <c r="BWZ56" s="390"/>
      <c r="BXA56" s="390"/>
      <c r="BXB56" s="390"/>
      <c r="BXC56" s="390"/>
      <c r="BXD56" s="390"/>
      <c r="BXE56" s="390"/>
      <c r="BXF56" s="390"/>
      <c r="BXG56" s="390"/>
      <c r="BXH56" s="390"/>
      <c r="BXI56" s="390"/>
      <c r="BXJ56" s="390"/>
      <c r="BXK56" s="390"/>
      <c r="BXL56" s="390"/>
      <c r="BXM56" s="390"/>
      <c r="BXN56" s="390"/>
      <c r="BXO56" s="390"/>
      <c r="BXP56" s="390"/>
      <c r="BXQ56" s="390"/>
      <c r="BXR56" s="390"/>
      <c r="BXS56" s="390"/>
      <c r="BXT56" s="390"/>
      <c r="BXU56" s="390"/>
      <c r="BXV56" s="390"/>
      <c r="BXW56" s="390"/>
      <c r="BXX56" s="390"/>
      <c r="BXY56" s="390"/>
      <c r="BXZ56" s="390"/>
      <c r="BYA56" s="390"/>
      <c r="BYB56" s="390"/>
      <c r="BYC56" s="390"/>
      <c r="BYD56" s="390"/>
      <c r="BYE56" s="390"/>
      <c r="BYF56" s="390"/>
      <c r="BYG56" s="390"/>
      <c r="BYH56" s="390"/>
      <c r="BYI56" s="390"/>
      <c r="BYJ56" s="390"/>
      <c r="BYK56" s="390"/>
      <c r="BYL56" s="390"/>
      <c r="BYM56" s="390"/>
      <c r="BYN56" s="390"/>
      <c r="BYO56" s="390"/>
      <c r="BYP56" s="390"/>
      <c r="BYQ56" s="390"/>
      <c r="BYR56" s="390"/>
      <c r="BYS56" s="390"/>
      <c r="BYT56" s="390"/>
      <c r="BYU56" s="390"/>
      <c r="BYV56" s="390"/>
      <c r="BYW56" s="390"/>
      <c r="BYX56" s="390"/>
      <c r="BYY56" s="390"/>
      <c r="BYZ56" s="390"/>
      <c r="BZA56" s="390"/>
      <c r="BZB56" s="390"/>
      <c r="BZC56" s="390"/>
      <c r="BZD56" s="390"/>
      <c r="BZE56" s="390"/>
      <c r="BZF56" s="390"/>
      <c r="BZG56" s="390"/>
      <c r="BZH56" s="390"/>
      <c r="BZI56" s="390"/>
      <c r="BZJ56" s="390"/>
      <c r="BZK56" s="390"/>
      <c r="BZL56" s="390"/>
      <c r="BZM56" s="390"/>
      <c r="BZN56" s="390"/>
      <c r="BZO56" s="390"/>
      <c r="BZP56" s="390"/>
      <c r="BZQ56" s="390"/>
      <c r="BZR56" s="390"/>
      <c r="BZS56" s="390"/>
      <c r="BZT56" s="390"/>
      <c r="BZU56" s="390"/>
      <c r="BZV56" s="390"/>
      <c r="BZW56" s="390"/>
      <c r="BZX56" s="390"/>
      <c r="BZY56" s="390"/>
      <c r="BZZ56" s="390"/>
      <c r="CAA56" s="390"/>
      <c r="CAB56" s="390"/>
      <c r="CAC56" s="390"/>
      <c r="CAD56" s="390"/>
      <c r="CAE56" s="390"/>
      <c r="CAF56" s="390"/>
      <c r="CAG56" s="390"/>
      <c r="CAH56" s="390"/>
      <c r="CAI56" s="390"/>
      <c r="CAJ56" s="390"/>
      <c r="CAK56" s="390"/>
      <c r="CAL56" s="390"/>
      <c r="CAM56" s="390"/>
      <c r="CAN56" s="390"/>
      <c r="CAO56" s="390"/>
      <c r="CAP56" s="390"/>
      <c r="CAQ56" s="390"/>
      <c r="CAR56" s="390"/>
      <c r="CAS56" s="390"/>
      <c r="CAT56" s="390"/>
      <c r="CAU56" s="390"/>
      <c r="CAV56" s="390"/>
      <c r="CAW56" s="390"/>
      <c r="CAX56" s="390"/>
      <c r="CAY56" s="390"/>
      <c r="CAZ56" s="390"/>
      <c r="CBA56" s="390"/>
      <c r="CBB56" s="390"/>
      <c r="CBC56" s="390"/>
      <c r="CBD56" s="390"/>
      <c r="CBE56" s="390"/>
      <c r="CBF56" s="390"/>
      <c r="CBG56" s="390"/>
      <c r="CBH56" s="390"/>
      <c r="CBI56" s="390"/>
      <c r="CBJ56" s="390"/>
      <c r="CBK56" s="390"/>
      <c r="CBL56" s="390"/>
      <c r="CBM56" s="390"/>
      <c r="CBN56" s="390"/>
      <c r="CBO56" s="390"/>
      <c r="CBP56" s="390"/>
      <c r="CBQ56" s="390"/>
      <c r="CBR56" s="390"/>
      <c r="CBS56" s="390"/>
      <c r="CBT56" s="390"/>
      <c r="CBU56" s="390"/>
      <c r="CBV56" s="390"/>
      <c r="CBW56" s="390"/>
      <c r="CBX56" s="390"/>
      <c r="CBY56" s="390"/>
      <c r="CBZ56" s="390"/>
      <c r="CCA56" s="390"/>
      <c r="CCB56" s="390"/>
      <c r="CCC56" s="390"/>
      <c r="CCD56" s="390"/>
      <c r="CCE56" s="390"/>
      <c r="CCF56" s="390"/>
      <c r="CCG56" s="390"/>
      <c r="CCH56" s="390"/>
      <c r="CCI56" s="390"/>
      <c r="CCJ56" s="390"/>
      <c r="CCK56" s="390"/>
      <c r="CCL56" s="390"/>
      <c r="CCM56" s="390"/>
      <c r="CCN56" s="390"/>
      <c r="CCO56" s="390"/>
      <c r="CCP56" s="390"/>
      <c r="CCQ56" s="390"/>
      <c r="CCR56" s="390"/>
      <c r="CCS56" s="390"/>
      <c r="CCT56" s="390"/>
      <c r="CCU56" s="390"/>
      <c r="CCV56" s="390"/>
      <c r="CCW56" s="390"/>
      <c r="CCX56" s="390"/>
      <c r="CCY56" s="390"/>
      <c r="CCZ56" s="390"/>
      <c r="CDA56" s="390"/>
      <c r="CDB56" s="390"/>
      <c r="CDC56" s="390"/>
      <c r="CDD56" s="390"/>
      <c r="CDE56" s="390"/>
      <c r="CDF56" s="390"/>
      <c r="CDG56" s="390"/>
      <c r="CDH56" s="390"/>
      <c r="CDI56" s="390"/>
      <c r="CDJ56" s="390"/>
      <c r="CDK56" s="390"/>
      <c r="CDL56" s="390"/>
      <c r="CDM56" s="390"/>
      <c r="CDN56" s="390"/>
      <c r="CDO56" s="390"/>
      <c r="CDP56" s="390"/>
      <c r="CDQ56" s="390"/>
      <c r="CDR56" s="390"/>
      <c r="CDS56" s="390"/>
      <c r="CDT56" s="390"/>
      <c r="CDU56" s="390"/>
      <c r="CDV56" s="390"/>
      <c r="CDW56" s="390"/>
      <c r="CDX56" s="390"/>
      <c r="CDY56" s="390"/>
      <c r="CDZ56" s="390"/>
      <c r="CEA56" s="390"/>
      <c r="CEB56" s="390"/>
      <c r="CEC56" s="390"/>
      <c r="CED56" s="390"/>
      <c r="CEE56" s="390"/>
      <c r="CEF56" s="390"/>
      <c r="CEG56" s="390"/>
      <c r="CEH56" s="390"/>
      <c r="CEI56" s="390"/>
      <c r="CEJ56" s="390"/>
      <c r="CEK56" s="390"/>
      <c r="CEL56" s="390"/>
      <c r="CEM56" s="390"/>
      <c r="CEN56" s="390"/>
      <c r="CEO56" s="390"/>
      <c r="CEP56" s="390"/>
      <c r="CEQ56" s="390"/>
      <c r="CER56" s="390"/>
      <c r="CES56" s="390"/>
      <c r="CET56" s="390"/>
      <c r="CEU56" s="390"/>
      <c r="CEV56" s="390"/>
      <c r="CEW56" s="390"/>
      <c r="CEX56" s="390"/>
      <c r="CEY56" s="390"/>
      <c r="CEZ56" s="390"/>
      <c r="CFA56" s="390"/>
      <c r="CFB56" s="390"/>
      <c r="CFC56" s="390"/>
      <c r="CFD56" s="390"/>
      <c r="CFE56" s="390"/>
      <c r="CFF56" s="390"/>
      <c r="CFG56" s="390"/>
      <c r="CFH56" s="390"/>
      <c r="CFI56" s="390"/>
      <c r="CFJ56" s="390"/>
      <c r="CFK56" s="390"/>
      <c r="CFL56" s="390"/>
      <c r="CFM56" s="390"/>
      <c r="CFN56" s="390"/>
      <c r="CFO56" s="390"/>
      <c r="CFP56" s="390"/>
      <c r="CFQ56" s="390"/>
      <c r="CFR56" s="390"/>
      <c r="CFS56" s="390"/>
      <c r="CFT56" s="390"/>
      <c r="CFU56" s="390"/>
      <c r="CFV56" s="390"/>
      <c r="CFW56" s="390"/>
      <c r="CFX56" s="390"/>
      <c r="CFY56" s="390"/>
      <c r="CFZ56" s="390"/>
      <c r="CGA56" s="390"/>
      <c r="CGB56" s="390"/>
      <c r="CGC56" s="390"/>
      <c r="CGD56" s="390"/>
      <c r="CGE56" s="390"/>
      <c r="CGF56" s="390"/>
      <c r="CGG56" s="390"/>
      <c r="CGH56" s="390"/>
      <c r="CGI56" s="390"/>
      <c r="CGJ56" s="390"/>
      <c r="CGK56" s="390"/>
      <c r="CGL56" s="390"/>
      <c r="CGM56" s="390"/>
      <c r="CGN56" s="390"/>
      <c r="CGO56" s="390"/>
      <c r="CGP56" s="390"/>
      <c r="CGQ56" s="390"/>
      <c r="CGR56" s="390"/>
      <c r="CGS56" s="390"/>
      <c r="CGT56" s="390"/>
      <c r="CGU56" s="390"/>
      <c r="CGV56" s="390"/>
      <c r="CGW56" s="390"/>
      <c r="CGX56" s="390"/>
      <c r="CGY56" s="390"/>
      <c r="CGZ56" s="390"/>
      <c r="CHA56" s="390"/>
      <c r="CHB56" s="390"/>
      <c r="CHC56" s="390"/>
      <c r="CHD56" s="390"/>
      <c r="CHE56" s="390"/>
      <c r="CHF56" s="390"/>
      <c r="CHG56" s="390"/>
      <c r="CHH56" s="390"/>
      <c r="CHI56" s="390"/>
      <c r="CHJ56" s="390"/>
      <c r="CHK56" s="390"/>
      <c r="CHL56" s="390"/>
      <c r="CHM56" s="390"/>
      <c r="CHN56" s="390"/>
      <c r="CHO56" s="390"/>
      <c r="CHP56" s="390"/>
      <c r="CHQ56" s="390"/>
      <c r="CHR56" s="390"/>
      <c r="CHS56" s="390"/>
      <c r="CHT56" s="390"/>
      <c r="CHU56" s="390"/>
      <c r="CHV56" s="390"/>
      <c r="CHW56" s="390"/>
      <c r="CHX56" s="390"/>
      <c r="CHY56" s="390"/>
      <c r="CHZ56" s="390"/>
      <c r="CIA56" s="390"/>
      <c r="CIB56" s="390"/>
      <c r="CIC56" s="390"/>
      <c r="CID56" s="390"/>
      <c r="CIE56" s="390"/>
      <c r="CIF56" s="390"/>
      <c r="CIG56" s="390"/>
      <c r="CIH56" s="390"/>
      <c r="CII56" s="390"/>
      <c r="CIJ56" s="390"/>
      <c r="CIK56" s="390"/>
      <c r="CIL56" s="390"/>
      <c r="CIM56" s="390"/>
      <c r="CIN56" s="390"/>
      <c r="CIO56" s="390"/>
      <c r="CIP56" s="390"/>
      <c r="CIQ56" s="390"/>
      <c r="CIR56" s="390"/>
      <c r="CIS56" s="390"/>
      <c r="CIT56" s="390"/>
      <c r="CIU56" s="390"/>
      <c r="CIV56" s="390"/>
      <c r="CIW56" s="390"/>
      <c r="CIX56" s="390"/>
      <c r="CIY56" s="390"/>
      <c r="CIZ56" s="390"/>
      <c r="CJA56" s="390"/>
      <c r="CJB56" s="390"/>
      <c r="CJC56" s="390"/>
      <c r="CJD56" s="390"/>
      <c r="CJE56" s="390"/>
      <c r="CJF56" s="390"/>
      <c r="CJG56" s="390"/>
      <c r="CJH56" s="390"/>
      <c r="CJI56" s="390"/>
      <c r="CJJ56" s="390"/>
      <c r="CJK56" s="390"/>
      <c r="CJL56" s="390"/>
      <c r="CJM56" s="390"/>
      <c r="CJN56" s="390"/>
      <c r="CJO56" s="390"/>
      <c r="CJP56" s="390"/>
      <c r="CJQ56" s="390"/>
      <c r="CJR56" s="390"/>
      <c r="CJS56" s="390"/>
      <c r="CJT56" s="390"/>
      <c r="CJU56" s="390"/>
      <c r="CJV56" s="390"/>
      <c r="CJW56" s="390"/>
      <c r="CJX56" s="390"/>
      <c r="CJY56" s="390"/>
      <c r="CJZ56" s="390"/>
      <c r="CKA56" s="390"/>
      <c r="CKB56" s="390"/>
      <c r="CKC56" s="390"/>
      <c r="CKD56" s="390"/>
      <c r="CKE56" s="390"/>
      <c r="CKF56" s="390"/>
      <c r="CKG56" s="390"/>
      <c r="CKH56" s="390"/>
      <c r="CKI56" s="390"/>
      <c r="CKJ56" s="390"/>
      <c r="CKK56" s="390"/>
      <c r="CKL56" s="390"/>
      <c r="CKM56" s="390"/>
      <c r="CKN56" s="390"/>
      <c r="CKO56" s="390"/>
      <c r="CKP56" s="390"/>
      <c r="CKQ56" s="390"/>
      <c r="CKR56" s="390"/>
      <c r="CKS56" s="390"/>
      <c r="CKT56" s="390"/>
      <c r="CKU56" s="390"/>
      <c r="CKV56" s="390"/>
      <c r="CKW56" s="390"/>
      <c r="CKX56" s="390"/>
      <c r="CKY56" s="390"/>
      <c r="CKZ56" s="390"/>
      <c r="CLA56" s="390"/>
      <c r="CLB56" s="390"/>
      <c r="CLC56" s="390"/>
      <c r="CLD56" s="390"/>
      <c r="CLE56" s="390"/>
      <c r="CLF56" s="390"/>
      <c r="CLG56" s="390"/>
      <c r="CLH56" s="390"/>
      <c r="CLI56" s="390"/>
      <c r="CLJ56" s="390"/>
      <c r="CLK56" s="390"/>
      <c r="CLL56" s="390"/>
      <c r="CLM56" s="390"/>
      <c r="CLN56" s="390"/>
      <c r="CLO56" s="390"/>
      <c r="CLP56" s="390"/>
      <c r="CLQ56" s="390"/>
      <c r="CLR56" s="390"/>
      <c r="CLS56" s="390"/>
      <c r="CLT56" s="390"/>
      <c r="CLU56" s="390"/>
      <c r="CLV56" s="390"/>
      <c r="CLW56" s="390"/>
      <c r="CLX56" s="390"/>
      <c r="CLY56" s="390"/>
      <c r="CLZ56" s="390"/>
      <c r="CMA56" s="390"/>
      <c r="CMB56" s="390"/>
      <c r="CMC56" s="390"/>
      <c r="CMD56" s="390"/>
      <c r="CME56" s="390"/>
      <c r="CMF56" s="390"/>
      <c r="CMG56" s="390"/>
      <c r="CMH56" s="390"/>
      <c r="CMI56" s="390"/>
      <c r="CMJ56" s="390"/>
      <c r="CMK56" s="390"/>
      <c r="CML56" s="390"/>
      <c r="CMM56" s="390"/>
      <c r="CMN56" s="390"/>
      <c r="CMO56" s="390"/>
      <c r="CMP56" s="390"/>
      <c r="CMQ56" s="390"/>
      <c r="CMR56" s="390"/>
      <c r="CMS56" s="390"/>
      <c r="CMT56" s="390"/>
      <c r="CMU56" s="390"/>
      <c r="CMV56" s="390"/>
      <c r="CMW56" s="390"/>
      <c r="CMX56" s="390"/>
      <c r="CMY56" s="390"/>
      <c r="CMZ56" s="390"/>
      <c r="CNA56" s="390"/>
      <c r="CNB56" s="390"/>
      <c r="CNC56" s="390"/>
      <c r="CND56" s="390"/>
      <c r="CNE56" s="390"/>
      <c r="CNF56" s="390"/>
      <c r="CNG56" s="390"/>
      <c r="CNH56" s="390"/>
      <c r="CNI56" s="390"/>
      <c r="CNJ56" s="390"/>
      <c r="CNK56" s="390"/>
      <c r="CNL56" s="390"/>
      <c r="CNM56" s="390"/>
      <c r="CNN56" s="390"/>
      <c r="CNO56" s="390"/>
      <c r="CNP56" s="390"/>
      <c r="CNQ56" s="390"/>
      <c r="CNR56" s="390"/>
      <c r="CNS56" s="390"/>
      <c r="CNT56" s="390"/>
      <c r="CNU56" s="390"/>
      <c r="CNV56" s="390"/>
      <c r="CNW56" s="390"/>
      <c r="CNX56" s="390"/>
      <c r="CNY56" s="390"/>
      <c r="CNZ56" s="390"/>
      <c r="COA56" s="390"/>
      <c r="COB56" s="390"/>
      <c r="COC56" s="390"/>
      <c r="COD56" s="390"/>
      <c r="COE56" s="390"/>
      <c r="COF56" s="390"/>
      <c r="COG56" s="390"/>
      <c r="COH56" s="390"/>
      <c r="COI56" s="390"/>
      <c r="COJ56" s="390"/>
      <c r="COK56" s="390"/>
      <c r="COL56" s="390"/>
      <c r="COM56" s="390"/>
      <c r="CON56" s="390"/>
      <c r="COO56" s="390"/>
      <c r="COP56" s="390"/>
      <c r="COQ56" s="390"/>
      <c r="COR56" s="390"/>
      <c r="COS56" s="390"/>
      <c r="COT56" s="390"/>
      <c r="COU56" s="390"/>
      <c r="COV56" s="390"/>
      <c r="COW56" s="390"/>
      <c r="COX56" s="390"/>
      <c r="COY56" s="390"/>
      <c r="COZ56" s="390"/>
      <c r="CPA56" s="390"/>
      <c r="CPB56" s="390"/>
      <c r="CPC56" s="390"/>
      <c r="CPD56" s="390"/>
      <c r="CPE56" s="390"/>
      <c r="CPF56" s="390"/>
      <c r="CPG56" s="390"/>
      <c r="CPH56" s="390"/>
      <c r="CPI56" s="390"/>
      <c r="CPJ56" s="390"/>
      <c r="CPK56" s="390"/>
      <c r="CPL56" s="390"/>
      <c r="CPM56" s="390"/>
      <c r="CPN56" s="390"/>
      <c r="CPO56" s="390"/>
      <c r="CPP56" s="390"/>
      <c r="CPQ56" s="390"/>
      <c r="CPR56" s="390"/>
      <c r="CPS56" s="390"/>
      <c r="CPT56" s="390"/>
      <c r="CPU56" s="390"/>
      <c r="CPV56" s="390"/>
      <c r="CPW56" s="390"/>
      <c r="CPX56" s="390"/>
      <c r="CPY56" s="390"/>
      <c r="CPZ56" s="390"/>
      <c r="CQA56" s="390"/>
      <c r="CQB56" s="390"/>
      <c r="CQC56" s="390"/>
      <c r="CQD56" s="390"/>
      <c r="CQE56" s="390"/>
      <c r="CQF56" s="390"/>
      <c r="CQG56" s="390"/>
      <c r="CQH56" s="390"/>
      <c r="CQI56" s="390"/>
      <c r="CQJ56" s="390"/>
      <c r="CQK56" s="390"/>
      <c r="CQL56" s="390"/>
      <c r="CQM56" s="390"/>
      <c r="CQN56" s="390"/>
      <c r="CQO56" s="390"/>
      <c r="CQP56" s="390"/>
      <c r="CQQ56" s="390"/>
      <c r="CQR56" s="390"/>
      <c r="CQS56" s="390"/>
      <c r="CQT56" s="390"/>
      <c r="CQU56" s="390"/>
      <c r="CQV56" s="390"/>
      <c r="CQW56" s="390"/>
      <c r="CQX56" s="390"/>
      <c r="CQY56" s="390"/>
      <c r="CQZ56" s="390"/>
      <c r="CRA56" s="390"/>
      <c r="CRB56" s="390"/>
      <c r="CRC56" s="390"/>
      <c r="CRD56" s="390"/>
      <c r="CRE56" s="390"/>
      <c r="CRF56" s="390"/>
      <c r="CRG56" s="390"/>
      <c r="CRH56" s="390"/>
      <c r="CRI56" s="390"/>
      <c r="CRJ56" s="390"/>
      <c r="CRK56" s="390"/>
      <c r="CRL56" s="390"/>
      <c r="CRM56" s="390"/>
      <c r="CRN56" s="390"/>
      <c r="CRO56" s="390"/>
      <c r="CRP56" s="390"/>
      <c r="CRQ56" s="390"/>
      <c r="CRR56" s="390"/>
      <c r="CRS56" s="390"/>
      <c r="CRT56" s="390"/>
      <c r="CRU56" s="390"/>
      <c r="CRV56" s="390"/>
      <c r="CRW56" s="390"/>
      <c r="CRX56" s="390"/>
      <c r="CRY56" s="390"/>
      <c r="CRZ56" s="390"/>
      <c r="CSA56" s="390"/>
      <c r="CSB56" s="390"/>
      <c r="CSC56" s="390"/>
      <c r="CSD56" s="390"/>
      <c r="CSE56" s="390"/>
      <c r="CSF56" s="390"/>
      <c r="CSG56" s="390"/>
      <c r="CSH56" s="390"/>
      <c r="CSI56" s="390"/>
      <c r="CSJ56" s="390"/>
      <c r="CSK56" s="390"/>
      <c r="CSL56" s="390"/>
      <c r="CSM56" s="390"/>
      <c r="CSN56" s="390"/>
      <c r="CSO56" s="390"/>
      <c r="CSP56" s="390"/>
      <c r="CSQ56" s="390"/>
      <c r="CSR56" s="390"/>
      <c r="CSS56" s="390"/>
      <c r="CST56" s="390"/>
      <c r="CSU56" s="390"/>
      <c r="CSV56" s="390"/>
      <c r="CSW56" s="390"/>
      <c r="CSX56" s="390"/>
      <c r="CSY56" s="390"/>
      <c r="CSZ56" s="390"/>
      <c r="CTA56" s="390"/>
      <c r="CTB56" s="390"/>
      <c r="CTC56" s="390"/>
      <c r="CTD56" s="390"/>
      <c r="CTE56" s="390"/>
      <c r="CTF56" s="390"/>
      <c r="CTG56" s="390"/>
      <c r="CTH56" s="390"/>
      <c r="CTI56" s="390"/>
      <c r="CTJ56" s="390"/>
      <c r="CTK56" s="390"/>
      <c r="CTL56" s="390"/>
      <c r="CTM56" s="390"/>
      <c r="CTN56" s="390"/>
      <c r="CTO56" s="390"/>
      <c r="CTP56" s="390"/>
      <c r="CTQ56" s="390"/>
      <c r="CTR56" s="390"/>
      <c r="CTS56" s="390"/>
      <c r="CTT56" s="390"/>
      <c r="CTU56" s="390"/>
      <c r="CTV56" s="390"/>
      <c r="CTW56" s="390"/>
      <c r="CTX56" s="390"/>
      <c r="CTY56" s="390"/>
      <c r="CTZ56" s="390"/>
      <c r="CUA56" s="390"/>
      <c r="CUB56" s="390"/>
      <c r="CUC56" s="390"/>
      <c r="CUD56" s="390"/>
      <c r="CUE56" s="390"/>
      <c r="CUF56" s="390"/>
      <c r="CUG56" s="390"/>
      <c r="CUH56" s="390"/>
      <c r="CUI56" s="390"/>
      <c r="CUJ56" s="390"/>
      <c r="CUK56" s="390"/>
      <c r="CUL56" s="390"/>
      <c r="CUM56" s="390"/>
      <c r="CUN56" s="390"/>
      <c r="CUO56" s="390"/>
      <c r="CUP56" s="390"/>
      <c r="CUQ56" s="390"/>
      <c r="CUR56" s="390"/>
      <c r="CUS56" s="390"/>
      <c r="CUT56" s="390"/>
      <c r="CUU56" s="390"/>
      <c r="CUV56" s="390"/>
      <c r="CUW56" s="390"/>
      <c r="CUX56" s="390"/>
      <c r="CUY56" s="390"/>
      <c r="CUZ56" s="390"/>
      <c r="CVA56" s="390"/>
      <c r="CVB56" s="390"/>
      <c r="CVC56" s="390"/>
      <c r="CVD56" s="390"/>
      <c r="CVE56" s="390"/>
      <c r="CVF56" s="390"/>
      <c r="CVG56" s="390"/>
      <c r="CVH56" s="390"/>
      <c r="CVI56" s="390"/>
      <c r="CVJ56" s="390"/>
      <c r="CVK56" s="390"/>
      <c r="CVL56" s="390"/>
      <c r="CVM56" s="390"/>
      <c r="CVN56" s="390"/>
      <c r="CVO56" s="390"/>
      <c r="CVP56" s="390"/>
      <c r="CVQ56" s="390"/>
      <c r="CVR56" s="390"/>
      <c r="CVS56" s="390"/>
      <c r="CVT56" s="390"/>
      <c r="CVU56" s="390"/>
      <c r="CVV56" s="390"/>
      <c r="CVW56" s="390"/>
      <c r="CVX56" s="390"/>
      <c r="CVY56" s="390"/>
      <c r="CVZ56" s="390"/>
      <c r="CWA56" s="390"/>
      <c r="CWB56" s="390"/>
      <c r="CWC56" s="390"/>
      <c r="CWD56" s="390"/>
      <c r="CWE56" s="390"/>
      <c r="CWF56" s="390"/>
      <c r="CWG56" s="390"/>
      <c r="CWH56" s="390"/>
      <c r="CWI56" s="390"/>
      <c r="CWJ56" s="390"/>
      <c r="CWK56" s="390"/>
      <c r="CWL56" s="390"/>
      <c r="CWM56" s="390"/>
      <c r="CWN56" s="390"/>
      <c r="CWO56" s="390"/>
      <c r="CWP56" s="390"/>
      <c r="CWQ56" s="390"/>
      <c r="CWR56" s="390"/>
      <c r="CWS56" s="390"/>
      <c r="CWT56" s="390"/>
      <c r="CWU56" s="390"/>
      <c r="CWV56" s="390"/>
      <c r="CWW56" s="390"/>
      <c r="CWX56" s="390"/>
      <c r="CWY56" s="390"/>
      <c r="CWZ56" s="390"/>
      <c r="CXA56" s="390"/>
      <c r="CXB56" s="390"/>
      <c r="CXC56" s="390"/>
      <c r="CXD56" s="390"/>
      <c r="CXE56" s="390"/>
      <c r="CXF56" s="390"/>
      <c r="CXG56" s="390"/>
      <c r="CXH56" s="390"/>
      <c r="CXI56" s="390"/>
      <c r="CXJ56" s="390"/>
      <c r="CXK56" s="390"/>
      <c r="CXL56" s="390"/>
      <c r="CXM56" s="390"/>
      <c r="CXN56" s="390"/>
      <c r="CXO56" s="390"/>
      <c r="CXP56" s="390"/>
      <c r="CXQ56" s="390"/>
      <c r="CXR56" s="390"/>
      <c r="CXS56" s="390"/>
      <c r="CXT56" s="390"/>
      <c r="CXU56" s="390"/>
      <c r="CXV56" s="390"/>
      <c r="CXW56" s="390"/>
      <c r="CXX56" s="390"/>
      <c r="CXY56" s="390"/>
      <c r="CXZ56" s="390"/>
      <c r="CYA56" s="390"/>
      <c r="CYB56" s="390"/>
      <c r="CYC56" s="390"/>
      <c r="CYD56" s="390"/>
      <c r="CYE56" s="390"/>
      <c r="CYF56" s="390"/>
      <c r="CYG56" s="390"/>
      <c r="CYH56" s="390"/>
      <c r="CYI56" s="390"/>
      <c r="CYJ56" s="390"/>
      <c r="CYK56" s="390"/>
      <c r="CYL56" s="390"/>
      <c r="CYM56" s="390"/>
      <c r="CYN56" s="390"/>
      <c r="CYO56" s="390"/>
      <c r="CYP56" s="390"/>
      <c r="CYQ56" s="390"/>
      <c r="CYR56" s="390"/>
      <c r="CYS56" s="390"/>
      <c r="CYT56" s="390"/>
      <c r="CYU56" s="390"/>
      <c r="CYV56" s="390"/>
      <c r="CYW56" s="390"/>
      <c r="CYX56" s="390"/>
      <c r="CYY56" s="390"/>
      <c r="CYZ56" s="390"/>
      <c r="CZA56" s="390"/>
      <c r="CZB56" s="390"/>
      <c r="CZC56" s="390"/>
      <c r="CZD56" s="390"/>
      <c r="CZE56" s="390"/>
      <c r="CZF56" s="390"/>
      <c r="CZG56" s="390"/>
      <c r="CZH56" s="390"/>
      <c r="CZI56" s="390"/>
      <c r="CZJ56" s="390"/>
      <c r="CZK56" s="390"/>
      <c r="CZL56" s="390"/>
      <c r="CZM56" s="390"/>
      <c r="CZN56" s="390"/>
      <c r="CZO56" s="390"/>
      <c r="CZP56" s="390"/>
      <c r="CZQ56" s="390"/>
      <c r="CZR56" s="390"/>
      <c r="CZS56" s="390"/>
      <c r="CZT56" s="390"/>
      <c r="CZU56" s="390"/>
      <c r="CZV56" s="390"/>
      <c r="CZW56" s="390"/>
      <c r="CZX56" s="390"/>
      <c r="CZY56" s="390"/>
      <c r="CZZ56" s="390"/>
      <c r="DAA56" s="390"/>
      <c r="DAB56" s="390"/>
      <c r="DAC56" s="390"/>
      <c r="DAD56" s="390"/>
      <c r="DAE56" s="390"/>
      <c r="DAF56" s="390"/>
      <c r="DAG56" s="390"/>
      <c r="DAH56" s="390"/>
      <c r="DAI56" s="390"/>
      <c r="DAJ56" s="390"/>
      <c r="DAK56" s="390"/>
      <c r="DAL56" s="390"/>
      <c r="DAM56" s="390"/>
      <c r="DAN56" s="390"/>
      <c r="DAO56" s="390"/>
      <c r="DAP56" s="390"/>
      <c r="DAQ56" s="390"/>
      <c r="DAR56" s="390"/>
      <c r="DAS56" s="390"/>
      <c r="DAT56" s="390"/>
      <c r="DAU56" s="390"/>
      <c r="DAV56" s="390"/>
      <c r="DAW56" s="390"/>
      <c r="DAX56" s="390"/>
      <c r="DAY56" s="390"/>
      <c r="DAZ56" s="390"/>
      <c r="DBA56" s="390"/>
      <c r="DBB56" s="390"/>
      <c r="DBC56" s="390"/>
      <c r="DBD56" s="390"/>
      <c r="DBE56" s="390"/>
      <c r="DBF56" s="390"/>
      <c r="DBG56" s="390"/>
      <c r="DBH56" s="390"/>
      <c r="DBI56" s="390"/>
      <c r="DBJ56" s="390"/>
      <c r="DBK56" s="390"/>
      <c r="DBL56" s="390"/>
      <c r="DBM56" s="390"/>
      <c r="DBN56" s="390"/>
      <c r="DBO56" s="390"/>
      <c r="DBP56" s="390"/>
      <c r="DBQ56" s="390"/>
      <c r="DBR56" s="390"/>
      <c r="DBS56" s="390"/>
      <c r="DBT56" s="390"/>
      <c r="DBU56" s="390"/>
      <c r="DBV56" s="390"/>
      <c r="DBW56" s="390"/>
      <c r="DBX56" s="390"/>
      <c r="DBY56" s="390"/>
      <c r="DBZ56" s="390"/>
      <c r="DCA56" s="390"/>
      <c r="DCB56" s="390"/>
      <c r="DCC56" s="390"/>
      <c r="DCD56" s="390"/>
      <c r="DCE56" s="390"/>
      <c r="DCF56" s="390"/>
      <c r="DCG56" s="390"/>
      <c r="DCH56" s="390"/>
      <c r="DCI56" s="390"/>
      <c r="DCJ56" s="390"/>
      <c r="DCK56" s="390"/>
      <c r="DCL56" s="390"/>
      <c r="DCM56" s="390"/>
      <c r="DCN56" s="390"/>
      <c r="DCO56" s="390"/>
      <c r="DCP56" s="390"/>
      <c r="DCQ56" s="390"/>
      <c r="DCR56" s="390"/>
      <c r="DCS56" s="390"/>
      <c r="DCT56" s="390"/>
      <c r="DCU56" s="390"/>
      <c r="DCV56" s="390"/>
      <c r="DCW56" s="390"/>
      <c r="DCX56" s="390"/>
      <c r="DCY56" s="390"/>
      <c r="DCZ56" s="390"/>
      <c r="DDA56" s="390"/>
      <c r="DDB56" s="390"/>
      <c r="DDC56" s="390"/>
      <c r="DDD56" s="390"/>
      <c r="DDE56" s="390"/>
      <c r="DDF56" s="390"/>
      <c r="DDG56" s="390"/>
      <c r="DDH56" s="390"/>
      <c r="DDI56" s="390"/>
      <c r="DDJ56" s="390"/>
      <c r="DDK56" s="390"/>
      <c r="DDL56" s="390"/>
      <c r="DDM56" s="390"/>
      <c r="DDN56" s="390"/>
      <c r="DDO56" s="390"/>
      <c r="DDP56" s="390"/>
      <c r="DDQ56" s="390"/>
      <c r="DDR56" s="390"/>
      <c r="DDS56" s="390"/>
      <c r="DDT56" s="390"/>
      <c r="DDU56" s="390"/>
      <c r="DDV56" s="390"/>
      <c r="DDW56" s="390"/>
      <c r="DDX56" s="390"/>
      <c r="DDY56" s="390"/>
      <c r="DDZ56" s="390"/>
      <c r="DEA56" s="390"/>
      <c r="DEB56" s="390"/>
      <c r="DEC56" s="390"/>
      <c r="DED56" s="390"/>
      <c r="DEE56" s="390"/>
      <c r="DEF56" s="390"/>
      <c r="DEG56" s="390"/>
      <c r="DEH56" s="390"/>
      <c r="DEI56" s="390"/>
      <c r="DEJ56" s="390"/>
      <c r="DEK56" s="390"/>
      <c r="DEL56" s="390"/>
      <c r="DEM56" s="390"/>
      <c r="DEN56" s="390"/>
      <c r="DEO56" s="390"/>
      <c r="DEP56" s="390"/>
      <c r="DEQ56" s="390"/>
      <c r="DER56" s="390"/>
      <c r="DES56" s="390"/>
      <c r="DET56" s="390"/>
      <c r="DEU56" s="390"/>
      <c r="DEV56" s="390"/>
      <c r="DEW56" s="390"/>
      <c r="DEX56" s="390"/>
      <c r="DEY56" s="390"/>
      <c r="DEZ56" s="390"/>
      <c r="DFA56" s="390"/>
      <c r="DFB56" s="390"/>
      <c r="DFC56" s="390"/>
      <c r="DFD56" s="390"/>
      <c r="DFE56" s="390"/>
      <c r="DFF56" s="390"/>
      <c r="DFG56" s="390"/>
      <c r="DFH56" s="390"/>
      <c r="DFI56" s="390"/>
      <c r="DFJ56" s="390"/>
      <c r="DFK56" s="390"/>
      <c r="DFL56" s="390"/>
      <c r="DFM56" s="390"/>
      <c r="DFN56" s="390"/>
      <c r="DFO56" s="390"/>
      <c r="DFP56" s="390"/>
      <c r="DFQ56" s="390"/>
      <c r="DFR56" s="390"/>
      <c r="DFS56" s="390"/>
      <c r="DFT56" s="390"/>
      <c r="DFU56" s="390"/>
      <c r="DFV56" s="390"/>
      <c r="DFW56" s="390"/>
      <c r="DFX56" s="390"/>
      <c r="DFY56" s="390"/>
      <c r="DFZ56" s="390"/>
      <c r="DGA56" s="390"/>
      <c r="DGB56" s="390"/>
      <c r="DGC56" s="390"/>
      <c r="DGD56" s="390"/>
      <c r="DGE56" s="390"/>
      <c r="DGF56" s="390"/>
      <c r="DGG56" s="390"/>
      <c r="DGH56" s="390"/>
      <c r="DGI56" s="390"/>
      <c r="DGJ56" s="390"/>
      <c r="DGK56" s="390"/>
      <c r="DGL56" s="390"/>
      <c r="DGM56" s="390"/>
      <c r="DGN56" s="390"/>
      <c r="DGO56" s="390"/>
      <c r="DGP56" s="390"/>
      <c r="DGQ56" s="390"/>
      <c r="DGR56" s="390"/>
      <c r="DGS56" s="390"/>
      <c r="DGT56" s="390"/>
      <c r="DGU56" s="390"/>
      <c r="DGV56" s="390"/>
      <c r="DGW56" s="390"/>
      <c r="DGX56" s="390"/>
      <c r="DGY56" s="390"/>
      <c r="DGZ56" s="390"/>
      <c r="DHA56" s="390"/>
      <c r="DHB56" s="390"/>
      <c r="DHC56" s="390"/>
      <c r="DHD56" s="390"/>
      <c r="DHE56" s="390"/>
      <c r="DHF56" s="390"/>
      <c r="DHG56" s="390"/>
      <c r="DHH56" s="390"/>
      <c r="DHI56" s="390"/>
      <c r="DHJ56" s="390"/>
      <c r="DHK56" s="390"/>
      <c r="DHL56" s="390"/>
      <c r="DHM56" s="390"/>
      <c r="DHN56" s="390"/>
      <c r="DHO56" s="390"/>
      <c r="DHP56" s="390"/>
      <c r="DHQ56" s="390"/>
      <c r="DHR56" s="390"/>
      <c r="DHS56" s="390"/>
      <c r="DHT56" s="390"/>
      <c r="DHU56" s="390"/>
      <c r="DHV56" s="390"/>
      <c r="DHW56" s="390"/>
      <c r="DHX56" s="390"/>
      <c r="DHY56" s="390"/>
      <c r="DHZ56" s="390"/>
      <c r="DIA56" s="390"/>
      <c r="DIB56" s="390"/>
      <c r="DIC56" s="390"/>
      <c r="DID56" s="390"/>
      <c r="DIE56" s="390"/>
      <c r="DIF56" s="390"/>
      <c r="DIG56" s="390"/>
      <c r="DIH56" s="390"/>
      <c r="DII56" s="390"/>
      <c r="DIJ56" s="390"/>
      <c r="DIK56" s="390"/>
      <c r="DIL56" s="390"/>
      <c r="DIM56" s="390"/>
      <c r="DIN56" s="390"/>
      <c r="DIO56" s="390"/>
      <c r="DIP56" s="390"/>
      <c r="DIQ56" s="390"/>
      <c r="DIR56" s="390"/>
      <c r="DIS56" s="390"/>
      <c r="DIT56" s="390"/>
      <c r="DIU56" s="390"/>
      <c r="DIV56" s="390"/>
      <c r="DIW56" s="390"/>
      <c r="DIX56" s="390"/>
      <c r="DIY56" s="390"/>
      <c r="DIZ56" s="390"/>
      <c r="DJA56" s="390"/>
      <c r="DJB56" s="390"/>
      <c r="DJC56" s="390"/>
      <c r="DJD56" s="390"/>
      <c r="DJE56" s="390"/>
      <c r="DJF56" s="390"/>
      <c r="DJG56" s="390"/>
      <c r="DJH56" s="390"/>
      <c r="DJI56" s="390"/>
      <c r="DJJ56" s="390"/>
      <c r="DJK56" s="390"/>
      <c r="DJL56" s="390"/>
      <c r="DJM56" s="390"/>
      <c r="DJN56" s="390"/>
      <c r="DJO56" s="390"/>
      <c r="DJP56" s="390"/>
      <c r="DJQ56" s="390"/>
      <c r="DJR56" s="390"/>
      <c r="DJS56" s="390"/>
      <c r="DJT56" s="390"/>
      <c r="DJU56" s="390"/>
      <c r="DJV56" s="390"/>
      <c r="DJW56" s="390"/>
      <c r="DJX56" s="390"/>
      <c r="DJY56" s="390"/>
      <c r="DJZ56" s="390"/>
      <c r="DKA56" s="390"/>
      <c r="DKB56" s="390"/>
      <c r="DKC56" s="390"/>
      <c r="DKD56" s="390"/>
      <c r="DKE56" s="390"/>
      <c r="DKF56" s="390"/>
      <c r="DKG56" s="390"/>
      <c r="DKH56" s="390"/>
      <c r="DKI56" s="390"/>
      <c r="DKJ56" s="390"/>
      <c r="DKK56" s="390"/>
      <c r="DKL56" s="390"/>
      <c r="DKM56" s="390"/>
      <c r="DKN56" s="390"/>
      <c r="DKO56" s="390"/>
      <c r="DKP56" s="390"/>
      <c r="DKQ56" s="390"/>
      <c r="DKR56" s="390"/>
      <c r="DKS56" s="390"/>
      <c r="DKT56" s="390"/>
      <c r="DKU56" s="390"/>
      <c r="DKV56" s="390"/>
      <c r="DKW56" s="390"/>
      <c r="DKX56" s="390"/>
      <c r="DKY56" s="390"/>
      <c r="DKZ56" s="390"/>
      <c r="DLA56" s="390"/>
      <c r="DLB56" s="390"/>
      <c r="DLC56" s="390"/>
      <c r="DLD56" s="390"/>
      <c r="DLE56" s="390"/>
      <c r="DLF56" s="390"/>
      <c r="DLG56" s="390"/>
      <c r="DLH56" s="390"/>
      <c r="DLI56" s="390"/>
      <c r="DLJ56" s="390"/>
      <c r="DLK56" s="390"/>
      <c r="DLL56" s="390"/>
      <c r="DLM56" s="390"/>
      <c r="DLN56" s="390"/>
      <c r="DLO56" s="390"/>
      <c r="DLP56" s="390"/>
      <c r="DLQ56" s="390"/>
      <c r="DLR56" s="390"/>
      <c r="DLS56" s="390"/>
      <c r="DLT56" s="390"/>
      <c r="DLU56" s="390"/>
      <c r="DLV56" s="390"/>
      <c r="DLW56" s="390"/>
      <c r="DLX56" s="390"/>
      <c r="DLY56" s="390"/>
      <c r="DLZ56" s="390"/>
      <c r="DMA56" s="390"/>
      <c r="DMB56" s="390"/>
      <c r="DMC56" s="390"/>
      <c r="DMD56" s="390"/>
      <c r="DME56" s="390"/>
      <c r="DMF56" s="390"/>
      <c r="DMG56" s="390"/>
      <c r="DMH56" s="390"/>
      <c r="DMI56" s="390"/>
      <c r="DMJ56" s="390"/>
      <c r="DMK56" s="390"/>
      <c r="DML56" s="390"/>
      <c r="DMM56" s="390"/>
      <c r="DMN56" s="390"/>
      <c r="DMO56" s="390"/>
      <c r="DMP56" s="390"/>
      <c r="DMQ56" s="390"/>
      <c r="DMR56" s="390"/>
      <c r="DMS56" s="390"/>
      <c r="DMT56" s="390"/>
      <c r="DMU56" s="390"/>
      <c r="DMV56" s="390"/>
      <c r="DMW56" s="390"/>
      <c r="DMX56" s="390"/>
      <c r="DMY56" s="390"/>
      <c r="DMZ56" s="390"/>
      <c r="DNA56" s="390"/>
      <c r="DNB56" s="390"/>
      <c r="DNC56" s="390"/>
      <c r="DND56" s="390"/>
      <c r="DNE56" s="390"/>
      <c r="DNF56" s="390"/>
      <c r="DNG56" s="390"/>
      <c r="DNH56" s="390"/>
      <c r="DNI56" s="390"/>
      <c r="DNJ56" s="390"/>
      <c r="DNK56" s="390"/>
      <c r="DNL56" s="390"/>
      <c r="DNM56" s="390"/>
      <c r="DNN56" s="390"/>
      <c r="DNO56" s="390"/>
      <c r="DNP56" s="390"/>
      <c r="DNQ56" s="390"/>
      <c r="DNR56" s="390"/>
      <c r="DNS56" s="390"/>
      <c r="DNT56" s="390"/>
      <c r="DNU56" s="390"/>
      <c r="DNV56" s="390"/>
      <c r="DNW56" s="390"/>
      <c r="DNX56" s="390"/>
      <c r="DNY56" s="390"/>
      <c r="DNZ56" s="390"/>
      <c r="DOA56" s="390"/>
      <c r="DOB56" s="390"/>
      <c r="DOC56" s="390"/>
      <c r="DOD56" s="390"/>
      <c r="DOE56" s="390"/>
      <c r="DOF56" s="390"/>
      <c r="DOG56" s="390"/>
      <c r="DOH56" s="390"/>
      <c r="DOI56" s="390"/>
      <c r="DOJ56" s="390"/>
      <c r="DOK56" s="390"/>
      <c r="DOL56" s="390"/>
      <c r="DOM56" s="390"/>
      <c r="DON56" s="390"/>
      <c r="DOO56" s="390"/>
      <c r="DOP56" s="390"/>
      <c r="DOQ56" s="390"/>
      <c r="DOR56" s="390"/>
      <c r="DOS56" s="390"/>
      <c r="DOT56" s="390"/>
      <c r="DOU56" s="390"/>
      <c r="DOV56" s="390"/>
      <c r="DOW56" s="390"/>
      <c r="DOX56" s="390"/>
      <c r="DOY56" s="390"/>
      <c r="DOZ56" s="390"/>
      <c r="DPA56" s="390"/>
      <c r="DPB56" s="390"/>
      <c r="DPC56" s="390"/>
      <c r="DPD56" s="390"/>
      <c r="DPE56" s="390"/>
      <c r="DPF56" s="390"/>
      <c r="DPG56" s="390"/>
      <c r="DPH56" s="390"/>
      <c r="DPI56" s="390"/>
      <c r="DPJ56" s="390"/>
      <c r="DPK56" s="390"/>
      <c r="DPL56" s="390"/>
      <c r="DPM56" s="390"/>
      <c r="DPN56" s="390"/>
      <c r="DPO56" s="390"/>
      <c r="DPP56" s="390"/>
      <c r="DPQ56" s="390"/>
      <c r="DPR56" s="390"/>
      <c r="DPS56" s="390"/>
      <c r="DPT56" s="390"/>
      <c r="DPU56" s="390"/>
      <c r="DPV56" s="390"/>
      <c r="DPW56" s="390"/>
      <c r="DPX56" s="390"/>
      <c r="DPY56" s="390"/>
      <c r="DPZ56" s="390"/>
      <c r="DQA56" s="390"/>
      <c r="DQB56" s="390"/>
      <c r="DQC56" s="390"/>
      <c r="DQD56" s="390"/>
      <c r="DQE56" s="390"/>
      <c r="DQF56" s="390"/>
      <c r="DQG56" s="390"/>
      <c r="DQH56" s="390"/>
      <c r="DQI56" s="390"/>
      <c r="DQJ56" s="390"/>
      <c r="DQK56" s="390"/>
      <c r="DQL56" s="390"/>
      <c r="DQM56" s="390"/>
      <c r="DQN56" s="390"/>
      <c r="DQO56" s="390"/>
      <c r="DQP56" s="390"/>
      <c r="DQQ56" s="390"/>
      <c r="DQR56" s="390"/>
      <c r="DQS56" s="390"/>
      <c r="DQT56" s="390"/>
      <c r="DQU56" s="390"/>
      <c r="DQV56" s="390"/>
      <c r="DQW56" s="390"/>
      <c r="DQX56" s="390"/>
      <c r="DQY56" s="390"/>
      <c r="DQZ56" s="390"/>
      <c r="DRA56" s="390"/>
      <c r="DRB56" s="390"/>
      <c r="DRC56" s="390"/>
      <c r="DRD56" s="390"/>
      <c r="DRE56" s="390"/>
      <c r="DRF56" s="390"/>
      <c r="DRG56" s="390"/>
      <c r="DRH56" s="390"/>
      <c r="DRI56" s="390"/>
      <c r="DRJ56" s="390"/>
      <c r="DRK56" s="390"/>
      <c r="DRL56" s="390"/>
      <c r="DRM56" s="390"/>
      <c r="DRN56" s="390"/>
      <c r="DRO56" s="390"/>
      <c r="DRP56" s="390"/>
      <c r="DRQ56" s="390"/>
      <c r="DRR56" s="390"/>
      <c r="DRS56" s="390"/>
      <c r="DRT56" s="390"/>
      <c r="DRU56" s="390"/>
      <c r="DRV56" s="390"/>
      <c r="DRW56" s="390"/>
      <c r="DRX56" s="390"/>
      <c r="DRY56" s="390"/>
      <c r="DRZ56" s="390"/>
      <c r="DSA56" s="390"/>
      <c r="DSB56" s="390"/>
      <c r="DSC56" s="390"/>
      <c r="DSD56" s="390"/>
      <c r="DSE56" s="390"/>
      <c r="DSF56" s="390"/>
      <c r="DSG56" s="390"/>
      <c r="DSH56" s="390"/>
      <c r="DSI56" s="390"/>
      <c r="DSJ56" s="390"/>
      <c r="DSK56" s="390"/>
      <c r="DSL56" s="390"/>
      <c r="DSM56" s="390"/>
      <c r="DSN56" s="390"/>
      <c r="DSO56" s="390"/>
      <c r="DSP56" s="390"/>
      <c r="DSQ56" s="390"/>
      <c r="DSR56" s="390"/>
      <c r="DSS56" s="390"/>
      <c r="DST56" s="390"/>
      <c r="DSU56" s="390"/>
      <c r="DSV56" s="390"/>
      <c r="DSW56" s="390"/>
      <c r="DSX56" s="390"/>
      <c r="DSY56" s="390"/>
      <c r="DSZ56" s="390"/>
      <c r="DTA56" s="390"/>
      <c r="DTB56" s="390"/>
      <c r="DTC56" s="390"/>
      <c r="DTD56" s="390"/>
      <c r="DTE56" s="390"/>
      <c r="DTF56" s="390"/>
      <c r="DTG56" s="390"/>
      <c r="DTH56" s="390"/>
      <c r="DTI56" s="390"/>
      <c r="DTJ56" s="390"/>
      <c r="DTK56" s="390"/>
      <c r="DTL56" s="390"/>
      <c r="DTM56" s="390"/>
      <c r="DTN56" s="390"/>
      <c r="DTO56" s="390"/>
      <c r="DTP56" s="390"/>
      <c r="DTQ56" s="390"/>
      <c r="DTR56" s="390"/>
      <c r="DTS56" s="390"/>
      <c r="DTT56" s="390"/>
      <c r="DTU56" s="390"/>
      <c r="DTV56" s="390"/>
      <c r="DTW56" s="390"/>
      <c r="DTX56" s="390"/>
      <c r="DTY56" s="390"/>
      <c r="DTZ56" s="390"/>
      <c r="DUA56" s="390"/>
      <c r="DUB56" s="390"/>
      <c r="DUC56" s="390"/>
      <c r="DUD56" s="390"/>
      <c r="DUE56" s="390"/>
      <c r="DUF56" s="390"/>
      <c r="DUG56" s="390"/>
      <c r="DUH56" s="390"/>
      <c r="DUI56" s="390"/>
      <c r="DUJ56" s="390"/>
      <c r="DUK56" s="390"/>
      <c r="DUL56" s="390"/>
      <c r="DUM56" s="390"/>
      <c r="DUN56" s="390"/>
      <c r="DUO56" s="390"/>
      <c r="DUP56" s="390"/>
      <c r="DUQ56" s="390"/>
      <c r="DUR56" s="390"/>
      <c r="DUS56" s="390"/>
      <c r="DUT56" s="390"/>
      <c r="DUU56" s="390"/>
      <c r="DUV56" s="390"/>
      <c r="DUW56" s="390"/>
      <c r="DUX56" s="390"/>
      <c r="DUY56" s="390"/>
      <c r="DUZ56" s="390"/>
      <c r="DVA56" s="390"/>
      <c r="DVB56" s="390"/>
      <c r="DVC56" s="390"/>
      <c r="DVD56" s="390"/>
      <c r="DVE56" s="390"/>
      <c r="DVF56" s="390"/>
      <c r="DVG56" s="390"/>
      <c r="DVH56" s="390"/>
      <c r="DVI56" s="390"/>
      <c r="DVJ56" s="390"/>
      <c r="DVK56" s="390"/>
      <c r="DVL56" s="390"/>
      <c r="DVM56" s="390"/>
      <c r="DVN56" s="390"/>
      <c r="DVO56" s="390"/>
      <c r="DVP56" s="390"/>
      <c r="DVQ56" s="390"/>
      <c r="DVR56" s="390"/>
      <c r="DVS56" s="390"/>
      <c r="DVT56" s="390"/>
      <c r="DVU56" s="390"/>
      <c r="DVV56" s="390"/>
      <c r="DVW56" s="390"/>
      <c r="DVX56" s="390"/>
      <c r="DVY56" s="390"/>
      <c r="DVZ56" s="390"/>
      <c r="DWA56" s="390"/>
      <c r="DWB56" s="390"/>
      <c r="DWC56" s="390"/>
      <c r="DWD56" s="390"/>
      <c r="DWE56" s="390"/>
      <c r="DWF56" s="390"/>
      <c r="DWG56" s="390"/>
      <c r="DWH56" s="390"/>
      <c r="DWI56" s="390"/>
      <c r="DWJ56" s="390"/>
      <c r="DWK56" s="390"/>
      <c r="DWL56" s="390"/>
      <c r="DWM56" s="390"/>
      <c r="DWN56" s="390"/>
      <c r="DWO56" s="390"/>
      <c r="DWP56" s="390"/>
      <c r="DWQ56" s="390"/>
      <c r="DWR56" s="390"/>
      <c r="DWS56" s="390"/>
      <c r="DWT56" s="390"/>
      <c r="DWU56" s="390"/>
      <c r="DWV56" s="390"/>
      <c r="DWW56" s="390"/>
      <c r="DWX56" s="390"/>
      <c r="DWY56" s="390"/>
      <c r="DWZ56" s="390"/>
      <c r="DXA56" s="390"/>
      <c r="DXB56" s="390"/>
      <c r="DXC56" s="390"/>
      <c r="DXD56" s="390"/>
      <c r="DXE56" s="390"/>
      <c r="DXF56" s="390"/>
      <c r="DXG56" s="390"/>
      <c r="DXH56" s="390"/>
      <c r="DXI56" s="390"/>
      <c r="DXJ56" s="390"/>
      <c r="DXK56" s="390"/>
      <c r="DXL56" s="390"/>
      <c r="DXM56" s="390"/>
      <c r="DXN56" s="390"/>
      <c r="DXO56" s="390"/>
      <c r="DXP56" s="390"/>
      <c r="DXQ56" s="390"/>
      <c r="DXR56" s="390"/>
      <c r="DXS56" s="390"/>
      <c r="DXT56" s="390"/>
      <c r="DXU56" s="390"/>
      <c r="DXV56" s="390"/>
      <c r="DXW56" s="390"/>
      <c r="DXX56" s="390"/>
      <c r="DXY56" s="390"/>
      <c r="DXZ56" s="390"/>
      <c r="DYA56" s="390"/>
      <c r="DYB56" s="390"/>
      <c r="DYC56" s="390"/>
      <c r="DYD56" s="390"/>
      <c r="DYE56" s="390"/>
      <c r="DYF56" s="390"/>
      <c r="DYG56" s="390"/>
      <c r="DYH56" s="390"/>
      <c r="DYI56" s="390"/>
      <c r="DYJ56" s="390"/>
      <c r="DYK56" s="390"/>
      <c r="DYL56" s="390"/>
      <c r="DYM56" s="390"/>
      <c r="DYN56" s="390"/>
      <c r="DYO56" s="390"/>
      <c r="DYP56" s="390"/>
      <c r="DYQ56" s="390"/>
      <c r="DYR56" s="390"/>
      <c r="DYS56" s="390"/>
      <c r="DYT56" s="390"/>
      <c r="DYU56" s="390"/>
      <c r="DYV56" s="390"/>
      <c r="DYW56" s="390"/>
      <c r="DYX56" s="390"/>
      <c r="DYY56" s="390"/>
      <c r="DYZ56" s="390"/>
      <c r="DZA56" s="390"/>
      <c r="DZB56" s="390"/>
      <c r="DZC56" s="390"/>
      <c r="DZD56" s="390"/>
      <c r="DZE56" s="390"/>
      <c r="DZF56" s="390"/>
      <c r="DZG56" s="390"/>
      <c r="DZH56" s="390"/>
      <c r="DZI56" s="390"/>
      <c r="DZJ56" s="390"/>
      <c r="DZK56" s="390"/>
      <c r="DZL56" s="390"/>
      <c r="DZM56" s="390"/>
      <c r="DZN56" s="390"/>
      <c r="DZO56" s="390"/>
      <c r="DZP56" s="390"/>
      <c r="DZQ56" s="390"/>
      <c r="DZR56" s="390"/>
      <c r="DZS56" s="390"/>
      <c r="DZT56" s="390"/>
      <c r="DZU56" s="390"/>
      <c r="DZV56" s="390"/>
      <c r="DZW56" s="390"/>
      <c r="DZX56" s="390"/>
      <c r="DZY56" s="390"/>
      <c r="DZZ56" s="390"/>
      <c r="EAA56" s="390"/>
      <c r="EAB56" s="390"/>
      <c r="EAC56" s="390"/>
      <c r="EAD56" s="390"/>
      <c r="EAE56" s="390"/>
      <c r="EAF56" s="390"/>
      <c r="EAG56" s="390"/>
      <c r="EAH56" s="390"/>
      <c r="EAI56" s="390"/>
      <c r="EAJ56" s="390"/>
      <c r="EAK56" s="390"/>
      <c r="EAL56" s="390"/>
      <c r="EAM56" s="390"/>
      <c r="EAN56" s="390"/>
      <c r="EAO56" s="390"/>
      <c r="EAP56" s="390"/>
      <c r="EAQ56" s="390"/>
      <c r="EAR56" s="390"/>
      <c r="EAS56" s="390"/>
      <c r="EAT56" s="390"/>
      <c r="EAU56" s="390"/>
      <c r="EAV56" s="390"/>
      <c r="EAW56" s="390"/>
      <c r="EAX56" s="390"/>
      <c r="EAY56" s="390"/>
      <c r="EAZ56" s="390"/>
      <c r="EBA56" s="390"/>
      <c r="EBB56" s="390"/>
      <c r="EBC56" s="390"/>
      <c r="EBD56" s="390"/>
      <c r="EBE56" s="390"/>
      <c r="EBF56" s="390"/>
      <c r="EBG56" s="390"/>
      <c r="EBH56" s="390"/>
      <c r="EBI56" s="390"/>
      <c r="EBJ56" s="390"/>
      <c r="EBK56" s="390"/>
      <c r="EBL56" s="390"/>
      <c r="EBM56" s="390"/>
      <c r="EBN56" s="390"/>
      <c r="EBO56" s="390"/>
      <c r="EBP56" s="390"/>
      <c r="EBQ56" s="390"/>
      <c r="EBR56" s="390"/>
      <c r="EBS56" s="390"/>
      <c r="EBT56" s="390"/>
      <c r="EBU56" s="390"/>
      <c r="EBV56" s="390"/>
      <c r="EBW56" s="390"/>
      <c r="EBX56" s="390"/>
      <c r="EBY56" s="390"/>
      <c r="EBZ56" s="390"/>
      <c r="ECA56" s="390"/>
      <c r="ECB56" s="390"/>
      <c r="ECC56" s="390"/>
      <c r="ECD56" s="390"/>
      <c r="ECE56" s="390"/>
      <c r="ECF56" s="390"/>
      <c r="ECG56" s="390"/>
      <c r="ECH56" s="390"/>
      <c r="ECI56" s="390"/>
      <c r="ECJ56" s="390"/>
      <c r="ECK56" s="390"/>
      <c r="ECL56" s="390"/>
      <c r="ECM56" s="390"/>
      <c r="ECN56" s="390"/>
      <c r="ECO56" s="390"/>
      <c r="ECP56" s="390"/>
      <c r="ECQ56" s="390"/>
      <c r="ECR56" s="390"/>
      <c r="ECS56" s="390"/>
      <c r="ECT56" s="390"/>
      <c r="ECU56" s="390"/>
      <c r="ECV56" s="390"/>
      <c r="ECW56" s="390"/>
      <c r="ECX56" s="390"/>
      <c r="ECY56" s="390"/>
      <c r="ECZ56" s="390"/>
      <c r="EDA56" s="390"/>
      <c r="EDB56" s="390"/>
      <c r="EDC56" s="390"/>
      <c r="EDD56" s="390"/>
      <c r="EDE56" s="390"/>
      <c r="EDF56" s="390"/>
      <c r="EDG56" s="390"/>
      <c r="EDH56" s="390"/>
      <c r="EDI56" s="390"/>
      <c r="EDJ56" s="390"/>
      <c r="EDK56" s="390"/>
      <c r="EDL56" s="390"/>
      <c r="EDM56" s="390"/>
      <c r="EDN56" s="390"/>
      <c r="EDO56" s="390"/>
      <c r="EDP56" s="390"/>
      <c r="EDQ56" s="390"/>
      <c r="EDR56" s="390"/>
      <c r="EDS56" s="390"/>
      <c r="EDT56" s="390"/>
      <c r="EDU56" s="390"/>
      <c r="EDV56" s="390"/>
      <c r="EDW56" s="390"/>
      <c r="EDX56" s="390"/>
      <c r="EDY56" s="390"/>
      <c r="EDZ56" s="390"/>
      <c r="EEA56" s="390"/>
      <c r="EEB56" s="390"/>
      <c r="EEC56" s="390"/>
      <c r="EED56" s="390"/>
      <c r="EEE56" s="390"/>
      <c r="EEF56" s="390"/>
      <c r="EEG56" s="390"/>
      <c r="EEH56" s="390"/>
      <c r="EEI56" s="390"/>
      <c r="EEJ56" s="390"/>
      <c r="EEK56" s="390"/>
      <c r="EEL56" s="390"/>
      <c r="EEM56" s="390"/>
      <c r="EEN56" s="390"/>
      <c r="EEO56" s="390"/>
      <c r="EEP56" s="390"/>
      <c r="EEQ56" s="390"/>
      <c r="EER56" s="390"/>
      <c r="EES56" s="390"/>
      <c r="EET56" s="390"/>
      <c r="EEU56" s="390"/>
      <c r="EEV56" s="390"/>
      <c r="EEW56" s="390"/>
      <c r="EEX56" s="390"/>
      <c r="EEY56" s="390"/>
      <c r="EEZ56" s="390"/>
      <c r="EFA56" s="390"/>
      <c r="EFB56" s="390"/>
      <c r="EFC56" s="390"/>
      <c r="EFD56" s="390"/>
      <c r="EFE56" s="390"/>
      <c r="EFF56" s="390"/>
      <c r="EFG56" s="390"/>
      <c r="EFH56" s="390"/>
      <c r="EFI56" s="390"/>
      <c r="EFJ56" s="390"/>
      <c r="EFK56" s="390"/>
      <c r="EFL56" s="390"/>
      <c r="EFM56" s="390"/>
      <c r="EFN56" s="390"/>
      <c r="EFO56" s="390"/>
      <c r="EFP56" s="390"/>
      <c r="EFQ56" s="390"/>
      <c r="EFR56" s="390"/>
      <c r="EFS56" s="390"/>
      <c r="EFT56" s="390"/>
      <c r="EFU56" s="390"/>
      <c r="EFV56" s="390"/>
      <c r="EFW56" s="390"/>
      <c r="EFX56" s="390"/>
      <c r="EFY56" s="390"/>
      <c r="EFZ56" s="390"/>
      <c r="EGA56" s="390"/>
      <c r="EGB56" s="390"/>
      <c r="EGC56" s="390"/>
      <c r="EGD56" s="390"/>
      <c r="EGE56" s="390"/>
      <c r="EGF56" s="390"/>
      <c r="EGG56" s="390"/>
      <c r="EGH56" s="390"/>
      <c r="EGI56" s="390"/>
      <c r="EGJ56" s="390"/>
      <c r="EGK56" s="390"/>
      <c r="EGL56" s="390"/>
      <c r="EGM56" s="390"/>
      <c r="EGN56" s="390"/>
      <c r="EGO56" s="390"/>
      <c r="EGP56" s="390"/>
      <c r="EGQ56" s="390"/>
      <c r="EGR56" s="390"/>
      <c r="EGS56" s="390"/>
      <c r="EGT56" s="390"/>
      <c r="EGU56" s="390"/>
      <c r="EGV56" s="390"/>
      <c r="EGW56" s="390"/>
      <c r="EGX56" s="390"/>
      <c r="EGY56" s="390"/>
      <c r="EGZ56" s="390"/>
      <c r="EHA56" s="390"/>
      <c r="EHB56" s="390"/>
      <c r="EHC56" s="390"/>
      <c r="EHD56" s="390"/>
      <c r="EHE56" s="390"/>
      <c r="EHF56" s="390"/>
      <c r="EHG56" s="390"/>
      <c r="EHH56" s="390"/>
      <c r="EHI56" s="390"/>
      <c r="EHJ56" s="390"/>
      <c r="EHK56" s="390"/>
      <c r="EHL56" s="390"/>
      <c r="EHM56" s="390"/>
      <c r="EHN56" s="390"/>
      <c r="EHO56" s="390"/>
      <c r="EHP56" s="390"/>
      <c r="EHQ56" s="390"/>
      <c r="EHR56" s="390"/>
      <c r="EHS56" s="390"/>
      <c r="EHT56" s="390"/>
      <c r="EHU56" s="390"/>
      <c r="EHV56" s="390"/>
      <c r="EHW56" s="390"/>
      <c r="EHX56" s="390"/>
      <c r="EHY56" s="390"/>
      <c r="EHZ56" s="390"/>
      <c r="EIA56" s="390"/>
      <c r="EIB56" s="390"/>
      <c r="EIC56" s="390"/>
      <c r="EID56" s="390"/>
      <c r="EIE56" s="390"/>
      <c r="EIF56" s="390"/>
      <c r="EIG56" s="390"/>
      <c r="EIH56" s="390"/>
      <c r="EII56" s="390"/>
      <c r="EIJ56" s="390"/>
      <c r="EIK56" s="390"/>
      <c r="EIL56" s="390"/>
      <c r="EIM56" s="390"/>
      <c r="EIN56" s="390"/>
      <c r="EIO56" s="390"/>
      <c r="EIP56" s="390"/>
      <c r="EIQ56" s="390"/>
      <c r="EIR56" s="390"/>
      <c r="EIS56" s="390"/>
      <c r="EIT56" s="390"/>
      <c r="EIU56" s="390"/>
      <c r="EIV56" s="390"/>
      <c r="EIW56" s="390"/>
      <c r="EIX56" s="390"/>
      <c r="EIY56" s="390"/>
      <c r="EIZ56" s="390"/>
      <c r="EJA56" s="390"/>
      <c r="EJB56" s="390"/>
      <c r="EJC56" s="390"/>
      <c r="EJD56" s="390"/>
      <c r="EJE56" s="390"/>
      <c r="EJF56" s="390"/>
      <c r="EJG56" s="390"/>
      <c r="EJH56" s="390"/>
      <c r="EJI56" s="390"/>
      <c r="EJJ56" s="390"/>
      <c r="EJK56" s="390"/>
      <c r="EJL56" s="390"/>
      <c r="EJM56" s="390"/>
      <c r="EJN56" s="390"/>
      <c r="EJO56" s="390"/>
      <c r="EJP56" s="390"/>
      <c r="EJQ56" s="390"/>
      <c r="EJR56" s="390"/>
      <c r="EJS56" s="390"/>
      <c r="EJT56" s="390"/>
      <c r="EJU56" s="390"/>
      <c r="EJV56" s="390"/>
      <c r="EJW56" s="390"/>
      <c r="EJX56" s="390"/>
      <c r="EJY56" s="390"/>
      <c r="EJZ56" s="390"/>
      <c r="EKA56" s="390"/>
      <c r="EKB56" s="390"/>
      <c r="EKC56" s="390"/>
      <c r="EKD56" s="390"/>
      <c r="EKE56" s="390"/>
      <c r="EKF56" s="390"/>
      <c r="EKG56" s="390"/>
      <c r="EKH56" s="390"/>
      <c r="EKI56" s="390"/>
      <c r="EKJ56" s="390"/>
      <c r="EKK56" s="390"/>
      <c r="EKL56" s="390"/>
      <c r="EKM56" s="390"/>
      <c r="EKN56" s="390"/>
      <c r="EKO56" s="390"/>
      <c r="EKP56" s="390"/>
      <c r="EKQ56" s="390"/>
      <c r="EKR56" s="390"/>
      <c r="EKS56" s="390"/>
      <c r="EKT56" s="390"/>
      <c r="EKU56" s="390"/>
      <c r="EKV56" s="390"/>
      <c r="EKW56" s="390"/>
      <c r="EKX56" s="390"/>
      <c r="EKY56" s="390"/>
      <c r="EKZ56" s="390"/>
      <c r="ELA56" s="390"/>
      <c r="ELB56" s="390"/>
      <c r="ELC56" s="390"/>
      <c r="ELD56" s="390"/>
      <c r="ELE56" s="390"/>
      <c r="ELF56" s="390"/>
      <c r="ELG56" s="390"/>
      <c r="ELH56" s="390"/>
      <c r="ELI56" s="390"/>
      <c r="ELJ56" s="390"/>
      <c r="ELK56" s="390"/>
      <c r="ELL56" s="390"/>
      <c r="ELM56" s="390"/>
      <c r="ELN56" s="390"/>
      <c r="ELO56" s="390"/>
      <c r="ELP56" s="390"/>
      <c r="ELQ56" s="390"/>
      <c r="ELR56" s="390"/>
      <c r="ELS56" s="390"/>
      <c r="ELT56" s="390"/>
      <c r="ELU56" s="390"/>
      <c r="ELV56" s="390"/>
      <c r="ELW56" s="390"/>
      <c r="ELX56" s="390"/>
      <c r="ELY56" s="390"/>
      <c r="ELZ56" s="390"/>
      <c r="EMA56" s="390"/>
      <c r="EMB56" s="390"/>
      <c r="EMC56" s="390"/>
      <c r="EMD56" s="390"/>
      <c r="EME56" s="390"/>
      <c r="EMF56" s="390"/>
      <c r="EMG56" s="390"/>
      <c r="EMH56" s="390"/>
      <c r="EMI56" s="390"/>
      <c r="EMJ56" s="390"/>
      <c r="EMK56" s="390"/>
      <c r="EML56" s="390"/>
      <c r="EMM56" s="390"/>
      <c r="EMN56" s="390"/>
      <c r="EMO56" s="390"/>
      <c r="EMP56" s="390"/>
      <c r="EMQ56" s="390"/>
      <c r="EMR56" s="390"/>
      <c r="EMS56" s="390"/>
      <c r="EMT56" s="390"/>
      <c r="EMU56" s="390"/>
      <c r="EMV56" s="390"/>
      <c r="EMW56" s="390"/>
      <c r="EMX56" s="390"/>
      <c r="EMY56" s="390"/>
      <c r="EMZ56" s="390"/>
      <c r="ENA56" s="390"/>
      <c r="ENB56" s="390"/>
      <c r="ENC56" s="390"/>
      <c r="END56" s="390"/>
      <c r="ENE56" s="390"/>
      <c r="ENF56" s="390"/>
      <c r="ENG56" s="390"/>
      <c r="ENH56" s="390"/>
      <c r="ENI56" s="390"/>
      <c r="ENJ56" s="390"/>
      <c r="ENK56" s="390"/>
      <c r="ENL56" s="390"/>
      <c r="ENM56" s="390"/>
      <c r="ENN56" s="390"/>
      <c r="ENO56" s="390"/>
      <c r="ENP56" s="390"/>
      <c r="ENQ56" s="390"/>
      <c r="ENR56" s="390"/>
      <c r="ENS56" s="390"/>
      <c r="ENT56" s="390"/>
      <c r="ENU56" s="390"/>
      <c r="ENV56" s="390"/>
      <c r="ENW56" s="390"/>
      <c r="ENX56" s="390"/>
      <c r="ENY56" s="390"/>
      <c r="ENZ56" s="390"/>
      <c r="EOA56" s="390"/>
      <c r="EOB56" s="390"/>
      <c r="EOC56" s="390"/>
      <c r="EOD56" s="390"/>
      <c r="EOE56" s="390"/>
      <c r="EOF56" s="390"/>
      <c r="EOG56" s="390"/>
      <c r="EOH56" s="390"/>
      <c r="EOI56" s="390"/>
      <c r="EOJ56" s="390"/>
      <c r="EOK56" s="390"/>
      <c r="EOL56" s="390"/>
      <c r="EOM56" s="390"/>
      <c r="EON56" s="390"/>
      <c r="EOO56" s="390"/>
      <c r="EOP56" s="390"/>
      <c r="EOQ56" s="390"/>
      <c r="EOR56" s="390"/>
      <c r="EOS56" s="390"/>
      <c r="EOT56" s="390"/>
      <c r="EOU56" s="390"/>
      <c r="EOV56" s="390"/>
      <c r="EOW56" s="390"/>
      <c r="EOX56" s="390"/>
      <c r="EOY56" s="390"/>
      <c r="EOZ56" s="390"/>
      <c r="EPA56" s="390"/>
      <c r="EPB56" s="390"/>
      <c r="EPC56" s="390"/>
      <c r="EPD56" s="390"/>
      <c r="EPE56" s="390"/>
      <c r="EPF56" s="390"/>
      <c r="EPG56" s="390"/>
      <c r="EPH56" s="390"/>
      <c r="EPI56" s="390"/>
      <c r="EPJ56" s="390"/>
      <c r="EPK56" s="390"/>
      <c r="EPL56" s="390"/>
      <c r="EPM56" s="390"/>
      <c r="EPN56" s="390"/>
      <c r="EPO56" s="390"/>
      <c r="EPP56" s="390"/>
      <c r="EPQ56" s="390"/>
      <c r="EPR56" s="390"/>
      <c r="EPS56" s="390"/>
      <c r="EPT56" s="390"/>
      <c r="EPU56" s="390"/>
      <c r="EPV56" s="390"/>
      <c r="EPW56" s="390"/>
      <c r="EPX56" s="390"/>
      <c r="EPY56" s="390"/>
      <c r="EPZ56" s="390"/>
      <c r="EQA56" s="390"/>
      <c r="EQB56" s="390"/>
      <c r="EQC56" s="390"/>
      <c r="EQD56" s="390"/>
      <c r="EQE56" s="390"/>
      <c r="EQF56" s="390"/>
      <c r="EQG56" s="390"/>
      <c r="EQH56" s="390"/>
      <c r="EQI56" s="390"/>
      <c r="EQJ56" s="390"/>
      <c r="EQK56" s="390"/>
      <c r="EQL56" s="390"/>
      <c r="EQM56" s="390"/>
      <c r="EQN56" s="390"/>
      <c r="EQO56" s="390"/>
      <c r="EQP56" s="390"/>
      <c r="EQQ56" s="390"/>
      <c r="EQR56" s="390"/>
      <c r="EQS56" s="390"/>
      <c r="EQT56" s="390"/>
      <c r="EQU56" s="390"/>
      <c r="EQV56" s="390"/>
      <c r="EQW56" s="390"/>
      <c r="EQX56" s="390"/>
      <c r="EQY56" s="390"/>
      <c r="EQZ56" s="390"/>
      <c r="ERA56" s="390"/>
      <c r="ERB56" s="390"/>
      <c r="ERC56" s="390"/>
      <c r="ERD56" s="390"/>
      <c r="ERE56" s="390"/>
      <c r="ERF56" s="390"/>
      <c r="ERG56" s="390"/>
      <c r="ERH56" s="390"/>
      <c r="ERI56" s="390"/>
      <c r="ERJ56" s="390"/>
      <c r="ERK56" s="390"/>
      <c r="ERL56" s="390"/>
      <c r="ERM56" s="390"/>
      <c r="ERN56" s="390"/>
      <c r="ERO56" s="390"/>
      <c r="ERP56" s="390"/>
      <c r="ERQ56" s="390"/>
      <c r="ERR56" s="390"/>
      <c r="ERS56" s="390"/>
      <c r="ERT56" s="390"/>
      <c r="ERU56" s="390"/>
      <c r="ERV56" s="390"/>
      <c r="ERW56" s="390"/>
      <c r="ERX56" s="390"/>
      <c r="ERY56" s="390"/>
      <c r="ERZ56" s="390"/>
      <c r="ESA56" s="390"/>
      <c r="ESB56" s="390"/>
      <c r="ESC56" s="390"/>
      <c r="ESD56" s="390"/>
      <c r="ESE56" s="390"/>
      <c r="ESF56" s="390"/>
      <c r="ESG56" s="390"/>
      <c r="ESH56" s="390"/>
      <c r="ESI56" s="390"/>
      <c r="ESJ56" s="390"/>
      <c r="ESK56" s="390"/>
      <c r="ESL56" s="390"/>
      <c r="ESM56" s="390"/>
      <c r="ESN56" s="390"/>
      <c r="ESO56" s="390"/>
      <c r="ESP56" s="390"/>
      <c r="ESQ56" s="390"/>
      <c r="ESR56" s="390"/>
      <c r="ESS56" s="390"/>
      <c r="EST56" s="390"/>
      <c r="ESU56" s="390"/>
      <c r="ESV56" s="390"/>
      <c r="ESW56" s="390"/>
      <c r="ESX56" s="390"/>
      <c r="ESY56" s="390"/>
      <c r="ESZ56" s="390"/>
      <c r="ETA56" s="390"/>
      <c r="ETB56" s="390"/>
      <c r="ETC56" s="390"/>
      <c r="ETD56" s="390"/>
      <c r="ETE56" s="390"/>
      <c r="ETF56" s="390"/>
      <c r="ETG56" s="390"/>
      <c r="ETH56" s="390"/>
      <c r="ETI56" s="390"/>
      <c r="ETJ56" s="390"/>
      <c r="ETK56" s="390"/>
      <c r="ETL56" s="390"/>
      <c r="ETM56" s="390"/>
      <c r="ETN56" s="390"/>
      <c r="ETO56" s="390"/>
      <c r="ETP56" s="390"/>
      <c r="ETQ56" s="390"/>
      <c r="ETR56" s="390"/>
      <c r="ETS56" s="390"/>
      <c r="ETT56" s="390"/>
      <c r="ETU56" s="390"/>
      <c r="ETV56" s="390"/>
      <c r="ETW56" s="390"/>
      <c r="ETX56" s="390"/>
      <c r="ETY56" s="390"/>
      <c r="ETZ56" s="390"/>
      <c r="EUA56" s="390"/>
      <c r="EUB56" s="390"/>
      <c r="EUC56" s="390"/>
      <c r="EUD56" s="390"/>
      <c r="EUE56" s="390"/>
      <c r="EUF56" s="390"/>
      <c r="EUG56" s="390"/>
      <c r="EUH56" s="390"/>
      <c r="EUI56" s="390"/>
      <c r="EUJ56" s="390"/>
      <c r="EUK56" s="390"/>
      <c r="EUL56" s="390"/>
      <c r="EUM56" s="390"/>
      <c r="EUN56" s="390"/>
      <c r="EUO56" s="390"/>
      <c r="EUP56" s="390"/>
      <c r="EUQ56" s="390"/>
      <c r="EUR56" s="390"/>
      <c r="EUS56" s="390"/>
      <c r="EUT56" s="390"/>
      <c r="EUU56" s="390"/>
      <c r="EUV56" s="390"/>
      <c r="EUW56" s="390"/>
      <c r="EUX56" s="390"/>
      <c r="EUY56" s="390"/>
      <c r="EUZ56" s="390"/>
      <c r="EVA56" s="390"/>
      <c r="EVB56" s="390"/>
      <c r="EVC56" s="390"/>
      <c r="EVD56" s="390"/>
      <c r="EVE56" s="390"/>
      <c r="EVF56" s="390"/>
      <c r="EVG56" s="390"/>
      <c r="EVH56" s="390"/>
      <c r="EVI56" s="390"/>
      <c r="EVJ56" s="390"/>
      <c r="EVK56" s="390"/>
      <c r="EVL56" s="390"/>
      <c r="EVM56" s="390"/>
      <c r="EVN56" s="390"/>
      <c r="EVO56" s="390"/>
      <c r="EVP56" s="390"/>
      <c r="EVQ56" s="390"/>
      <c r="EVR56" s="390"/>
      <c r="EVS56" s="390"/>
      <c r="EVT56" s="390"/>
      <c r="EVU56" s="390"/>
      <c r="EVV56" s="390"/>
      <c r="EVW56" s="390"/>
      <c r="EVX56" s="390"/>
      <c r="EVY56" s="390"/>
      <c r="EVZ56" s="390"/>
      <c r="EWA56" s="390"/>
      <c r="EWB56" s="390"/>
      <c r="EWC56" s="390"/>
      <c r="EWD56" s="390"/>
      <c r="EWE56" s="390"/>
      <c r="EWF56" s="390"/>
      <c r="EWG56" s="390"/>
      <c r="EWH56" s="390"/>
      <c r="EWI56" s="390"/>
      <c r="EWJ56" s="390"/>
      <c r="EWK56" s="390"/>
      <c r="EWL56" s="390"/>
      <c r="EWM56" s="390"/>
      <c r="EWN56" s="390"/>
      <c r="EWO56" s="390"/>
      <c r="EWP56" s="390"/>
      <c r="EWQ56" s="390"/>
      <c r="EWR56" s="390"/>
      <c r="EWS56" s="390"/>
      <c r="EWT56" s="390"/>
      <c r="EWU56" s="390"/>
      <c r="EWV56" s="390"/>
      <c r="EWW56" s="390"/>
      <c r="EWX56" s="390"/>
      <c r="EWY56" s="390"/>
      <c r="EWZ56" s="390"/>
      <c r="EXA56" s="390"/>
      <c r="EXB56" s="390"/>
      <c r="EXC56" s="390"/>
      <c r="EXD56" s="390"/>
      <c r="EXE56" s="390"/>
      <c r="EXF56" s="390"/>
      <c r="EXG56" s="390"/>
      <c r="EXH56" s="390"/>
      <c r="EXI56" s="390"/>
      <c r="EXJ56" s="390"/>
      <c r="EXK56" s="390"/>
      <c r="EXL56" s="390"/>
      <c r="EXM56" s="390"/>
      <c r="EXN56" s="390"/>
      <c r="EXO56" s="390"/>
      <c r="EXP56" s="390"/>
      <c r="EXQ56" s="390"/>
      <c r="EXR56" s="390"/>
      <c r="EXS56" s="390"/>
      <c r="EXT56" s="390"/>
      <c r="EXU56" s="390"/>
      <c r="EXV56" s="390"/>
      <c r="EXW56" s="390"/>
      <c r="EXX56" s="390"/>
      <c r="EXY56" s="390"/>
      <c r="EXZ56" s="390"/>
      <c r="EYA56" s="390"/>
      <c r="EYB56" s="390"/>
      <c r="EYC56" s="390"/>
      <c r="EYD56" s="390"/>
      <c r="EYE56" s="390"/>
      <c r="EYF56" s="390"/>
      <c r="EYG56" s="390"/>
      <c r="EYH56" s="390"/>
      <c r="EYI56" s="390"/>
      <c r="EYJ56" s="390"/>
      <c r="EYK56" s="390"/>
      <c r="EYL56" s="390"/>
      <c r="EYM56" s="390"/>
      <c r="EYN56" s="390"/>
      <c r="EYO56" s="390"/>
      <c r="EYP56" s="390"/>
      <c r="EYQ56" s="390"/>
      <c r="EYR56" s="390"/>
      <c r="EYS56" s="390"/>
      <c r="EYT56" s="390"/>
      <c r="EYU56" s="390"/>
      <c r="EYV56" s="390"/>
      <c r="EYW56" s="390"/>
      <c r="EYX56" s="390"/>
      <c r="EYY56" s="390"/>
      <c r="EYZ56" s="390"/>
      <c r="EZA56" s="390"/>
      <c r="EZB56" s="390"/>
      <c r="EZC56" s="390"/>
      <c r="EZD56" s="390"/>
      <c r="EZE56" s="390"/>
      <c r="EZF56" s="390"/>
      <c r="EZG56" s="390"/>
      <c r="EZH56" s="390"/>
      <c r="EZI56" s="390"/>
      <c r="EZJ56" s="390"/>
      <c r="EZK56" s="390"/>
      <c r="EZL56" s="390"/>
      <c r="EZM56" s="390"/>
      <c r="EZN56" s="390"/>
      <c r="EZO56" s="390"/>
      <c r="EZP56" s="390"/>
      <c r="EZQ56" s="390"/>
      <c r="EZR56" s="390"/>
      <c r="EZS56" s="390"/>
      <c r="EZT56" s="390"/>
      <c r="EZU56" s="390"/>
      <c r="EZV56" s="390"/>
      <c r="EZW56" s="390"/>
      <c r="EZX56" s="390"/>
      <c r="EZY56" s="390"/>
      <c r="EZZ56" s="390"/>
      <c r="FAA56" s="390"/>
      <c r="FAB56" s="390"/>
      <c r="FAC56" s="390"/>
      <c r="FAD56" s="390"/>
      <c r="FAE56" s="390"/>
      <c r="FAF56" s="390"/>
      <c r="FAG56" s="390"/>
      <c r="FAH56" s="390"/>
      <c r="FAI56" s="390"/>
      <c r="FAJ56" s="390"/>
      <c r="FAK56" s="390"/>
      <c r="FAL56" s="390"/>
      <c r="FAM56" s="390"/>
      <c r="FAN56" s="390"/>
      <c r="FAO56" s="390"/>
      <c r="FAP56" s="390"/>
      <c r="FAQ56" s="390"/>
      <c r="FAR56" s="390"/>
      <c r="FAS56" s="390"/>
      <c r="FAT56" s="390"/>
      <c r="FAU56" s="390"/>
      <c r="FAV56" s="390"/>
      <c r="FAW56" s="390"/>
      <c r="FAX56" s="390"/>
      <c r="FAY56" s="390"/>
      <c r="FAZ56" s="390"/>
      <c r="FBA56" s="390"/>
      <c r="FBB56" s="390"/>
      <c r="FBC56" s="390"/>
      <c r="FBD56" s="390"/>
      <c r="FBE56" s="390"/>
      <c r="FBF56" s="390"/>
      <c r="FBG56" s="390"/>
      <c r="FBH56" s="390"/>
      <c r="FBI56" s="390"/>
      <c r="FBJ56" s="390"/>
      <c r="FBK56" s="390"/>
      <c r="FBL56" s="390"/>
      <c r="FBM56" s="390"/>
      <c r="FBN56" s="390"/>
      <c r="FBO56" s="390"/>
      <c r="FBP56" s="390"/>
      <c r="FBQ56" s="390"/>
      <c r="FBR56" s="390"/>
      <c r="FBS56" s="390"/>
      <c r="FBT56" s="390"/>
      <c r="FBU56" s="390"/>
      <c r="FBV56" s="390"/>
      <c r="FBW56" s="390"/>
      <c r="FBX56" s="390"/>
      <c r="FBY56" s="390"/>
      <c r="FBZ56" s="390"/>
      <c r="FCA56" s="390"/>
      <c r="FCB56" s="390"/>
      <c r="FCC56" s="390"/>
      <c r="FCD56" s="390"/>
      <c r="FCE56" s="390"/>
      <c r="FCF56" s="390"/>
      <c r="FCG56" s="390"/>
      <c r="FCH56" s="390"/>
      <c r="FCI56" s="390"/>
      <c r="FCJ56" s="390"/>
      <c r="FCK56" s="390"/>
      <c r="FCL56" s="390"/>
      <c r="FCM56" s="390"/>
      <c r="FCN56" s="390"/>
      <c r="FCO56" s="390"/>
      <c r="FCP56" s="390"/>
      <c r="FCQ56" s="390"/>
      <c r="FCR56" s="390"/>
      <c r="FCS56" s="390"/>
      <c r="FCT56" s="390"/>
      <c r="FCU56" s="390"/>
      <c r="FCV56" s="390"/>
      <c r="FCW56" s="390"/>
      <c r="FCX56" s="390"/>
      <c r="FCY56" s="390"/>
      <c r="FCZ56" s="390"/>
      <c r="FDA56" s="390"/>
      <c r="FDB56" s="390"/>
      <c r="FDC56" s="390"/>
      <c r="FDD56" s="390"/>
      <c r="FDE56" s="390"/>
      <c r="FDF56" s="390"/>
      <c r="FDG56" s="390"/>
      <c r="FDH56" s="390"/>
      <c r="FDI56" s="390"/>
      <c r="FDJ56" s="390"/>
      <c r="FDK56" s="390"/>
      <c r="FDL56" s="390"/>
      <c r="FDM56" s="390"/>
      <c r="FDN56" s="390"/>
      <c r="FDO56" s="390"/>
      <c r="FDP56" s="390"/>
      <c r="FDQ56" s="390"/>
      <c r="FDR56" s="390"/>
      <c r="FDS56" s="390"/>
      <c r="FDT56" s="390"/>
      <c r="FDU56" s="390"/>
      <c r="FDV56" s="390"/>
      <c r="FDW56" s="390"/>
      <c r="FDX56" s="390"/>
      <c r="FDY56" s="390"/>
      <c r="FDZ56" s="390"/>
      <c r="FEA56" s="390"/>
      <c r="FEB56" s="390"/>
      <c r="FEC56" s="390"/>
      <c r="FED56" s="390"/>
      <c r="FEE56" s="390"/>
      <c r="FEF56" s="390"/>
      <c r="FEG56" s="390"/>
      <c r="FEH56" s="390"/>
      <c r="FEI56" s="390"/>
      <c r="FEJ56" s="390"/>
      <c r="FEK56" s="390"/>
      <c r="FEL56" s="390"/>
      <c r="FEM56" s="390"/>
      <c r="FEN56" s="390"/>
      <c r="FEO56" s="390"/>
      <c r="FEP56" s="390"/>
      <c r="FEQ56" s="390"/>
      <c r="FER56" s="390"/>
      <c r="FES56" s="390"/>
      <c r="FET56" s="390"/>
      <c r="FEU56" s="390"/>
      <c r="FEV56" s="390"/>
      <c r="FEW56" s="390"/>
      <c r="FEX56" s="390"/>
      <c r="FEY56" s="390"/>
      <c r="FEZ56" s="390"/>
      <c r="FFA56" s="390"/>
      <c r="FFB56" s="390"/>
      <c r="FFC56" s="390"/>
      <c r="FFD56" s="390"/>
      <c r="FFE56" s="390"/>
      <c r="FFF56" s="390"/>
      <c r="FFG56" s="390"/>
      <c r="FFH56" s="390"/>
      <c r="FFI56" s="390"/>
      <c r="FFJ56" s="390"/>
      <c r="FFK56" s="390"/>
      <c r="FFL56" s="390"/>
      <c r="FFM56" s="390"/>
      <c r="FFN56" s="390"/>
      <c r="FFO56" s="390"/>
      <c r="FFP56" s="390"/>
      <c r="FFQ56" s="390"/>
      <c r="FFR56" s="390"/>
      <c r="FFS56" s="390"/>
      <c r="FFT56" s="390"/>
      <c r="FFU56" s="390"/>
      <c r="FFV56" s="390"/>
      <c r="FFW56" s="390"/>
      <c r="FFX56" s="390"/>
      <c r="FFY56" s="390"/>
      <c r="FFZ56" s="390"/>
      <c r="FGA56" s="390"/>
      <c r="FGB56" s="390"/>
      <c r="FGC56" s="390"/>
      <c r="FGD56" s="390"/>
      <c r="FGE56" s="390"/>
      <c r="FGF56" s="390"/>
      <c r="FGG56" s="390"/>
      <c r="FGH56" s="390"/>
      <c r="FGI56" s="390"/>
      <c r="FGJ56" s="390"/>
      <c r="FGK56" s="390"/>
      <c r="FGL56" s="390"/>
      <c r="FGM56" s="390"/>
      <c r="FGN56" s="390"/>
      <c r="FGO56" s="390"/>
      <c r="FGP56" s="390"/>
      <c r="FGQ56" s="390"/>
      <c r="FGR56" s="390"/>
      <c r="FGS56" s="390"/>
      <c r="FGT56" s="390"/>
      <c r="FGU56" s="390"/>
      <c r="FGV56" s="390"/>
      <c r="FGW56" s="390"/>
      <c r="FGX56" s="390"/>
      <c r="FGY56" s="390"/>
      <c r="FGZ56" s="390"/>
      <c r="FHA56" s="390"/>
      <c r="FHB56" s="390"/>
      <c r="FHC56" s="390"/>
      <c r="FHD56" s="390"/>
      <c r="FHE56" s="390"/>
      <c r="FHF56" s="390"/>
      <c r="FHG56" s="390"/>
      <c r="FHH56" s="390"/>
      <c r="FHI56" s="390"/>
      <c r="FHJ56" s="390"/>
      <c r="FHK56" s="390"/>
      <c r="FHL56" s="390"/>
      <c r="FHM56" s="390"/>
      <c r="FHN56" s="390"/>
      <c r="FHO56" s="390"/>
      <c r="FHP56" s="390"/>
      <c r="FHQ56" s="390"/>
      <c r="FHR56" s="390"/>
      <c r="FHS56" s="390"/>
      <c r="FHT56" s="390"/>
      <c r="FHU56" s="390"/>
      <c r="FHV56" s="390"/>
      <c r="FHW56" s="390"/>
      <c r="FHX56" s="390"/>
      <c r="FHY56" s="390"/>
      <c r="FHZ56" s="390"/>
      <c r="FIA56" s="390"/>
      <c r="FIB56" s="390"/>
      <c r="FIC56" s="390"/>
      <c r="FID56" s="390"/>
      <c r="FIE56" s="390"/>
      <c r="FIF56" s="390"/>
      <c r="FIG56" s="390"/>
      <c r="FIH56" s="390"/>
      <c r="FII56" s="390"/>
      <c r="FIJ56" s="390"/>
      <c r="FIK56" s="390"/>
      <c r="FIL56" s="390"/>
      <c r="FIM56" s="390"/>
      <c r="FIN56" s="390"/>
      <c r="FIO56" s="390"/>
      <c r="FIP56" s="390"/>
      <c r="FIQ56" s="390"/>
      <c r="FIR56" s="390"/>
      <c r="FIS56" s="390"/>
      <c r="FIT56" s="390"/>
      <c r="FIU56" s="390"/>
      <c r="FIV56" s="390"/>
      <c r="FIW56" s="390"/>
      <c r="FIX56" s="390"/>
      <c r="FIY56" s="390"/>
      <c r="FIZ56" s="390"/>
      <c r="FJA56" s="390"/>
      <c r="FJB56" s="390"/>
      <c r="FJC56" s="390"/>
      <c r="FJD56" s="390"/>
      <c r="FJE56" s="390"/>
      <c r="FJF56" s="390"/>
      <c r="FJG56" s="390"/>
      <c r="FJH56" s="390"/>
      <c r="FJI56" s="390"/>
      <c r="FJJ56" s="390"/>
      <c r="FJK56" s="390"/>
      <c r="FJL56" s="390"/>
      <c r="FJM56" s="390"/>
      <c r="FJN56" s="390"/>
      <c r="FJO56" s="390"/>
      <c r="FJP56" s="390"/>
      <c r="FJQ56" s="390"/>
      <c r="FJR56" s="390"/>
      <c r="FJS56" s="390"/>
      <c r="FJT56" s="390"/>
      <c r="FJU56" s="390"/>
      <c r="FJV56" s="390"/>
      <c r="FJW56" s="390"/>
      <c r="FJX56" s="390"/>
      <c r="FJY56" s="390"/>
      <c r="FJZ56" s="390"/>
      <c r="FKA56" s="390"/>
      <c r="FKB56" s="390"/>
      <c r="FKC56" s="390"/>
      <c r="FKD56" s="390"/>
      <c r="FKE56" s="390"/>
      <c r="FKF56" s="390"/>
      <c r="FKG56" s="390"/>
      <c r="FKH56" s="390"/>
      <c r="FKI56" s="390"/>
      <c r="FKJ56" s="390"/>
      <c r="FKK56" s="390"/>
      <c r="FKL56" s="390"/>
      <c r="FKM56" s="390"/>
      <c r="FKN56" s="390"/>
      <c r="FKO56" s="390"/>
      <c r="FKP56" s="390"/>
      <c r="FKQ56" s="390"/>
      <c r="FKR56" s="390"/>
      <c r="FKS56" s="390"/>
      <c r="FKT56" s="390"/>
      <c r="FKU56" s="390"/>
      <c r="FKV56" s="390"/>
      <c r="FKW56" s="390"/>
      <c r="FKX56" s="390"/>
      <c r="FKY56" s="390"/>
      <c r="FKZ56" s="390"/>
      <c r="FLA56" s="390"/>
      <c r="FLB56" s="390"/>
      <c r="FLC56" s="390"/>
      <c r="FLD56" s="390"/>
      <c r="FLE56" s="390"/>
      <c r="FLF56" s="390"/>
      <c r="FLG56" s="390"/>
      <c r="FLH56" s="390"/>
      <c r="FLI56" s="390"/>
      <c r="FLJ56" s="390"/>
      <c r="FLK56" s="390"/>
      <c r="FLL56" s="390"/>
      <c r="FLM56" s="390"/>
      <c r="FLN56" s="390"/>
      <c r="FLO56" s="390"/>
      <c r="FLP56" s="390"/>
      <c r="FLQ56" s="390"/>
      <c r="FLR56" s="390"/>
      <c r="FLS56" s="390"/>
      <c r="FLT56" s="390"/>
      <c r="FLU56" s="390"/>
      <c r="FLV56" s="390"/>
      <c r="FLW56" s="390"/>
      <c r="FLX56" s="390"/>
      <c r="FLY56" s="390"/>
      <c r="FLZ56" s="390"/>
      <c r="FMA56" s="390"/>
      <c r="FMB56" s="390"/>
      <c r="FMC56" s="390"/>
      <c r="FMD56" s="390"/>
      <c r="FME56" s="390"/>
      <c r="FMF56" s="390"/>
      <c r="FMG56" s="390"/>
      <c r="FMH56" s="390"/>
      <c r="FMI56" s="390"/>
      <c r="FMJ56" s="390"/>
      <c r="FMK56" s="390"/>
      <c r="FML56" s="390"/>
      <c r="FMM56" s="390"/>
      <c r="FMN56" s="390"/>
      <c r="FMO56" s="390"/>
      <c r="FMP56" s="390"/>
      <c r="FMQ56" s="390"/>
      <c r="FMR56" s="390"/>
      <c r="FMS56" s="390"/>
      <c r="FMT56" s="390"/>
      <c r="FMU56" s="390"/>
      <c r="FMV56" s="390"/>
      <c r="FMW56" s="390"/>
      <c r="FMX56" s="390"/>
      <c r="FMY56" s="390"/>
      <c r="FMZ56" s="390"/>
      <c r="FNA56" s="390"/>
      <c r="FNB56" s="390"/>
      <c r="FNC56" s="390"/>
      <c r="FND56" s="390"/>
      <c r="FNE56" s="390"/>
      <c r="FNF56" s="390"/>
      <c r="FNG56" s="390"/>
      <c r="FNH56" s="390"/>
      <c r="FNI56" s="390"/>
      <c r="FNJ56" s="390"/>
      <c r="FNK56" s="390"/>
      <c r="FNL56" s="390"/>
      <c r="FNM56" s="390"/>
      <c r="FNN56" s="390"/>
      <c r="FNO56" s="390"/>
      <c r="FNP56" s="390"/>
      <c r="FNQ56" s="390"/>
      <c r="FNR56" s="390"/>
      <c r="FNS56" s="390"/>
      <c r="FNT56" s="390"/>
      <c r="FNU56" s="390"/>
      <c r="FNV56" s="390"/>
      <c r="FNW56" s="390"/>
      <c r="FNX56" s="390"/>
      <c r="FNY56" s="390"/>
      <c r="FNZ56" s="390"/>
      <c r="FOA56" s="390"/>
      <c r="FOB56" s="390"/>
      <c r="FOC56" s="390"/>
      <c r="FOD56" s="390"/>
      <c r="FOE56" s="390"/>
      <c r="FOF56" s="390"/>
      <c r="FOG56" s="390"/>
      <c r="FOH56" s="390"/>
      <c r="FOI56" s="390"/>
      <c r="FOJ56" s="390"/>
      <c r="FOK56" s="390"/>
      <c r="FOL56" s="390"/>
      <c r="FOM56" s="390"/>
      <c r="FON56" s="390"/>
      <c r="FOO56" s="390"/>
      <c r="FOP56" s="390"/>
      <c r="FOQ56" s="390"/>
      <c r="FOR56" s="390"/>
      <c r="FOS56" s="390"/>
      <c r="FOT56" s="390"/>
      <c r="FOU56" s="390"/>
      <c r="FOV56" s="390"/>
      <c r="FOW56" s="390"/>
      <c r="FOX56" s="390"/>
      <c r="FOY56" s="390"/>
      <c r="FOZ56" s="390"/>
      <c r="FPA56" s="390"/>
      <c r="FPB56" s="390"/>
      <c r="FPC56" s="390"/>
      <c r="FPD56" s="390"/>
      <c r="FPE56" s="390"/>
      <c r="FPF56" s="390"/>
      <c r="FPG56" s="390"/>
      <c r="FPH56" s="390"/>
      <c r="FPI56" s="390"/>
      <c r="FPJ56" s="390"/>
      <c r="FPK56" s="390"/>
      <c r="FPL56" s="390"/>
      <c r="FPM56" s="390"/>
      <c r="FPN56" s="390"/>
      <c r="FPO56" s="390"/>
      <c r="FPP56" s="390"/>
      <c r="FPQ56" s="390"/>
      <c r="FPR56" s="390"/>
      <c r="FPS56" s="390"/>
      <c r="FPT56" s="390"/>
      <c r="FPU56" s="390"/>
      <c r="FPV56" s="390"/>
      <c r="FPW56" s="390"/>
      <c r="FPX56" s="390"/>
      <c r="FPY56" s="390"/>
      <c r="FPZ56" s="390"/>
      <c r="FQA56" s="390"/>
      <c r="FQB56" s="390"/>
      <c r="FQC56" s="390"/>
      <c r="FQD56" s="390"/>
      <c r="FQE56" s="390"/>
      <c r="FQF56" s="390"/>
      <c r="FQG56" s="390"/>
      <c r="FQH56" s="390"/>
      <c r="FQI56" s="390"/>
      <c r="FQJ56" s="390"/>
      <c r="FQK56" s="390"/>
      <c r="FQL56" s="390"/>
      <c r="FQM56" s="390"/>
      <c r="FQN56" s="390"/>
      <c r="FQO56" s="390"/>
      <c r="FQP56" s="390"/>
      <c r="FQQ56" s="390"/>
      <c r="FQR56" s="390"/>
      <c r="FQS56" s="390"/>
      <c r="FQT56" s="390"/>
      <c r="FQU56" s="390"/>
      <c r="FQV56" s="390"/>
      <c r="FQW56" s="390"/>
      <c r="FQX56" s="390"/>
      <c r="FQY56" s="390"/>
      <c r="FQZ56" s="390"/>
      <c r="FRA56" s="390"/>
      <c r="FRB56" s="390"/>
      <c r="FRC56" s="390"/>
      <c r="FRD56" s="390"/>
      <c r="FRE56" s="390"/>
      <c r="FRF56" s="390"/>
      <c r="FRG56" s="390"/>
      <c r="FRH56" s="390"/>
      <c r="FRI56" s="390"/>
      <c r="FRJ56" s="390"/>
      <c r="FRK56" s="390"/>
      <c r="FRL56" s="390"/>
      <c r="FRM56" s="390"/>
      <c r="FRN56" s="390"/>
      <c r="FRO56" s="390"/>
      <c r="FRP56" s="390"/>
      <c r="FRQ56" s="390"/>
      <c r="FRR56" s="390"/>
      <c r="FRS56" s="390"/>
      <c r="FRT56" s="390"/>
      <c r="FRU56" s="390"/>
      <c r="FRV56" s="390"/>
      <c r="FRW56" s="390"/>
      <c r="FRX56" s="390"/>
      <c r="FRY56" s="390"/>
      <c r="FRZ56" s="390"/>
      <c r="FSA56" s="390"/>
      <c r="FSB56" s="390"/>
      <c r="FSC56" s="390"/>
      <c r="FSD56" s="390"/>
      <c r="FSE56" s="390"/>
      <c r="FSF56" s="390"/>
      <c r="FSG56" s="390"/>
      <c r="FSH56" s="390"/>
      <c r="FSI56" s="390"/>
      <c r="FSJ56" s="390"/>
      <c r="FSK56" s="390"/>
      <c r="FSL56" s="390"/>
      <c r="FSM56" s="390"/>
      <c r="FSN56" s="390"/>
      <c r="FSO56" s="390"/>
      <c r="FSP56" s="390"/>
      <c r="FSQ56" s="390"/>
      <c r="FSR56" s="390"/>
      <c r="FSS56" s="390"/>
      <c r="FST56" s="390"/>
      <c r="FSU56" s="390"/>
      <c r="FSV56" s="390"/>
      <c r="FSW56" s="390"/>
      <c r="FSX56" s="390"/>
      <c r="FSY56" s="390"/>
      <c r="FSZ56" s="390"/>
      <c r="FTA56" s="390"/>
      <c r="FTB56" s="390"/>
      <c r="FTC56" s="390"/>
      <c r="FTD56" s="390"/>
      <c r="FTE56" s="390"/>
      <c r="FTF56" s="390"/>
      <c r="FTG56" s="390"/>
      <c r="FTH56" s="390"/>
      <c r="FTI56" s="390"/>
      <c r="FTJ56" s="390"/>
      <c r="FTK56" s="390"/>
      <c r="FTL56" s="390"/>
      <c r="FTM56" s="390"/>
      <c r="FTN56" s="390"/>
      <c r="FTO56" s="390"/>
      <c r="FTP56" s="390"/>
      <c r="FTQ56" s="390"/>
      <c r="FTR56" s="390"/>
      <c r="FTS56" s="390"/>
      <c r="FTT56" s="390"/>
      <c r="FTU56" s="390"/>
      <c r="FTV56" s="390"/>
      <c r="FTW56" s="390"/>
      <c r="FTX56" s="390"/>
      <c r="FTY56" s="390"/>
      <c r="FTZ56" s="390"/>
      <c r="FUA56" s="390"/>
      <c r="FUB56" s="390"/>
      <c r="FUC56" s="390"/>
      <c r="FUD56" s="390"/>
      <c r="FUE56" s="390"/>
      <c r="FUF56" s="390"/>
      <c r="FUG56" s="390"/>
      <c r="FUH56" s="390"/>
      <c r="FUI56" s="390"/>
      <c r="FUJ56" s="390"/>
      <c r="FUK56" s="390"/>
      <c r="FUL56" s="390"/>
      <c r="FUM56" s="390"/>
      <c r="FUN56" s="390"/>
      <c r="FUO56" s="390"/>
      <c r="FUP56" s="390"/>
      <c r="FUQ56" s="390"/>
      <c r="FUR56" s="390"/>
      <c r="FUS56" s="390"/>
      <c r="FUT56" s="390"/>
      <c r="FUU56" s="390"/>
      <c r="FUV56" s="390"/>
      <c r="FUW56" s="390"/>
      <c r="FUX56" s="390"/>
      <c r="FUY56" s="390"/>
      <c r="FUZ56" s="390"/>
      <c r="FVA56" s="390"/>
      <c r="FVB56" s="390"/>
      <c r="FVC56" s="390"/>
      <c r="FVD56" s="390"/>
      <c r="FVE56" s="390"/>
      <c r="FVF56" s="390"/>
      <c r="FVG56" s="390"/>
      <c r="FVH56" s="390"/>
      <c r="FVI56" s="390"/>
      <c r="FVJ56" s="390"/>
      <c r="FVK56" s="390"/>
      <c r="FVL56" s="390"/>
      <c r="FVM56" s="390"/>
      <c r="FVN56" s="390"/>
      <c r="FVO56" s="390"/>
      <c r="FVP56" s="390"/>
      <c r="FVQ56" s="390"/>
      <c r="FVR56" s="390"/>
      <c r="FVS56" s="390"/>
      <c r="FVT56" s="390"/>
      <c r="FVU56" s="390"/>
      <c r="FVV56" s="390"/>
      <c r="FVW56" s="390"/>
      <c r="FVX56" s="390"/>
      <c r="FVY56" s="390"/>
      <c r="FVZ56" s="390"/>
      <c r="FWA56" s="390"/>
      <c r="FWB56" s="390"/>
      <c r="FWC56" s="390"/>
      <c r="FWD56" s="390"/>
      <c r="FWE56" s="390"/>
      <c r="FWF56" s="390"/>
      <c r="FWG56" s="390"/>
      <c r="FWH56" s="390"/>
      <c r="FWI56" s="390"/>
      <c r="FWJ56" s="390"/>
      <c r="FWK56" s="390"/>
      <c r="FWL56" s="390"/>
      <c r="FWM56" s="390"/>
      <c r="FWN56" s="390"/>
      <c r="FWO56" s="390"/>
      <c r="FWP56" s="390"/>
      <c r="FWQ56" s="390"/>
      <c r="FWR56" s="390"/>
      <c r="FWS56" s="390"/>
      <c r="FWT56" s="390"/>
      <c r="FWU56" s="390"/>
      <c r="FWV56" s="390"/>
      <c r="FWW56" s="390"/>
      <c r="FWX56" s="390"/>
      <c r="FWY56" s="390"/>
      <c r="FWZ56" s="390"/>
      <c r="FXA56" s="390"/>
      <c r="FXB56" s="390"/>
      <c r="FXC56" s="390"/>
      <c r="FXD56" s="390"/>
      <c r="FXE56" s="390"/>
      <c r="FXF56" s="390"/>
      <c r="FXG56" s="390"/>
      <c r="FXH56" s="390"/>
      <c r="FXI56" s="390"/>
      <c r="FXJ56" s="390"/>
      <c r="FXK56" s="390"/>
      <c r="FXL56" s="390"/>
      <c r="FXM56" s="390"/>
      <c r="FXN56" s="390"/>
      <c r="FXO56" s="390"/>
      <c r="FXP56" s="390"/>
      <c r="FXQ56" s="390"/>
      <c r="FXR56" s="390"/>
      <c r="FXS56" s="390"/>
      <c r="FXT56" s="390"/>
      <c r="FXU56" s="390"/>
      <c r="FXV56" s="390"/>
      <c r="FXW56" s="390"/>
      <c r="FXX56" s="390"/>
      <c r="FXY56" s="390"/>
      <c r="FXZ56" s="390"/>
      <c r="FYA56" s="390"/>
      <c r="FYB56" s="390"/>
      <c r="FYC56" s="390"/>
      <c r="FYD56" s="390"/>
      <c r="FYE56" s="390"/>
      <c r="FYF56" s="390"/>
      <c r="FYG56" s="390"/>
      <c r="FYH56" s="390"/>
      <c r="FYI56" s="390"/>
      <c r="FYJ56" s="390"/>
      <c r="FYK56" s="390"/>
      <c r="FYL56" s="390"/>
      <c r="FYM56" s="390"/>
      <c r="FYN56" s="390"/>
      <c r="FYO56" s="390"/>
      <c r="FYP56" s="390"/>
      <c r="FYQ56" s="390"/>
      <c r="FYR56" s="390"/>
      <c r="FYS56" s="390"/>
      <c r="FYT56" s="390"/>
      <c r="FYU56" s="390"/>
      <c r="FYV56" s="390"/>
      <c r="FYW56" s="390"/>
      <c r="FYX56" s="390"/>
      <c r="FYY56" s="390"/>
      <c r="FYZ56" s="390"/>
      <c r="FZA56" s="390"/>
      <c r="FZB56" s="390"/>
      <c r="FZC56" s="390"/>
      <c r="FZD56" s="390"/>
      <c r="FZE56" s="390"/>
      <c r="FZF56" s="390"/>
      <c r="FZG56" s="390"/>
      <c r="FZH56" s="390"/>
      <c r="FZI56" s="390"/>
      <c r="FZJ56" s="390"/>
      <c r="FZK56" s="390"/>
      <c r="FZL56" s="390"/>
      <c r="FZM56" s="390"/>
      <c r="FZN56" s="390"/>
      <c r="FZO56" s="390"/>
      <c r="FZP56" s="390"/>
      <c r="FZQ56" s="390"/>
      <c r="FZR56" s="390"/>
      <c r="FZS56" s="390"/>
      <c r="FZT56" s="390"/>
      <c r="FZU56" s="390"/>
      <c r="FZV56" s="390"/>
      <c r="FZW56" s="390"/>
      <c r="FZX56" s="390"/>
      <c r="FZY56" s="390"/>
      <c r="FZZ56" s="390"/>
      <c r="GAA56" s="390"/>
      <c r="GAB56" s="390"/>
      <c r="GAC56" s="390"/>
      <c r="GAD56" s="390"/>
      <c r="GAE56" s="390"/>
      <c r="GAF56" s="390"/>
      <c r="GAG56" s="390"/>
      <c r="GAH56" s="390"/>
      <c r="GAI56" s="390"/>
      <c r="GAJ56" s="390"/>
      <c r="GAK56" s="390"/>
      <c r="GAL56" s="390"/>
      <c r="GAM56" s="390"/>
      <c r="GAN56" s="390"/>
      <c r="GAO56" s="390"/>
      <c r="GAP56" s="390"/>
      <c r="GAQ56" s="390"/>
      <c r="GAR56" s="390"/>
      <c r="GAS56" s="390"/>
      <c r="GAT56" s="390"/>
      <c r="GAU56" s="390"/>
      <c r="GAV56" s="390"/>
      <c r="GAW56" s="390"/>
      <c r="GAX56" s="390"/>
      <c r="GAY56" s="390"/>
      <c r="GAZ56" s="390"/>
      <c r="GBA56" s="390"/>
      <c r="GBB56" s="390"/>
      <c r="GBC56" s="390"/>
      <c r="GBD56" s="390"/>
      <c r="GBE56" s="390"/>
      <c r="GBF56" s="390"/>
      <c r="GBG56" s="390"/>
      <c r="GBH56" s="390"/>
      <c r="GBI56" s="390"/>
      <c r="GBJ56" s="390"/>
      <c r="GBK56" s="390"/>
      <c r="GBL56" s="390"/>
      <c r="GBM56" s="390"/>
      <c r="GBN56" s="390"/>
      <c r="GBO56" s="390"/>
      <c r="GBP56" s="390"/>
      <c r="GBQ56" s="390"/>
      <c r="GBR56" s="390"/>
      <c r="GBS56" s="390"/>
      <c r="GBT56" s="390"/>
      <c r="GBU56" s="390"/>
      <c r="GBV56" s="390"/>
      <c r="GBW56" s="390"/>
      <c r="GBX56" s="390"/>
      <c r="GBY56" s="390"/>
      <c r="GBZ56" s="390"/>
      <c r="GCA56" s="390"/>
      <c r="GCB56" s="390"/>
      <c r="GCC56" s="390"/>
      <c r="GCD56" s="390"/>
      <c r="GCE56" s="390"/>
      <c r="GCF56" s="390"/>
      <c r="GCG56" s="390"/>
      <c r="GCH56" s="390"/>
      <c r="GCI56" s="390"/>
      <c r="GCJ56" s="390"/>
      <c r="GCK56" s="390"/>
      <c r="GCL56" s="390"/>
      <c r="GCM56" s="390"/>
      <c r="GCN56" s="390"/>
      <c r="GCO56" s="390"/>
      <c r="GCP56" s="390"/>
      <c r="GCQ56" s="390"/>
      <c r="GCR56" s="390"/>
      <c r="GCS56" s="390"/>
      <c r="GCT56" s="390"/>
      <c r="GCU56" s="390"/>
      <c r="GCV56" s="390"/>
      <c r="GCW56" s="390"/>
      <c r="GCX56" s="390"/>
      <c r="GCY56" s="390"/>
      <c r="GCZ56" s="390"/>
      <c r="GDA56" s="390"/>
      <c r="GDB56" s="390"/>
      <c r="GDC56" s="390"/>
      <c r="GDD56" s="390"/>
      <c r="GDE56" s="390"/>
      <c r="GDF56" s="390"/>
      <c r="GDG56" s="390"/>
      <c r="GDH56" s="390"/>
      <c r="GDI56" s="390"/>
      <c r="GDJ56" s="390"/>
      <c r="GDK56" s="390"/>
      <c r="GDL56" s="390"/>
      <c r="GDM56" s="390"/>
      <c r="GDN56" s="390"/>
      <c r="GDO56" s="390"/>
      <c r="GDP56" s="390"/>
      <c r="GDQ56" s="390"/>
      <c r="GDR56" s="390"/>
      <c r="GDS56" s="390"/>
      <c r="GDT56" s="390"/>
      <c r="GDU56" s="390"/>
      <c r="GDV56" s="390"/>
      <c r="GDW56" s="390"/>
      <c r="GDX56" s="390"/>
      <c r="GDY56" s="390"/>
      <c r="GDZ56" s="390"/>
      <c r="GEA56" s="390"/>
      <c r="GEB56" s="390"/>
      <c r="GEC56" s="390"/>
      <c r="GED56" s="390"/>
      <c r="GEE56" s="390"/>
      <c r="GEF56" s="390"/>
      <c r="GEG56" s="390"/>
      <c r="GEH56" s="390"/>
      <c r="GEI56" s="390"/>
      <c r="GEJ56" s="390"/>
      <c r="GEK56" s="390"/>
      <c r="GEL56" s="390"/>
      <c r="GEM56" s="390"/>
      <c r="GEN56" s="390"/>
      <c r="GEO56" s="390"/>
      <c r="GEP56" s="390"/>
      <c r="GEQ56" s="390"/>
      <c r="GER56" s="390"/>
      <c r="GES56" s="390"/>
      <c r="GET56" s="390"/>
      <c r="GEU56" s="390"/>
      <c r="GEV56" s="390"/>
      <c r="GEW56" s="390"/>
      <c r="GEX56" s="390"/>
      <c r="GEY56" s="390"/>
      <c r="GEZ56" s="390"/>
      <c r="GFA56" s="390"/>
      <c r="GFB56" s="390"/>
      <c r="GFC56" s="390"/>
      <c r="GFD56" s="390"/>
      <c r="GFE56" s="390"/>
      <c r="GFF56" s="390"/>
      <c r="GFG56" s="390"/>
      <c r="GFH56" s="390"/>
      <c r="GFI56" s="390"/>
      <c r="GFJ56" s="390"/>
      <c r="GFK56" s="390"/>
      <c r="GFL56" s="390"/>
      <c r="GFM56" s="390"/>
      <c r="GFN56" s="390"/>
      <c r="GFO56" s="390"/>
      <c r="GFP56" s="390"/>
      <c r="GFQ56" s="390"/>
      <c r="GFR56" s="390"/>
      <c r="GFS56" s="390"/>
      <c r="GFT56" s="390"/>
      <c r="GFU56" s="390"/>
      <c r="GFV56" s="390"/>
      <c r="GFW56" s="390"/>
      <c r="GFX56" s="390"/>
      <c r="GFY56" s="390"/>
      <c r="GFZ56" s="390"/>
      <c r="GGA56" s="390"/>
      <c r="GGB56" s="390"/>
      <c r="GGC56" s="390"/>
      <c r="GGD56" s="390"/>
      <c r="GGE56" s="390"/>
      <c r="GGF56" s="390"/>
      <c r="GGG56" s="390"/>
      <c r="GGH56" s="390"/>
      <c r="GGI56" s="390"/>
      <c r="GGJ56" s="390"/>
      <c r="GGK56" s="390"/>
      <c r="GGL56" s="390"/>
      <c r="GGM56" s="390"/>
      <c r="GGN56" s="390"/>
      <c r="GGO56" s="390"/>
      <c r="GGP56" s="390"/>
      <c r="GGQ56" s="390"/>
      <c r="GGR56" s="390"/>
      <c r="GGS56" s="390"/>
      <c r="GGT56" s="390"/>
      <c r="GGU56" s="390"/>
      <c r="GGV56" s="390"/>
      <c r="GGW56" s="390"/>
      <c r="GGX56" s="390"/>
      <c r="GGY56" s="390"/>
      <c r="GGZ56" s="390"/>
      <c r="GHA56" s="390"/>
      <c r="GHB56" s="390"/>
      <c r="GHC56" s="390"/>
      <c r="GHD56" s="390"/>
      <c r="GHE56" s="390"/>
      <c r="GHF56" s="390"/>
      <c r="GHG56" s="390"/>
      <c r="GHH56" s="390"/>
      <c r="GHI56" s="390"/>
      <c r="GHJ56" s="390"/>
      <c r="GHK56" s="390"/>
      <c r="GHL56" s="390"/>
      <c r="GHM56" s="390"/>
      <c r="GHN56" s="390"/>
      <c r="GHO56" s="390"/>
      <c r="GHP56" s="390"/>
      <c r="GHQ56" s="390"/>
      <c r="GHR56" s="390"/>
      <c r="GHS56" s="390"/>
      <c r="GHT56" s="390"/>
      <c r="GHU56" s="390"/>
      <c r="GHV56" s="390"/>
      <c r="GHW56" s="390"/>
      <c r="GHX56" s="390"/>
      <c r="GHY56" s="390"/>
      <c r="GHZ56" s="390"/>
      <c r="GIA56" s="390"/>
      <c r="GIB56" s="390"/>
      <c r="GIC56" s="390"/>
      <c r="GID56" s="390"/>
      <c r="GIE56" s="390"/>
      <c r="GIF56" s="390"/>
      <c r="GIG56" s="390"/>
      <c r="GIH56" s="390"/>
      <c r="GII56" s="390"/>
      <c r="GIJ56" s="390"/>
      <c r="GIK56" s="390"/>
      <c r="GIL56" s="390"/>
      <c r="GIM56" s="390"/>
      <c r="GIN56" s="390"/>
      <c r="GIO56" s="390"/>
      <c r="GIP56" s="390"/>
      <c r="GIQ56" s="390"/>
      <c r="GIR56" s="390"/>
      <c r="GIS56" s="390"/>
      <c r="GIT56" s="390"/>
      <c r="GIU56" s="390"/>
      <c r="GIV56" s="390"/>
      <c r="GIW56" s="390"/>
      <c r="GIX56" s="390"/>
      <c r="GIY56" s="390"/>
      <c r="GIZ56" s="390"/>
      <c r="GJA56" s="390"/>
      <c r="GJB56" s="390"/>
      <c r="GJC56" s="390"/>
      <c r="GJD56" s="390"/>
      <c r="GJE56" s="390"/>
      <c r="GJF56" s="390"/>
      <c r="GJG56" s="390"/>
      <c r="GJH56" s="390"/>
      <c r="GJI56" s="390"/>
      <c r="GJJ56" s="390"/>
      <c r="GJK56" s="390"/>
      <c r="GJL56" s="390"/>
      <c r="GJM56" s="390"/>
      <c r="GJN56" s="390"/>
      <c r="GJO56" s="390"/>
      <c r="GJP56" s="390"/>
      <c r="GJQ56" s="390"/>
      <c r="GJR56" s="390"/>
      <c r="GJS56" s="390"/>
      <c r="GJT56" s="390"/>
      <c r="GJU56" s="390"/>
      <c r="GJV56" s="390"/>
      <c r="GJW56" s="390"/>
      <c r="GJX56" s="390"/>
      <c r="GJY56" s="390"/>
      <c r="GJZ56" s="390"/>
      <c r="GKA56" s="390"/>
      <c r="GKB56" s="390"/>
      <c r="GKC56" s="390"/>
      <c r="GKD56" s="390"/>
      <c r="GKE56" s="390"/>
      <c r="GKF56" s="390"/>
      <c r="GKG56" s="390"/>
      <c r="GKH56" s="390"/>
      <c r="GKI56" s="390"/>
      <c r="GKJ56" s="390"/>
      <c r="GKK56" s="390"/>
      <c r="GKL56" s="390"/>
      <c r="GKM56" s="390"/>
      <c r="GKN56" s="390"/>
      <c r="GKO56" s="390"/>
      <c r="GKP56" s="390"/>
      <c r="GKQ56" s="390"/>
      <c r="GKR56" s="390"/>
      <c r="GKS56" s="390"/>
      <c r="GKT56" s="390"/>
      <c r="GKU56" s="390"/>
      <c r="GKV56" s="390"/>
      <c r="GKW56" s="390"/>
      <c r="GKX56" s="390"/>
      <c r="GKY56" s="390"/>
      <c r="GKZ56" s="390"/>
      <c r="GLA56" s="390"/>
      <c r="GLB56" s="390"/>
      <c r="GLC56" s="390"/>
      <c r="GLD56" s="390"/>
      <c r="GLE56" s="390"/>
      <c r="GLF56" s="390"/>
      <c r="GLG56" s="390"/>
      <c r="GLH56" s="390"/>
      <c r="GLI56" s="390"/>
      <c r="GLJ56" s="390"/>
      <c r="GLK56" s="390"/>
      <c r="GLL56" s="390"/>
      <c r="GLM56" s="390"/>
      <c r="GLN56" s="390"/>
      <c r="GLO56" s="390"/>
      <c r="GLP56" s="390"/>
      <c r="GLQ56" s="390"/>
      <c r="GLR56" s="390"/>
      <c r="GLS56" s="390"/>
      <c r="GLT56" s="390"/>
      <c r="GLU56" s="390"/>
      <c r="GLV56" s="390"/>
      <c r="GLW56" s="390"/>
      <c r="GLX56" s="390"/>
      <c r="GLY56" s="390"/>
      <c r="GLZ56" s="390"/>
      <c r="GMA56" s="390"/>
      <c r="GMB56" s="390"/>
      <c r="GMC56" s="390"/>
      <c r="GMD56" s="390"/>
      <c r="GME56" s="390"/>
      <c r="GMF56" s="390"/>
      <c r="GMG56" s="390"/>
      <c r="GMH56" s="390"/>
      <c r="GMI56" s="390"/>
      <c r="GMJ56" s="390"/>
      <c r="GMK56" s="390"/>
      <c r="GML56" s="390"/>
      <c r="GMM56" s="390"/>
      <c r="GMN56" s="390"/>
      <c r="GMO56" s="390"/>
      <c r="GMP56" s="390"/>
      <c r="GMQ56" s="390"/>
      <c r="GMR56" s="390"/>
      <c r="GMS56" s="390"/>
      <c r="GMT56" s="390"/>
      <c r="GMU56" s="390"/>
      <c r="GMV56" s="390"/>
      <c r="GMW56" s="390"/>
      <c r="GMX56" s="390"/>
      <c r="GMY56" s="390"/>
      <c r="GMZ56" s="390"/>
      <c r="GNA56" s="390"/>
      <c r="GNB56" s="390"/>
      <c r="GNC56" s="390"/>
      <c r="GND56" s="390"/>
      <c r="GNE56" s="390"/>
      <c r="GNF56" s="390"/>
      <c r="GNG56" s="390"/>
      <c r="GNH56" s="390"/>
      <c r="GNI56" s="390"/>
      <c r="GNJ56" s="390"/>
      <c r="GNK56" s="390"/>
      <c r="GNL56" s="390"/>
      <c r="GNM56" s="390"/>
      <c r="GNN56" s="390"/>
      <c r="GNO56" s="390"/>
      <c r="GNP56" s="390"/>
      <c r="GNQ56" s="390"/>
      <c r="GNR56" s="390"/>
      <c r="GNS56" s="390"/>
      <c r="GNT56" s="390"/>
      <c r="GNU56" s="390"/>
      <c r="GNV56" s="390"/>
      <c r="GNW56" s="390"/>
      <c r="GNX56" s="390"/>
      <c r="GNY56" s="390"/>
      <c r="GNZ56" s="390"/>
      <c r="GOA56" s="390"/>
      <c r="GOB56" s="390"/>
      <c r="GOC56" s="390"/>
      <c r="GOD56" s="390"/>
      <c r="GOE56" s="390"/>
      <c r="GOF56" s="390"/>
      <c r="GOG56" s="390"/>
      <c r="GOH56" s="390"/>
      <c r="GOI56" s="390"/>
      <c r="GOJ56" s="390"/>
      <c r="GOK56" s="390"/>
      <c r="GOL56" s="390"/>
      <c r="GOM56" s="390"/>
      <c r="GON56" s="390"/>
      <c r="GOO56" s="390"/>
      <c r="GOP56" s="390"/>
      <c r="GOQ56" s="390"/>
      <c r="GOR56" s="390"/>
      <c r="GOS56" s="390"/>
      <c r="GOT56" s="390"/>
      <c r="GOU56" s="390"/>
      <c r="GOV56" s="390"/>
      <c r="GOW56" s="390"/>
      <c r="GOX56" s="390"/>
      <c r="GOY56" s="390"/>
      <c r="GOZ56" s="390"/>
      <c r="GPA56" s="390"/>
      <c r="GPB56" s="390"/>
      <c r="GPC56" s="390"/>
      <c r="GPD56" s="390"/>
      <c r="GPE56" s="390"/>
      <c r="GPF56" s="390"/>
      <c r="GPG56" s="390"/>
      <c r="GPH56" s="390"/>
      <c r="GPI56" s="390"/>
      <c r="GPJ56" s="390"/>
      <c r="GPK56" s="390"/>
      <c r="GPL56" s="390"/>
      <c r="GPM56" s="390"/>
      <c r="GPN56" s="390"/>
      <c r="GPO56" s="390"/>
      <c r="GPP56" s="390"/>
      <c r="GPQ56" s="390"/>
      <c r="GPR56" s="390"/>
      <c r="GPS56" s="390"/>
      <c r="GPT56" s="390"/>
      <c r="GPU56" s="390"/>
      <c r="GPV56" s="390"/>
      <c r="GPW56" s="390"/>
      <c r="GPX56" s="390"/>
      <c r="GPY56" s="390"/>
      <c r="GPZ56" s="390"/>
      <c r="GQA56" s="390"/>
      <c r="GQB56" s="390"/>
      <c r="GQC56" s="390"/>
      <c r="GQD56" s="390"/>
      <c r="GQE56" s="390"/>
      <c r="GQF56" s="390"/>
      <c r="GQG56" s="390"/>
      <c r="GQH56" s="390"/>
      <c r="GQI56" s="390"/>
      <c r="GQJ56" s="390"/>
      <c r="GQK56" s="390"/>
      <c r="GQL56" s="390"/>
      <c r="GQM56" s="390"/>
      <c r="GQN56" s="390"/>
      <c r="GQO56" s="390"/>
      <c r="GQP56" s="390"/>
      <c r="GQQ56" s="390"/>
      <c r="GQR56" s="390"/>
      <c r="GQS56" s="390"/>
      <c r="GQT56" s="390"/>
      <c r="GQU56" s="390"/>
      <c r="GQV56" s="390"/>
      <c r="GQW56" s="390"/>
      <c r="GQX56" s="390"/>
      <c r="GQY56" s="390"/>
      <c r="GQZ56" s="390"/>
      <c r="GRA56" s="390"/>
      <c r="GRB56" s="390"/>
      <c r="GRC56" s="390"/>
      <c r="GRD56" s="390"/>
      <c r="GRE56" s="390"/>
      <c r="GRF56" s="390"/>
      <c r="GRG56" s="390"/>
      <c r="GRH56" s="390"/>
      <c r="GRI56" s="390"/>
      <c r="GRJ56" s="390"/>
      <c r="GRK56" s="390"/>
      <c r="GRL56" s="390"/>
      <c r="GRM56" s="390"/>
      <c r="GRN56" s="390"/>
      <c r="GRO56" s="390"/>
      <c r="GRP56" s="390"/>
      <c r="GRQ56" s="390"/>
      <c r="GRR56" s="390"/>
      <c r="GRS56" s="390"/>
      <c r="GRT56" s="390"/>
      <c r="GRU56" s="390"/>
      <c r="GRV56" s="390"/>
      <c r="GRW56" s="390"/>
      <c r="GRX56" s="390"/>
      <c r="GRY56" s="390"/>
      <c r="GRZ56" s="390"/>
      <c r="GSA56" s="390"/>
      <c r="GSB56" s="390"/>
      <c r="GSC56" s="390"/>
      <c r="GSD56" s="390"/>
      <c r="GSE56" s="390"/>
      <c r="GSF56" s="390"/>
      <c r="GSG56" s="390"/>
      <c r="GSH56" s="390"/>
      <c r="GSI56" s="390"/>
      <c r="GSJ56" s="390"/>
      <c r="GSK56" s="390"/>
      <c r="GSL56" s="390"/>
      <c r="GSM56" s="390"/>
      <c r="GSN56" s="390"/>
      <c r="GSO56" s="390"/>
      <c r="GSP56" s="390"/>
      <c r="GSQ56" s="390"/>
      <c r="GSR56" s="390"/>
      <c r="GSS56" s="390"/>
      <c r="GST56" s="390"/>
      <c r="GSU56" s="390"/>
      <c r="GSV56" s="390"/>
      <c r="GSW56" s="390"/>
      <c r="GSX56" s="390"/>
      <c r="GSY56" s="390"/>
      <c r="GSZ56" s="390"/>
      <c r="GTA56" s="390"/>
      <c r="GTB56" s="390"/>
      <c r="GTC56" s="390"/>
      <c r="GTD56" s="390"/>
      <c r="GTE56" s="390"/>
      <c r="GTF56" s="390"/>
      <c r="GTG56" s="390"/>
      <c r="GTH56" s="390"/>
      <c r="GTI56" s="390"/>
      <c r="GTJ56" s="390"/>
      <c r="GTK56" s="390"/>
      <c r="GTL56" s="390"/>
      <c r="GTM56" s="390"/>
      <c r="GTN56" s="390"/>
      <c r="GTO56" s="390"/>
      <c r="GTP56" s="390"/>
      <c r="GTQ56" s="390"/>
      <c r="GTR56" s="390"/>
      <c r="GTS56" s="390"/>
      <c r="GTT56" s="390"/>
      <c r="GTU56" s="390"/>
      <c r="GTV56" s="390"/>
      <c r="GTW56" s="390"/>
      <c r="GTX56" s="390"/>
      <c r="GTY56" s="390"/>
      <c r="GTZ56" s="390"/>
      <c r="GUA56" s="390"/>
      <c r="GUB56" s="390"/>
      <c r="GUC56" s="390"/>
      <c r="GUD56" s="390"/>
      <c r="GUE56" s="390"/>
      <c r="GUF56" s="390"/>
      <c r="GUG56" s="390"/>
      <c r="GUH56" s="390"/>
      <c r="GUI56" s="390"/>
      <c r="GUJ56" s="390"/>
      <c r="GUK56" s="390"/>
      <c r="GUL56" s="390"/>
      <c r="GUM56" s="390"/>
      <c r="GUN56" s="390"/>
      <c r="GUO56" s="390"/>
      <c r="GUP56" s="390"/>
      <c r="GUQ56" s="390"/>
      <c r="GUR56" s="390"/>
      <c r="GUS56" s="390"/>
      <c r="GUT56" s="390"/>
      <c r="GUU56" s="390"/>
      <c r="GUV56" s="390"/>
      <c r="GUW56" s="390"/>
      <c r="GUX56" s="390"/>
      <c r="GUY56" s="390"/>
      <c r="GUZ56" s="390"/>
      <c r="GVA56" s="390"/>
      <c r="GVB56" s="390"/>
      <c r="GVC56" s="390"/>
      <c r="GVD56" s="390"/>
      <c r="GVE56" s="390"/>
      <c r="GVF56" s="390"/>
      <c r="GVG56" s="390"/>
      <c r="GVH56" s="390"/>
      <c r="GVI56" s="390"/>
      <c r="GVJ56" s="390"/>
      <c r="GVK56" s="390"/>
      <c r="GVL56" s="390"/>
      <c r="GVM56" s="390"/>
      <c r="GVN56" s="390"/>
      <c r="GVO56" s="390"/>
      <c r="GVP56" s="390"/>
      <c r="GVQ56" s="390"/>
      <c r="GVR56" s="390"/>
      <c r="GVS56" s="390"/>
      <c r="GVT56" s="390"/>
      <c r="GVU56" s="390"/>
      <c r="GVV56" s="390"/>
      <c r="GVW56" s="390"/>
      <c r="GVX56" s="390"/>
      <c r="GVY56" s="390"/>
      <c r="GVZ56" s="390"/>
      <c r="GWA56" s="390"/>
      <c r="GWB56" s="390"/>
      <c r="GWC56" s="390"/>
      <c r="GWD56" s="390"/>
      <c r="GWE56" s="390"/>
      <c r="GWF56" s="390"/>
      <c r="GWG56" s="390"/>
      <c r="GWH56" s="390"/>
      <c r="GWI56" s="390"/>
      <c r="GWJ56" s="390"/>
      <c r="GWK56" s="390"/>
      <c r="GWL56" s="390"/>
      <c r="GWM56" s="390"/>
      <c r="GWN56" s="390"/>
      <c r="GWO56" s="390"/>
      <c r="GWP56" s="390"/>
      <c r="GWQ56" s="390"/>
      <c r="GWR56" s="390"/>
      <c r="GWS56" s="390"/>
      <c r="GWT56" s="390"/>
      <c r="GWU56" s="390"/>
      <c r="GWV56" s="390"/>
      <c r="GWW56" s="390"/>
      <c r="GWX56" s="390"/>
      <c r="GWY56" s="390"/>
      <c r="GWZ56" s="390"/>
      <c r="GXA56" s="390"/>
      <c r="GXB56" s="390"/>
      <c r="GXC56" s="390"/>
      <c r="GXD56" s="390"/>
      <c r="GXE56" s="390"/>
      <c r="GXF56" s="390"/>
      <c r="GXG56" s="390"/>
      <c r="GXH56" s="390"/>
      <c r="GXI56" s="390"/>
      <c r="GXJ56" s="390"/>
      <c r="GXK56" s="390"/>
      <c r="GXL56" s="390"/>
      <c r="GXM56" s="390"/>
      <c r="GXN56" s="390"/>
      <c r="GXO56" s="390"/>
      <c r="GXP56" s="390"/>
      <c r="GXQ56" s="390"/>
      <c r="GXR56" s="390"/>
      <c r="GXS56" s="390"/>
      <c r="GXT56" s="390"/>
      <c r="GXU56" s="390"/>
      <c r="GXV56" s="390"/>
      <c r="GXW56" s="390"/>
      <c r="GXX56" s="390"/>
      <c r="GXY56" s="390"/>
      <c r="GXZ56" s="390"/>
      <c r="GYA56" s="390"/>
      <c r="GYB56" s="390"/>
      <c r="GYC56" s="390"/>
      <c r="GYD56" s="390"/>
      <c r="GYE56" s="390"/>
      <c r="GYF56" s="390"/>
      <c r="GYG56" s="390"/>
      <c r="GYH56" s="390"/>
      <c r="GYI56" s="390"/>
      <c r="GYJ56" s="390"/>
      <c r="GYK56" s="390"/>
      <c r="GYL56" s="390"/>
      <c r="GYM56" s="390"/>
      <c r="GYN56" s="390"/>
      <c r="GYO56" s="390"/>
      <c r="GYP56" s="390"/>
      <c r="GYQ56" s="390"/>
      <c r="GYR56" s="390"/>
      <c r="GYS56" s="390"/>
      <c r="GYT56" s="390"/>
      <c r="GYU56" s="390"/>
      <c r="GYV56" s="390"/>
      <c r="GYW56" s="390"/>
      <c r="GYX56" s="390"/>
      <c r="GYY56" s="390"/>
      <c r="GYZ56" s="390"/>
      <c r="GZA56" s="390"/>
      <c r="GZB56" s="390"/>
      <c r="GZC56" s="390"/>
      <c r="GZD56" s="390"/>
      <c r="GZE56" s="390"/>
      <c r="GZF56" s="390"/>
      <c r="GZG56" s="390"/>
      <c r="GZH56" s="390"/>
      <c r="GZI56" s="390"/>
      <c r="GZJ56" s="390"/>
      <c r="GZK56" s="390"/>
      <c r="GZL56" s="390"/>
      <c r="GZM56" s="390"/>
      <c r="GZN56" s="390"/>
      <c r="GZO56" s="390"/>
      <c r="GZP56" s="390"/>
      <c r="GZQ56" s="390"/>
      <c r="GZR56" s="390"/>
      <c r="GZS56" s="390"/>
      <c r="GZT56" s="390"/>
      <c r="GZU56" s="390"/>
      <c r="GZV56" s="390"/>
      <c r="GZW56" s="390"/>
      <c r="GZX56" s="390"/>
      <c r="GZY56" s="390"/>
      <c r="GZZ56" s="390"/>
      <c r="HAA56" s="390"/>
      <c r="HAB56" s="390"/>
      <c r="HAC56" s="390"/>
      <c r="HAD56" s="390"/>
      <c r="HAE56" s="390"/>
      <c r="HAF56" s="390"/>
      <c r="HAG56" s="390"/>
      <c r="HAH56" s="390"/>
      <c r="HAI56" s="390"/>
      <c r="HAJ56" s="390"/>
      <c r="HAK56" s="390"/>
      <c r="HAL56" s="390"/>
      <c r="HAM56" s="390"/>
      <c r="HAN56" s="390"/>
      <c r="HAO56" s="390"/>
      <c r="HAP56" s="390"/>
      <c r="HAQ56" s="390"/>
      <c r="HAR56" s="390"/>
      <c r="HAS56" s="390"/>
      <c r="HAT56" s="390"/>
      <c r="HAU56" s="390"/>
      <c r="HAV56" s="390"/>
      <c r="HAW56" s="390"/>
      <c r="HAX56" s="390"/>
      <c r="HAY56" s="390"/>
      <c r="HAZ56" s="390"/>
      <c r="HBA56" s="390"/>
      <c r="HBB56" s="390"/>
      <c r="HBC56" s="390"/>
      <c r="HBD56" s="390"/>
      <c r="HBE56" s="390"/>
      <c r="HBF56" s="390"/>
      <c r="HBG56" s="390"/>
      <c r="HBH56" s="390"/>
      <c r="HBI56" s="390"/>
      <c r="HBJ56" s="390"/>
      <c r="HBK56" s="390"/>
      <c r="HBL56" s="390"/>
      <c r="HBM56" s="390"/>
      <c r="HBN56" s="390"/>
      <c r="HBO56" s="390"/>
      <c r="HBP56" s="390"/>
      <c r="HBQ56" s="390"/>
      <c r="HBR56" s="390"/>
      <c r="HBS56" s="390"/>
      <c r="HBT56" s="390"/>
      <c r="HBU56" s="390"/>
      <c r="HBV56" s="390"/>
      <c r="HBW56" s="390"/>
      <c r="HBX56" s="390"/>
      <c r="HBY56" s="390"/>
      <c r="HBZ56" s="390"/>
      <c r="HCA56" s="390"/>
      <c r="HCB56" s="390"/>
      <c r="HCC56" s="390"/>
      <c r="HCD56" s="390"/>
      <c r="HCE56" s="390"/>
      <c r="HCF56" s="390"/>
      <c r="HCG56" s="390"/>
      <c r="HCH56" s="390"/>
      <c r="HCI56" s="390"/>
      <c r="HCJ56" s="390"/>
      <c r="HCK56" s="390"/>
      <c r="HCL56" s="390"/>
      <c r="HCM56" s="390"/>
      <c r="HCN56" s="390"/>
      <c r="HCO56" s="390"/>
      <c r="HCP56" s="390"/>
      <c r="HCQ56" s="390"/>
      <c r="HCR56" s="390"/>
      <c r="HCS56" s="390"/>
      <c r="HCT56" s="390"/>
      <c r="HCU56" s="390"/>
      <c r="HCV56" s="390"/>
      <c r="HCW56" s="390"/>
      <c r="HCX56" s="390"/>
      <c r="HCY56" s="390"/>
      <c r="HCZ56" s="390"/>
      <c r="HDA56" s="390"/>
      <c r="HDB56" s="390"/>
      <c r="HDC56" s="390"/>
      <c r="HDD56" s="390"/>
      <c r="HDE56" s="390"/>
      <c r="HDF56" s="390"/>
      <c r="HDG56" s="390"/>
      <c r="HDH56" s="390"/>
      <c r="HDI56" s="390"/>
      <c r="HDJ56" s="390"/>
      <c r="HDK56" s="390"/>
      <c r="HDL56" s="390"/>
      <c r="HDM56" s="390"/>
      <c r="HDN56" s="390"/>
      <c r="HDO56" s="390"/>
      <c r="HDP56" s="390"/>
      <c r="HDQ56" s="390"/>
      <c r="HDR56" s="390"/>
      <c r="HDS56" s="390"/>
      <c r="HDT56" s="390"/>
      <c r="HDU56" s="390"/>
      <c r="HDV56" s="390"/>
      <c r="HDW56" s="390"/>
      <c r="HDX56" s="390"/>
      <c r="HDY56" s="390"/>
      <c r="HDZ56" s="390"/>
      <c r="HEA56" s="390"/>
      <c r="HEB56" s="390"/>
      <c r="HEC56" s="390"/>
      <c r="HED56" s="390"/>
      <c r="HEE56" s="390"/>
      <c r="HEF56" s="390"/>
      <c r="HEG56" s="390"/>
      <c r="HEH56" s="390"/>
      <c r="HEI56" s="390"/>
      <c r="HEJ56" s="390"/>
      <c r="HEK56" s="390"/>
      <c r="HEL56" s="390"/>
      <c r="HEM56" s="390"/>
      <c r="HEN56" s="390"/>
      <c r="HEO56" s="390"/>
      <c r="HEP56" s="390"/>
      <c r="HEQ56" s="390"/>
      <c r="HER56" s="390"/>
      <c r="HES56" s="390"/>
      <c r="HET56" s="390"/>
      <c r="HEU56" s="390"/>
      <c r="HEV56" s="390"/>
      <c r="HEW56" s="390"/>
      <c r="HEX56" s="390"/>
      <c r="HEY56" s="390"/>
      <c r="HEZ56" s="390"/>
      <c r="HFA56" s="390"/>
      <c r="HFB56" s="390"/>
      <c r="HFC56" s="390"/>
      <c r="HFD56" s="390"/>
      <c r="HFE56" s="390"/>
      <c r="HFF56" s="390"/>
      <c r="HFG56" s="390"/>
      <c r="HFH56" s="390"/>
      <c r="HFI56" s="390"/>
      <c r="HFJ56" s="390"/>
      <c r="HFK56" s="390"/>
      <c r="HFL56" s="390"/>
      <c r="HFM56" s="390"/>
      <c r="HFN56" s="390"/>
      <c r="HFO56" s="390"/>
      <c r="HFP56" s="390"/>
      <c r="HFQ56" s="390"/>
      <c r="HFR56" s="390"/>
      <c r="HFS56" s="390"/>
      <c r="HFT56" s="390"/>
      <c r="HFU56" s="390"/>
      <c r="HFV56" s="390"/>
      <c r="HFW56" s="390"/>
      <c r="HFX56" s="390"/>
      <c r="HFY56" s="390"/>
      <c r="HFZ56" s="390"/>
      <c r="HGA56" s="390"/>
      <c r="HGB56" s="390"/>
      <c r="HGC56" s="390"/>
      <c r="HGD56" s="390"/>
      <c r="HGE56" s="390"/>
      <c r="HGF56" s="390"/>
      <c r="HGG56" s="390"/>
      <c r="HGH56" s="390"/>
      <c r="HGI56" s="390"/>
      <c r="HGJ56" s="390"/>
      <c r="HGK56" s="390"/>
      <c r="HGL56" s="390"/>
      <c r="HGM56" s="390"/>
      <c r="HGN56" s="390"/>
      <c r="HGO56" s="390"/>
      <c r="HGP56" s="390"/>
      <c r="HGQ56" s="390"/>
      <c r="HGR56" s="390"/>
      <c r="HGS56" s="390"/>
      <c r="HGT56" s="390"/>
      <c r="HGU56" s="390"/>
      <c r="HGV56" s="390"/>
      <c r="HGW56" s="390"/>
      <c r="HGX56" s="390"/>
      <c r="HGY56" s="390"/>
      <c r="HGZ56" s="390"/>
      <c r="HHA56" s="390"/>
      <c r="HHB56" s="390"/>
      <c r="HHC56" s="390"/>
      <c r="HHD56" s="390"/>
      <c r="HHE56" s="390"/>
      <c r="HHF56" s="390"/>
      <c r="HHG56" s="390"/>
      <c r="HHH56" s="390"/>
      <c r="HHI56" s="390"/>
      <c r="HHJ56" s="390"/>
      <c r="HHK56" s="390"/>
      <c r="HHL56" s="390"/>
      <c r="HHM56" s="390"/>
      <c r="HHN56" s="390"/>
      <c r="HHO56" s="390"/>
      <c r="HHP56" s="390"/>
      <c r="HHQ56" s="390"/>
      <c r="HHR56" s="390"/>
      <c r="HHS56" s="390"/>
      <c r="HHT56" s="390"/>
      <c r="HHU56" s="390"/>
      <c r="HHV56" s="390"/>
      <c r="HHW56" s="390"/>
      <c r="HHX56" s="390"/>
      <c r="HHY56" s="390"/>
      <c r="HHZ56" s="390"/>
      <c r="HIA56" s="390"/>
      <c r="HIB56" s="390"/>
      <c r="HIC56" s="390"/>
      <c r="HID56" s="390"/>
      <c r="HIE56" s="390"/>
      <c r="HIF56" s="390"/>
      <c r="HIG56" s="390"/>
      <c r="HIH56" s="390"/>
      <c r="HII56" s="390"/>
      <c r="HIJ56" s="390"/>
      <c r="HIK56" s="390"/>
      <c r="HIL56" s="390"/>
      <c r="HIM56" s="390"/>
      <c r="HIN56" s="390"/>
      <c r="HIO56" s="390"/>
      <c r="HIP56" s="390"/>
      <c r="HIQ56" s="390"/>
      <c r="HIR56" s="390"/>
      <c r="HIS56" s="390"/>
      <c r="HIT56" s="390"/>
      <c r="HIU56" s="390"/>
      <c r="HIV56" s="390"/>
      <c r="HIW56" s="390"/>
      <c r="HIX56" s="390"/>
      <c r="HIY56" s="390"/>
      <c r="HIZ56" s="390"/>
      <c r="HJA56" s="390"/>
      <c r="HJB56" s="390"/>
      <c r="HJC56" s="390"/>
      <c r="HJD56" s="390"/>
      <c r="HJE56" s="390"/>
      <c r="HJF56" s="390"/>
      <c r="HJG56" s="390"/>
      <c r="HJH56" s="390"/>
      <c r="HJI56" s="390"/>
      <c r="HJJ56" s="390"/>
      <c r="HJK56" s="390"/>
      <c r="HJL56" s="390"/>
      <c r="HJM56" s="390"/>
      <c r="HJN56" s="390"/>
      <c r="HJO56" s="390"/>
      <c r="HJP56" s="390"/>
      <c r="HJQ56" s="390"/>
      <c r="HJR56" s="390"/>
      <c r="HJS56" s="390"/>
      <c r="HJT56" s="390"/>
      <c r="HJU56" s="390"/>
      <c r="HJV56" s="390"/>
      <c r="HJW56" s="390"/>
      <c r="HJX56" s="390"/>
      <c r="HJY56" s="390"/>
      <c r="HJZ56" s="390"/>
      <c r="HKA56" s="390"/>
      <c r="HKB56" s="390"/>
      <c r="HKC56" s="390"/>
      <c r="HKD56" s="390"/>
      <c r="HKE56" s="390"/>
      <c r="HKF56" s="390"/>
      <c r="HKG56" s="390"/>
      <c r="HKH56" s="390"/>
      <c r="HKI56" s="390"/>
      <c r="HKJ56" s="390"/>
      <c r="HKK56" s="390"/>
      <c r="HKL56" s="390"/>
      <c r="HKM56" s="390"/>
      <c r="HKN56" s="390"/>
      <c r="HKO56" s="390"/>
      <c r="HKP56" s="390"/>
      <c r="HKQ56" s="390"/>
      <c r="HKR56" s="390"/>
      <c r="HKS56" s="390"/>
      <c r="HKT56" s="390"/>
      <c r="HKU56" s="390"/>
      <c r="HKV56" s="390"/>
      <c r="HKW56" s="390"/>
      <c r="HKX56" s="390"/>
      <c r="HKY56" s="390"/>
      <c r="HKZ56" s="390"/>
      <c r="HLA56" s="390"/>
      <c r="HLB56" s="390"/>
      <c r="HLC56" s="390"/>
      <c r="HLD56" s="390"/>
      <c r="HLE56" s="390"/>
      <c r="HLF56" s="390"/>
      <c r="HLG56" s="390"/>
      <c r="HLH56" s="390"/>
      <c r="HLI56" s="390"/>
      <c r="HLJ56" s="390"/>
      <c r="HLK56" s="390"/>
      <c r="HLL56" s="390"/>
      <c r="HLM56" s="390"/>
      <c r="HLN56" s="390"/>
      <c r="HLO56" s="390"/>
      <c r="HLP56" s="390"/>
      <c r="HLQ56" s="390"/>
      <c r="HLR56" s="390"/>
      <c r="HLS56" s="390"/>
      <c r="HLT56" s="390"/>
      <c r="HLU56" s="390"/>
      <c r="HLV56" s="390"/>
      <c r="HLW56" s="390"/>
      <c r="HLX56" s="390"/>
      <c r="HLY56" s="390"/>
      <c r="HLZ56" s="390"/>
      <c r="HMA56" s="390"/>
      <c r="HMB56" s="390"/>
      <c r="HMC56" s="390"/>
      <c r="HMD56" s="390"/>
      <c r="HME56" s="390"/>
      <c r="HMF56" s="390"/>
      <c r="HMG56" s="390"/>
      <c r="HMH56" s="390"/>
      <c r="HMI56" s="390"/>
      <c r="HMJ56" s="390"/>
      <c r="HMK56" s="390"/>
      <c r="HML56" s="390"/>
      <c r="HMM56" s="390"/>
      <c r="HMN56" s="390"/>
      <c r="HMO56" s="390"/>
      <c r="HMP56" s="390"/>
      <c r="HMQ56" s="390"/>
      <c r="HMR56" s="390"/>
      <c r="HMS56" s="390"/>
      <c r="HMT56" s="390"/>
      <c r="HMU56" s="390"/>
      <c r="HMV56" s="390"/>
      <c r="HMW56" s="390"/>
      <c r="HMX56" s="390"/>
      <c r="HMY56" s="390"/>
      <c r="HMZ56" s="390"/>
      <c r="HNA56" s="390"/>
      <c r="HNB56" s="390"/>
      <c r="HNC56" s="390"/>
      <c r="HND56" s="390"/>
      <c r="HNE56" s="390"/>
      <c r="HNF56" s="390"/>
      <c r="HNG56" s="390"/>
      <c r="HNH56" s="390"/>
      <c r="HNI56" s="390"/>
      <c r="HNJ56" s="390"/>
      <c r="HNK56" s="390"/>
      <c r="HNL56" s="390"/>
      <c r="HNM56" s="390"/>
      <c r="HNN56" s="390"/>
      <c r="HNO56" s="390"/>
      <c r="HNP56" s="390"/>
      <c r="HNQ56" s="390"/>
      <c r="HNR56" s="390"/>
      <c r="HNS56" s="390"/>
      <c r="HNT56" s="390"/>
      <c r="HNU56" s="390"/>
      <c r="HNV56" s="390"/>
      <c r="HNW56" s="390"/>
      <c r="HNX56" s="390"/>
      <c r="HNY56" s="390"/>
      <c r="HNZ56" s="390"/>
      <c r="HOA56" s="390"/>
      <c r="HOB56" s="390"/>
      <c r="HOC56" s="390"/>
      <c r="HOD56" s="390"/>
      <c r="HOE56" s="390"/>
      <c r="HOF56" s="390"/>
      <c r="HOG56" s="390"/>
      <c r="HOH56" s="390"/>
      <c r="HOI56" s="390"/>
      <c r="HOJ56" s="390"/>
      <c r="HOK56" s="390"/>
      <c r="HOL56" s="390"/>
      <c r="HOM56" s="390"/>
      <c r="HON56" s="390"/>
      <c r="HOO56" s="390"/>
      <c r="HOP56" s="390"/>
      <c r="HOQ56" s="390"/>
      <c r="HOR56" s="390"/>
      <c r="HOS56" s="390"/>
      <c r="HOT56" s="390"/>
      <c r="HOU56" s="390"/>
      <c r="HOV56" s="390"/>
      <c r="HOW56" s="390"/>
      <c r="HOX56" s="390"/>
      <c r="HOY56" s="390"/>
      <c r="HOZ56" s="390"/>
      <c r="HPA56" s="390"/>
      <c r="HPB56" s="390"/>
      <c r="HPC56" s="390"/>
      <c r="HPD56" s="390"/>
      <c r="HPE56" s="390"/>
      <c r="HPF56" s="390"/>
      <c r="HPG56" s="390"/>
      <c r="HPH56" s="390"/>
      <c r="HPI56" s="390"/>
      <c r="HPJ56" s="390"/>
      <c r="HPK56" s="390"/>
      <c r="HPL56" s="390"/>
      <c r="HPM56" s="390"/>
      <c r="HPN56" s="390"/>
      <c r="HPO56" s="390"/>
      <c r="HPP56" s="390"/>
      <c r="HPQ56" s="390"/>
      <c r="HPR56" s="390"/>
      <c r="HPS56" s="390"/>
      <c r="HPT56" s="390"/>
      <c r="HPU56" s="390"/>
      <c r="HPV56" s="390"/>
      <c r="HPW56" s="390"/>
      <c r="HPX56" s="390"/>
      <c r="HPY56" s="390"/>
      <c r="HPZ56" s="390"/>
      <c r="HQA56" s="390"/>
      <c r="HQB56" s="390"/>
      <c r="HQC56" s="390"/>
      <c r="HQD56" s="390"/>
      <c r="HQE56" s="390"/>
      <c r="HQF56" s="390"/>
      <c r="HQG56" s="390"/>
      <c r="HQH56" s="390"/>
      <c r="HQI56" s="390"/>
      <c r="HQJ56" s="390"/>
      <c r="HQK56" s="390"/>
      <c r="HQL56" s="390"/>
      <c r="HQM56" s="390"/>
      <c r="HQN56" s="390"/>
      <c r="HQO56" s="390"/>
      <c r="HQP56" s="390"/>
      <c r="HQQ56" s="390"/>
      <c r="HQR56" s="390"/>
      <c r="HQS56" s="390"/>
      <c r="HQT56" s="390"/>
      <c r="HQU56" s="390"/>
      <c r="HQV56" s="390"/>
      <c r="HQW56" s="390"/>
      <c r="HQX56" s="390"/>
      <c r="HQY56" s="390"/>
      <c r="HQZ56" s="390"/>
      <c r="HRA56" s="390"/>
      <c r="HRB56" s="390"/>
      <c r="HRC56" s="390"/>
      <c r="HRD56" s="390"/>
      <c r="HRE56" s="390"/>
      <c r="HRF56" s="390"/>
      <c r="HRG56" s="390"/>
      <c r="HRH56" s="390"/>
      <c r="HRI56" s="390"/>
      <c r="HRJ56" s="390"/>
      <c r="HRK56" s="390"/>
      <c r="HRL56" s="390"/>
      <c r="HRM56" s="390"/>
      <c r="HRN56" s="390"/>
      <c r="HRO56" s="390"/>
      <c r="HRP56" s="390"/>
      <c r="HRQ56" s="390"/>
      <c r="HRR56" s="390"/>
      <c r="HRS56" s="390"/>
      <c r="HRT56" s="390"/>
      <c r="HRU56" s="390"/>
      <c r="HRV56" s="390"/>
      <c r="HRW56" s="390"/>
      <c r="HRX56" s="390"/>
      <c r="HRY56" s="390"/>
      <c r="HRZ56" s="390"/>
      <c r="HSA56" s="390"/>
      <c r="HSB56" s="390"/>
      <c r="HSC56" s="390"/>
      <c r="HSD56" s="390"/>
      <c r="HSE56" s="390"/>
      <c r="HSF56" s="390"/>
      <c r="HSG56" s="390"/>
      <c r="HSH56" s="390"/>
      <c r="HSI56" s="390"/>
      <c r="HSJ56" s="390"/>
      <c r="HSK56" s="390"/>
      <c r="HSL56" s="390"/>
      <c r="HSM56" s="390"/>
      <c r="HSN56" s="390"/>
      <c r="HSO56" s="390"/>
      <c r="HSP56" s="390"/>
      <c r="HSQ56" s="390"/>
      <c r="HSR56" s="390"/>
      <c r="HSS56" s="390"/>
      <c r="HST56" s="390"/>
      <c r="HSU56" s="390"/>
      <c r="HSV56" s="390"/>
      <c r="HSW56" s="390"/>
      <c r="HSX56" s="390"/>
      <c r="HSY56" s="390"/>
      <c r="HSZ56" s="390"/>
      <c r="HTA56" s="390"/>
      <c r="HTB56" s="390"/>
      <c r="HTC56" s="390"/>
      <c r="HTD56" s="390"/>
      <c r="HTE56" s="390"/>
      <c r="HTF56" s="390"/>
      <c r="HTG56" s="390"/>
      <c r="HTH56" s="390"/>
      <c r="HTI56" s="390"/>
      <c r="HTJ56" s="390"/>
      <c r="HTK56" s="390"/>
      <c r="HTL56" s="390"/>
      <c r="HTM56" s="390"/>
      <c r="HTN56" s="390"/>
      <c r="HTO56" s="390"/>
      <c r="HTP56" s="390"/>
      <c r="HTQ56" s="390"/>
      <c r="HTR56" s="390"/>
      <c r="HTS56" s="390"/>
      <c r="HTT56" s="390"/>
      <c r="HTU56" s="390"/>
      <c r="HTV56" s="390"/>
      <c r="HTW56" s="390"/>
      <c r="HTX56" s="390"/>
      <c r="HTY56" s="390"/>
      <c r="HTZ56" s="390"/>
      <c r="HUA56" s="390"/>
      <c r="HUB56" s="390"/>
      <c r="HUC56" s="390"/>
      <c r="HUD56" s="390"/>
      <c r="HUE56" s="390"/>
      <c r="HUF56" s="390"/>
      <c r="HUG56" s="390"/>
      <c r="HUH56" s="390"/>
      <c r="HUI56" s="390"/>
      <c r="HUJ56" s="390"/>
      <c r="HUK56" s="390"/>
      <c r="HUL56" s="390"/>
      <c r="HUM56" s="390"/>
      <c r="HUN56" s="390"/>
      <c r="HUO56" s="390"/>
      <c r="HUP56" s="390"/>
      <c r="HUQ56" s="390"/>
      <c r="HUR56" s="390"/>
      <c r="HUS56" s="390"/>
      <c r="HUT56" s="390"/>
      <c r="HUU56" s="390"/>
      <c r="HUV56" s="390"/>
      <c r="HUW56" s="390"/>
      <c r="HUX56" s="390"/>
      <c r="HUY56" s="390"/>
      <c r="HUZ56" s="390"/>
      <c r="HVA56" s="390"/>
      <c r="HVB56" s="390"/>
      <c r="HVC56" s="390"/>
      <c r="HVD56" s="390"/>
      <c r="HVE56" s="390"/>
      <c r="HVF56" s="390"/>
      <c r="HVG56" s="390"/>
      <c r="HVH56" s="390"/>
      <c r="HVI56" s="390"/>
      <c r="HVJ56" s="390"/>
      <c r="HVK56" s="390"/>
      <c r="HVL56" s="390"/>
      <c r="HVM56" s="390"/>
      <c r="HVN56" s="390"/>
      <c r="HVO56" s="390"/>
      <c r="HVP56" s="390"/>
      <c r="HVQ56" s="390"/>
      <c r="HVR56" s="390"/>
      <c r="HVS56" s="390"/>
      <c r="HVT56" s="390"/>
      <c r="HVU56" s="390"/>
      <c r="HVV56" s="390"/>
      <c r="HVW56" s="390"/>
      <c r="HVX56" s="390"/>
      <c r="HVY56" s="390"/>
      <c r="HVZ56" s="390"/>
      <c r="HWA56" s="390"/>
      <c r="HWB56" s="390"/>
      <c r="HWC56" s="390"/>
      <c r="HWD56" s="390"/>
      <c r="HWE56" s="390"/>
      <c r="HWF56" s="390"/>
      <c r="HWG56" s="390"/>
      <c r="HWH56" s="390"/>
      <c r="HWI56" s="390"/>
      <c r="HWJ56" s="390"/>
      <c r="HWK56" s="390"/>
      <c r="HWL56" s="390"/>
      <c r="HWM56" s="390"/>
      <c r="HWN56" s="390"/>
      <c r="HWO56" s="390"/>
      <c r="HWP56" s="390"/>
      <c r="HWQ56" s="390"/>
      <c r="HWR56" s="390"/>
      <c r="HWS56" s="390"/>
      <c r="HWT56" s="390"/>
      <c r="HWU56" s="390"/>
      <c r="HWV56" s="390"/>
      <c r="HWW56" s="390"/>
      <c r="HWX56" s="390"/>
      <c r="HWY56" s="390"/>
      <c r="HWZ56" s="390"/>
      <c r="HXA56" s="390"/>
      <c r="HXB56" s="390"/>
      <c r="HXC56" s="390"/>
      <c r="HXD56" s="390"/>
      <c r="HXE56" s="390"/>
      <c r="HXF56" s="390"/>
      <c r="HXG56" s="390"/>
      <c r="HXH56" s="390"/>
      <c r="HXI56" s="390"/>
      <c r="HXJ56" s="390"/>
      <c r="HXK56" s="390"/>
      <c r="HXL56" s="390"/>
      <c r="HXM56" s="390"/>
      <c r="HXN56" s="390"/>
      <c r="HXO56" s="390"/>
      <c r="HXP56" s="390"/>
      <c r="HXQ56" s="390"/>
      <c r="HXR56" s="390"/>
      <c r="HXS56" s="390"/>
      <c r="HXT56" s="390"/>
      <c r="HXU56" s="390"/>
      <c r="HXV56" s="390"/>
      <c r="HXW56" s="390"/>
      <c r="HXX56" s="390"/>
      <c r="HXY56" s="390"/>
      <c r="HXZ56" s="390"/>
      <c r="HYA56" s="390"/>
      <c r="HYB56" s="390"/>
      <c r="HYC56" s="390"/>
      <c r="HYD56" s="390"/>
      <c r="HYE56" s="390"/>
      <c r="HYF56" s="390"/>
      <c r="HYG56" s="390"/>
      <c r="HYH56" s="390"/>
      <c r="HYI56" s="390"/>
      <c r="HYJ56" s="390"/>
      <c r="HYK56" s="390"/>
      <c r="HYL56" s="390"/>
      <c r="HYM56" s="390"/>
      <c r="HYN56" s="390"/>
      <c r="HYO56" s="390"/>
      <c r="HYP56" s="390"/>
      <c r="HYQ56" s="390"/>
      <c r="HYR56" s="390"/>
      <c r="HYS56" s="390"/>
      <c r="HYT56" s="390"/>
      <c r="HYU56" s="390"/>
      <c r="HYV56" s="390"/>
      <c r="HYW56" s="390"/>
      <c r="HYX56" s="390"/>
      <c r="HYY56" s="390"/>
      <c r="HYZ56" s="390"/>
      <c r="HZA56" s="390"/>
      <c r="HZB56" s="390"/>
      <c r="HZC56" s="390"/>
      <c r="HZD56" s="390"/>
      <c r="HZE56" s="390"/>
      <c r="HZF56" s="390"/>
      <c r="HZG56" s="390"/>
      <c r="HZH56" s="390"/>
      <c r="HZI56" s="390"/>
      <c r="HZJ56" s="390"/>
      <c r="HZK56" s="390"/>
      <c r="HZL56" s="390"/>
      <c r="HZM56" s="390"/>
      <c r="HZN56" s="390"/>
      <c r="HZO56" s="390"/>
      <c r="HZP56" s="390"/>
      <c r="HZQ56" s="390"/>
      <c r="HZR56" s="390"/>
      <c r="HZS56" s="390"/>
      <c r="HZT56" s="390"/>
      <c r="HZU56" s="390"/>
      <c r="HZV56" s="390"/>
      <c r="HZW56" s="390"/>
      <c r="HZX56" s="390"/>
      <c r="HZY56" s="390"/>
      <c r="HZZ56" s="390"/>
      <c r="IAA56" s="390"/>
      <c r="IAB56" s="390"/>
      <c r="IAC56" s="390"/>
      <c r="IAD56" s="390"/>
      <c r="IAE56" s="390"/>
      <c r="IAF56" s="390"/>
      <c r="IAG56" s="390"/>
      <c r="IAH56" s="390"/>
      <c r="IAI56" s="390"/>
      <c r="IAJ56" s="390"/>
      <c r="IAK56" s="390"/>
      <c r="IAL56" s="390"/>
      <c r="IAM56" s="390"/>
      <c r="IAN56" s="390"/>
      <c r="IAO56" s="390"/>
      <c r="IAP56" s="390"/>
      <c r="IAQ56" s="390"/>
      <c r="IAR56" s="390"/>
      <c r="IAS56" s="390"/>
      <c r="IAT56" s="390"/>
      <c r="IAU56" s="390"/>
      <c r="IAV56" s="390"/>
      <c r="IAW56" s="390"/>
      <c r="IAX56" s="390"/>
      <c r="IAY56" s="390"/>
      <c r="IAZ56" s="390"/>
      <c r="IBA56" s="390"/>
      <c r="IBB56" s="390"/>
      <c r="IBC56" s="390"/>
      <c r="IBD56" s="390"/>
      <c r="IBE56" s="390"/>
      <c r="IBF56" s="390"/>
      <c r="IBG56" s="390"/>
      <c r="IBH56" s="390"/>
      <c r="IBI56" s="390"/>
      <c r="IBJ56" s="390"/>
      <c r="IBK56" s="390"/>
      <c r="IBL56" s="390"/>
      <c r="IBM56" s="390"/>
      <c r="IBN56" s="390"/>
      <c r="IBO56" s="390"/>
      <c r="IBP56" s="390"/>
      <c r="IBQ56" s="390"/>
      <c r="IBR56" s="390"/>
      <c r="IBS56" s="390"/>
      <c r="IBT56" s="390"/>
      <c r="IBU56" s="390"/>
      <c r="IBV56" s="390"/>
      <c r="IBW56" s="390"/>
      <c r="IBX56" s="390"/>
      <c r="IBY56" s="390"/>
      <c r="IBZ56" s="390"/>
      <c r="ICA56" s="390"/>
      <c r="ICB56" s="390"/>
      <c r="ICC56" s="390"/>
      <c r="ICD56" s="390"/>
      <c r="ICE56" s="390"/>
      <c r="ICF56" s="390"/>
      <c r="ICG56" s="390"/>
      <c r="ICH56" s="390"/>
      <c r="ICI56" s="390"/>
      <c r="ICJ56" s="390"/>
      <c r="ICK56" s="390"/>
      <c r="ICL56" s="390"/>
      <c r="ICM56" s="390"/>
      <c r="ICN56" s="390"/>
      <c r="ICO56" s="390"/>
      <c r="ICP56" s="390"/>
      <c r="ICQ56" s="390"/>
      <c r="ICR56" s="390"/>
      <c r="ICS56" s="390"/>
      <c r="ICT56" s="390"/>
      <c r="ICU56" s="390"/>
      <c r="ICV56" s="390"/>
      <c r="ICW56" s="390"/>
      <c r="ICX56" s="390"/>
      <c r="ICY56" s="390"/>
      <c r="ICZ56" s="390"/>
      <c r="IDA56" s="390"/>
      <c r="IDB56" s="390"/>
      <c r="IDC56" s="390"/>
      <c r="IDD56" s="390"/>
      <c r="IDE56" s="390"/>
      <c r="IDF56" s="390"/>
      <c r="IDG56" s="390"/>
      <c r="IDH56" s="390"/>
      <c r="IDI56" s="390"/>
      <c r="IDJ56" s="390"/>
      <c r="IDK56" s="390"/>
      <c r="IDL56" s="390"/>
      <c r="IDM56" s="390"/>
      <c r="IDN56" s="390"/>
      <c r="IDO56" s="390"/>
      <c r="IDP56" s="390"/>
      <c r="IDQ56" s="390"/>
      <c r="IDR56" s="390"/>
      <c r="IDS56" s="390"/>
      <c r="IDT56" s="390"/>
      <c r="IDU56" s="390"/>
      <c r="IDV56" s="390"/>
      <c r="IDW56" s="390"/>
      <c r="IDX56" s="390"/>
      <c r="IDY56" s="390"/>
      <c r="IDZ56" s="390"/>
      <c r="IEA56" s="390"/>
      <c r="IEB56" s="390"/>
      <c r="IEC56" s="390"/>
      <c r="IED56" s="390"/>
      <c r="IEE56" s="390"/>
      <c r="IEF56" s="390"/>
      <c r="IEG56" s="390"/>
      <c r="IEH56" s="390"/>
      <c r="IEI56" s="390"/>
      <c r="IEJ56" s="390"/>
      <c r="IEK56" s="390"/>
      <c r="IEL56" s="390"/>
      <c r="IEM56" s="390"/>
      <c r="IEN56" s="390"/>
      <c r="IEO56" s="390"/>
      <c r="IEP56" s="390"/>
      <c r="IEQ56" s="390"/>
      <c r="IER56" s="390"/>
      <c r="IES56" s="390"/>
      <c r="IET56" s="390"/>
      <c r="IEU56" s="390"/>
      <c r="IEV56" s="390"/>
      <c r="IEW56" s="390"/>
      <c r="IEX56" s="390"/>
      <c r="IEY56" s="390"/>
      <c r="IEZ56" s="390"/>
      <c r="IFA56" s="390"/>
      <c r="IFB56" s="390"/>
      <c r="IFC56" s="390"/>
      <c r="IFD56" s="390"/>
      <c r="IFE56" s="390"/>
      <c r="IFF56" s="390"/>
      <c r="IFG56" s="390"/>
      <c r="IFH56" s="390"/>
      <c r="IFI56" s="390"/>
      <c r="IFJ56" s="390"/>
      <c r="IFK56" s="390"/>
      <c r="IFL56" s="390"/>
      <c r="IFM56" s="390"/>
      <c r="IFN56" s="390"/>
      <c r="IFO56" s="390"/>
      <c r="IFP56" s="390"/>
      <c r="IFQ56" s="390"/>
      <c r="IFR56" s="390"/>
      <c r="IFS56" s="390"/>
      <c r="IFT56" s="390"/>
      <c r="IFU56" s="390"/>
      <c r="IFV56" s="390"/>
      <c r="IFW56" s="390"/>
      <c r="IFX56" s="390"/>
      <c r="IFY56" s="390"/>
      <c r="IFZ56" s="390"/>
      <c r="IGA56" s="390"/>
      <c r="IGB56" s="390"/>
      <c r="IGC56" s="390"/>
      <c r="IGD56" s="390"/>
      <c r="IGE56" s="390"/>
      <c r="IGF56" s="390"/>
      <c r="IGG56" s="390"/>
      <c r="IGH56" s="390"/>
      <c r="IGI56" s="390"/>
      <c r="IGJ56" s="390"/>
      <c r="IGK56" s="390"/>
      <c r="IGL56" s="390"/>
      <c r="IGM56" s="390"/>
      <c r="IGN56" s="390"/>
      <c r="IGO56" s="390"/>
      <c r="IGP56" s="390"/>
      <c r="IGQ56" s="390"/>
      <c r="IGR56" s="390"/>
      <c r="IGS56" s="390"/>
      <c r="IGT56" s="390"/>
      <c r="IGU56" s="390"/>
      <c r="IGV56" s="390"/>
      <c r="IGW56" s="390"/>
      <c r="IGX56" s="390"/>
      <c r="IGY56" s="390"/>
      <c r="IGZ56" s="390"/>
      <c r="IHA56" s="390"/>
      <c r="IHB56" s="390"/>
      <c r="IHC56" s="390"/>
      <c r="IHD56" s="390"/>
      <c r="IHE56" s="390"/>
      <c r="IHF56" s="390"/>
      <c r="IHG56" s="390"/>
      <c r="IHH56" s="390"/>
      <c r="IHI56" s="390"/>
      <c r="IHJ56" s="390"/>
      <c r="IHK56" s="390"/>
      <c r="IHL56" s="390"/>
      <c r="IHM56" s="390"/>
      <c r="IHN56" s="390"/>
      <c r="IHO56" s="390"/>
      <c r="IHP56" s="390"/>
      <c r="IHQ56" s="390"/>
      <c r="IHR56" s="390"/>
      <c r="IHS56" s="390"/>
      <c r="IHT56" s="390"/>
      <c r="IHU56" s="390"/>
      <c r="IHV56" s="390"/>
      <c r="IHW56" s="390"/>
      <c r="IHX56" s="390"/>
      <c r="IHY56" s="390"/>
      <c r="IHZ56" s="390"/>
      <c r="IIA56" s="390"/>
      <c r="IIB56" s="390"/>
      <c r="IIC56" s="390"/>
      <c r="IID56" s="390"/>
      <c r="IIE56" s="390"/>
      <c r="IIF56" s="390"/>
      <c r="IIG56" s="390"/>
      <c r="IIH56" s="390"/>
      <c r="III56" s="390"/>
      <c r="IIJ56" s="390"/>
      <c r="IIK56" s="390"/>
      <c r="IIL56" s="390"/>
      <c r="IIM56" s="390"/>
      <c r="IIN56" s="390"/>
      <c r="IIO56" s="390"/>
      <c r="IIP56" s="390"/>
      <c r="IIQ56" s="390"/>
      <c r="IIR56" s="390"/>
      <c r="IIS56" s="390"/>
      <c r="IIT56" s="390"/>
      <c r="IIU56" s="390"/>
      <c r="IIV56" s="390"/>
      <c r="IIW56" s="390"/>
      <c r="IIX56" s="390"/>
      <c r="IIY56" s="390"/>
      <c r="IIZ56" s="390"/>
      <c r="IJA56" s="390"/>
      <c r="IJB56" s="390"/>
      <c r="IJC56" s="390"/>
      <c r="IJD56" s="390"/>
      <c r="IJE56" s="390"/>
      <c r="IJF56" s="390"/>
      <c r="IJG56" s="390"/>
      <c r="IJH56" s="390"/>
      <c r="IJI56" s="390"/>
      <c r="IJJ56" s="390"/>
      <c r="IJK56" s="390"/>
      <c r="IJL56" s="390"/>
      <c r="IJM56" s="390"/>
      <c r="IJN56" s="390"/>
      <c r="IJO56" s="390"/>
      <c r="IJP56" s="390"/>
      <c r="IJQ56" s="390"/>
      <c r="IJR56" s="390"/>
      <c r="IJS56" s="390"/>
      <c r="IJT56" s="390"/>
      <c r="IJU56" s="390"/>
      <c r="IJV56" s="390"/>
      <c r="IJW56" s="390"/>
      <c r="IJX56" s="390"/>
      <c r="IJY56" s="390"/>
      <c r="IJZ56" s="390"/>
      <c r="IKA56" s="390"/>
      <c r="IKB56" s="390"/>
      <c r="IKC56" s="390"/>
      <c r="IKD56" s="390"/>
      <c r="IKE56" s="390"/>
      <c r="IKF56" s="390"/>
      <c r="IKG56" s="390"/>
      <c r="IKH56" s="390"/>
      <c r="IKI56" s="390"/>
      <c r="IKJ56" s="390"/>
      <c r="IKK56" s="390"/>
      <c r="IKL56" s="390"/>
      <c r="IKM56" s="390"/>
      <c r="IKN56" s="390"/>
      <c r="IKO56" s="390"/>
      <c r="IKP56" s="390"/>
      <c r="IKQ56" s="390"/>
      <c r="IKR56" s="390"/>
      <c r="IKS56" s="390"/>
      <c r="IKT56" s="390"/>
      <c r="IKU56" s="390"/>
      <c r="IKV56" s="390"/>
      <c r="IKW56" s="390"/>
      <c r="IKX56" s="390"/>
      <c r="IKY56" s="390"/>
      <c r="IKZ56" s="390"/>
      <c r="ILA56" s="390"/>
      <c r="ILB56" s="390"/>
      <c r="ILC56" s="390"/>
      <c r="ILD56" s="390"/>
      <c r="ILE56" s="390"/>
      <c r="ILF56" s="390"/>
      <c r="ILG56" s="390"/>
      <c r="ILH56" s="390"/>
      <c r="ILI56" s="390"/>
      <c r="ILJ56" s="390"/>
      <c r="ILK56" s="390"/>
      <c r="ILL56" s="390"/>
      <c r="ILM56" s="390"/>
      <c r="ILN56" s="390"/>
      <c r="ILO56" s="390"/>
      <c r="ILP56" s="390"/>
      <c r="ILQ56" s="390"/>
      <c r="ILR56" s="390"/>
      <c r="ILS56" s="390"/>
      <c r="ILT56" s="390"/>
      <c r="ILU56" s="390"/>
      <c r="ILV56" s="390"/>
      <c r="ILW56" s="390"/>
      <c r="ILX56" s="390"/>
      <c r="ILY56" s="390"/>
      <c r="ILZ56" s="390"/>
      <c r="IMA56" s="390"/>
      <c r="IMB56" s="390"/>
      <c r="IMC56" s="390"/>
      <c r="IMD56" s="390"/>
      <c r="IME56" s="390"/>
      <c r="IMF56" s="390"/>
      <c r="IMG56" s="390"/>
      <c r="IMH56" s="390"/>
      <c r="IMI56" s="390"/>
      <c r="IMJ56" s="390"/>
      <c r="IMK56" s="390"/>
      <c r="IML56" s="390"/>
      <c r="IMM56" s="390"/>
      <c r="IMN56" s="390"/>
      <c r="IMO56" s="390"/>
      <c r="IMP56" s="390"/>
      <c r="IMQ56" s="390"/>
      <c r="IMR56" s="390"/>
      <c r="IMS56" s="390"/>
      <c r="IMT56" s="390"/>
      <c r="IMU56" s="390"/>
      <c r="IMV56" s="390"/>
      <c r="IMW56" s="390"/>
      <c r="IMX56" s="390"/>
      <c r="IMY56" s="390"/>
      <c r="IMZ56" s="390"/>
      <c r="INA56" s="390"/>
      <c r="INB56" s="390"/>
      <c r="INC56" s="390"/>
      <c r="IND56" s="390"/>
      <c r="INE56" s="390"/>
      <c r="INF56" s="390"/>
      <c r="ING56" s="390"/>
      <c r="INH56" s="390"/>
      <c r="INI56" s="390"/>
      <c r="INJ56" s="390"/>
      <c r="INK56" s="390"/>
      <c r="INL56" s="390"/>
      <c r="INM56" s="390"/>
      <c r="INN56" s="390"/>
      <c r="INO56" s="390"/>
      <c r="INP56" s="390"/>
      <c r="INQ56" s="390"/>
      <c r="INR56" s="390"/>
      <c r="INS56" s="390"/>
      <c r="INT56" s="390"/>
      <c r="INU56" s="390"/>
      <c r="INV56" s="390"/>
      <c r="INW56" s="390"/>
      <c r="INX56" s="390"/>
      <c r="INY56" s="390"/>
      <c r="INZ56" s="390"/>
      <c r="IOA56" s="390"/>
      <c r="IOB56" s="390"/>
      <c r="IOC56" s="390"/>
      <c r="IOD56" s="390"/>
      <c r="IOE56" s="390"/>
      <c r="IOF56" s="390"/>
      <c r="IOG56" s="390"/>
      <c r="IOH56" s="390"/>
      <c r="IOI56" s="390"/>
      <c r="IOJ56" s="390"/>
      <c r="IOK56" s="390"/>
      <c r="IOL56" s="390"/>
      <c r="IOM56" s="390"/>
      <c r="ION56" s="390"/>
      <c r="IOO56" s="390"/>
      <c r="IOP56" s="390"/>
      <c r="IOQ56" s="390"/>
      <c r="IOR56" s="390"/>
      <c r="IOS56" s="390"/>
      <c r="IOT56" s="390"/>
      <c r="IOU56" s="390"/>
      <c r="IOV56" s="390"/>
      <c r="IOW56" s="390"/>
      <c r="IOX56" s="390"/>
      <c r="IOY56" s="390"/>
      <c r="IOZ56" s="390"/>
      <c r="IPA56" s="390"/>
      <c r="IPB56" s="390"/>
      <c r="IPC56" s="390"/>
      <c r="IPD56" s="390"/>
      <c r="IPE56" s="390"/>
      <c r="IPF56" s="390"/>
      <c r="IPG56" s="390"/>
      <c r="IPH56" s="390"/>
      <c r="IPI56" s="390"/>
      <c r="IPJ56" s="390"/>
      <c r="IPK56" s="390"/>
      <c r="IPL56" s="390"/>
      <c r="IPM56" s="390"/>
      <c r="IPN56" s="390"/>
      <c r="IPO56" s="390"/>
      <c r="IPP56" s="390"/>
      <c r="IPQ56" s="390"/>
      <c r="IPR56" s="390"/>
      <c r="IPS56" s="390"/>
      <c r="IPT56" s="390"/>
      <c r="IPU56" s="390"/>
      <c r="IPV56" s="390"/>
      <c r="IPW56" s="390"/>
      <c r="IPX56" s="390"/>
      <c r="IPY56" s="390"/>
      <c r="IPZ56" s="390"/>
      <c r="IQA56" s="390"/>
      <c r="IQB56" s="390"/>
      <c r="IQC56" s="390"/>
      <c r="IQD56" s="390"/>
      <c r="IQE56" s="390"/>
      <c r="IQF56" s="390"/>
      <c r="IQG56" s="390"/>
      <c r="IQH56" s="390"/>
      <c r="IQI56" s="390"/>
      <c r="IQJ56" s="390"/>
      <c r="IQK56" s="390"/>
      <c r="IQL56" s="390"/>
      <c r="IQM56" s="390"/>
      <c r="IQN56" s="390"/>
      <c r="IQO56" s="390"/>
      <c r="IQP56" s="390"/>
      <c r="IQQ56" s="390"/>
      <c r="IQR56" s="390"/>
      <c r="IQS56" s="390"/>
      <c r="IQT56" s="390"/>
      <c r="IQU56" s="390"/>
      <c r="IQV56" s="390"/>
      <c r="IQW56" s="390"/>
      <c r="IQX56" s="390"/>
      <c r="IQY56" s="390"/>
      <c r="IQZ56" s="390"/>
      <c r="IRA56" s="390"/>
      <c r="IRB56" s="390"/>
      <c r="IRC56" s="390"/>
      <c r="IRD56" s="390"/>
      <c r="IRE56" s="390"/>
      <c r="IRF56" s="390"/>
      <c r="IRG56" s="390"/>
      <c r="IRH56" s="390"/>
      <c r="IRI56" s="390"/>
      <c r="IRJ56" s="390"/>
      <c r="IRK56" s="390"/>
      <c r="IRL56" s="390"/>
      <c r="IRM56" s="390"/>
      <c r="IRN56" s="390"/>
      <c r="IRO56" s="390"/>
      <c r="IRP56" s="390"/>
      <c r="IRQ56" s="390"/>
      <c r="IRR56" s="390"/>
      <c r="IRS56" s="390"/>
      <c r="IRT56" s="390"/>
      <c r="IRU56" s="390"/>
      <c r="IRV56" s="390"/>
      <c r="IRW56" s="390"/>
      <c r="IRX56" s="390"/>
      <c r="IRY56" s="390"/>
      <c r="IRZ56" s="390"/>
      <c r="ISA56" s="390"/>
      <c r="ISB56" s="390"/>
      <c r="ISC56" s="390"/>
      <c r="ISD56" s="390"/>
      <c r="ISE56" s="390"/>
      <c r="ISF56" s="390"/>
      <c r="ISG56" s="390"/>
      <c r="ISH56" s="390"/>
      <c r="ISI56" s="390"/>
      <c r="ISJ56" s="390"/>
      <c r="ISK56" s="390"/>
      <c r="ISL56" s="390"/>
      <c r="ISM56" s="390"/>
      <c r="ISN56" s="390"/>
      <c r="ISO56" s="390"/>
      <c r="ISP56" s="390"/>
      <c r="ISQ56" s="390"/>
      <c r="ISR56" s="390"/>
      <c r="ISS56" s="390"/>
      <c r="IST56" s="390"/>
      <c r="ISU56" s="390"/>
      <c r="ISV56" s="390"/>
      <c r="ISW56" s="390"/>
      <c r="ISX56" s="390"/>
      <c r="ISY56" s="390"/>
      <c r="ISZ56" s="390"/>
      <c r="ITA56" s="390"/>
      <c r="ITB56" s="390"/>
      <c r="ITC56" s="390"/>
      <c r="ITD56" s="390"/>
      <c r="ITE56" s="390"/>
      <c r="ITF56" s="390"/>
      <c r="ITG56" s="390"/>
      <c r="ITH56" s="390"/>
      <c r="ITI56" s="390"/>
      <c r="ITJ56" s="390"/>
      <c r="ITK56" s="390"/>
      <c r="ITL56" s="390"/>
      <c r="ITM56" s="390"/>
      <c r="ITN56" s="390"/>
      <c r="ITO56" s="390"/>
      <c r="ITP56" s="390"/>
      <c r="ITQ56" s="390"/>
      <c r="ITR56" s="390"/>
      <c r="ITS56" s="390"/>
      <c r="ITT56" s="390"/>
      <c r="ITU56" s="390"/>
      <c r="ITV56" s="390"/>
      <c r="ITW56" s="390"/>
      <c r="ITX56" s="390"/>
      <c r="ITY56" s="390"/>
      <c r="ITZ56" s="390"/>
      <c r="IUA56" s="390"/>
      <c r="IUB56" s="390"/>
      <c r="IUC56" s="390"/>
      <c r="IUD56" s="390"/>
      <c r="IUE56" s="390"/>
      <c r="IUF56" s="390"/>
      <c r="IUG56" s="390"/>
      <c r="IUH56" s="390"/>
      <c r="IUI56" s="390"/>
      <c r="IUJ56" s="390"/>
      <c r="IUK56" s="390"/>
      <c r="IUL56" s="390"/>
      <c r="IUM56" s="390"/>
      <c r="IUN56" s="390"/>
      <c r="IUO56" s="390"/>
      <c r="IUP56" s="390"/>
      <c r="IUQ56" s="390"/>
      <c r="IUR56" s="390"/>
      <c r="IUS56" s="390"/>
      <c r="IUT56" s="390"/>
      <c r="IUU56" s="390"/>
      <c r="IUV56" s="390"/>
      <c r="IUW56" s="390"/>
      <c r="IUX56" s="390"/>
      <c r="IUY56" s="390"/>
      <c r="IUZ56" s="390"/>
      <c r="IVA56" s="390"/>
      <c r="IVB56" s="390"/>
      <c r="IVC56" s="390"/>
      <c r="IVD56" s="390"/>
      <c r="IVE56" s="390"/>
      <c r="IVF56" s="390"/>
      <c r="IVG56" s="390"/>
      <c r="IVH56" s="390"/>
      <c r="IVI56" s="390"/>
      <c r="IVJ56" s="390"/>
      <c r="IVK56" s="390"/>
      <c r="IVL56" s="390"/>
      <c r="IVM56" s="390"/>
      <c r="IVN56" s="390"/>
      <c r="IVO56" s="390"/>
      <c r="IVP56" s="390"/>
      <c r="IVQ56" s="390"/>
      <c r="IVR56" s="390"/>
      <c r="IVS56" s="390"/>
      <c r="IVT56" s="390"/>
      <c r="IVU56" s="390"/>
      <c r="IVV56" s="390"/>
      <c r="IVW56" s="390"/>
      <c r="IVX56" s="390"/>
      <c r="IVY56" s="390"/>
      <c r="IVZ56" s="390"/>
      <c r="IWA56" s="390"/>
      <c r="IWB56" s="390"/>
      <c r="IWC56" s="390"/>
      <c r="IWD56" s="390"/>
      <c r="IWE56" s="390"/>
      <c r="IWF56" s="390"/>
      <c r="IWG56" s="390"/>
      <c r="IWH56" s="390"/>
      <c r="IWI56" s="390"/>
      <c r="IWJ56" s="390"/>
      <c r="IWK56" s="390"/>
      <c r="IWL56" s="390"/>
      <c r="IWM56" s="390"/>
      <c r="IWN56" s="390"/>
      <c r="IWO56" s="390"/>
      <c r="IWP56" s="390"/>
      <c r="IWQ56" s="390"/>
      <c r="IWR56" s="390"/>
      <c r="IWS56" s="390"/>
      <c r="IWT56" s="390"/>
      <c r="IWU56" s="390"/>
      <c r="IWV56" s="390"/>
      <c r="IWW56" s="390"/>
      <c r="IWX56" s="390"/>
      <c r="IWY56" s="390"/>
      <c r="IWZ56" s="390"/>
      <c r="IXA56" s="390"/>
      <c r="IXB56" s="390"/>
      <c r="IXC56" s="390"/>
      <c r="IXD56" s="390"/>
      <c r="IXE56" s="390"/>
      <c r="IXF56" s="390"/>
      <c r="IXG56" s="390"/>
      <c r="IXH56" s="390"/>
      <c r="IXI56" s="390"/>
      <c r="IXJ56" s="390"/>
      <c r="IXK56" s="390"/>
      <c r="IXL56" s="390"/>
      <c r="IXM56" s="390"/>
      <c r="IXN56" s="390"/>
      <c r="IXO56" s="390"/>
      <c r="IXP56" s="390"/>
      <c r="IXQ56" s="390"/>
      <c r="IXR56" s="390"/>
      <c r="IXS56" s="390"/>
      <c r="IXT56" s="390"/>
      <c r="IXU56" s="390"/>
      <c r="IXV56" s="390"/>
      <c r="IXW56" s="390"/>
      <c r="IXX56" s="390"/>
      <c r="IXY56" s="390"/>
      <c r="IXZ56" s="390"/>
      <c r="IYA56" s="390"/>
      <c r="IYB56" s="390"/>
      <c r="IYC56" s="390"/>
      <c r="IYD56" s="390"/>
      <c r="IYE56" s="390"/>
      <c r="IYF56" s="390"/>
      <c r="IYG56" s="390"/>
      <c r="IYH56" s="390"/>
      <c r="IYI56" s="390"/>
      <c r="IYJ56" s="390"/>
      <c r="IYK56" s="390"/>
      <c r="IYL56" s="390"/>
      <c r="IYM56" s="390"/>
      <c r="IYN56" s="390"/>
      <c r="IYO56" s="390"/>
      <c r="IYP56" s="390"/>
      <c r="IYQ56" s="390"/>
      <c r="IYR56" s="390"/>
      <c r="IYS56" s="390"/>
      <c r="IYT56" s="390"/>
      <c r="IYU56" s="390"/>
      <c r="IYV56" s="390"/>
      <c r="IYW56" s="390"/>
      <c r="IYX56" s="390"/>
      <c r="IYY56" s="390"/>
      <c r="IYZ56" s="390"/>
      <c r="IZA56" s="390"/>
      <c r="IZB56" s="390"/>
      <c r="IZC56" s="390"/>
      <c r="IZD56" s="390"/>
      <c r="IZE56" s="390"/>
      <c r="IZF56" s="390"/>
      <c r="IZG56" s="390"/>
      <c r="IZH56" s="390"/>
      <c r="IZI56" s="390"/>
      <c r="IZJ56" s="390"/>
      <c r="IZK56" s="390"/>
      <c r="IZL56" s="390"/>
      <c r="IZM56" s="390"/>
      <c r="IZN56" s="390"/>
      <c r="IZO56" s="390"/>
      <c r="IZP56" s="390"/>
      <c r="IZQ56" s="390"/>
      <c r="IZR56" s="390"/>
      <c r="IZS56" s="390"/>
      <c r="IZT56" s="390"/>
      <c r="IZU56" s="390"/>
      <c r="IZV56" s="390"/>
      <c r="IZW56" s="390"/>
      <c r="IZX56" s="390"/>
      <c r="IZY56" s="390"/>
      <c r="IZZ56" s="390"/>
      <c r="JAA56" s="390"/>
      <c r="JAB56" s="390"/>
      <c r="JAC56" s="390"/>
      <c r="JAD56" s="390"/>
      <c r="JAE56" s="390"/>
      <c r="JAF56" s="390"/>
      <c r="JAG56" s="390"/>
      <c r="JAH56" s="390"/>
      <c r="JAI56" s="390"/>
      <c r="JAJ56" s="390"/>
      <c r="JAK56" s="390"/>
      <c r="JAL56" s="390"/>
      <c r="JAM56" s="390"/>
      <c r="JAN56" s="390"/>
      <c r="JAO56" s="390"/>
      <c r="JAP56" s="390"/>
      <c r="JAQ56" s="390"/>
      <c r="JAR56" s="390"/>
      <c r="JAS56" s="390"/>
      <c r="JAT56" s="390"/>
      <c r="JAU56" s="390"/>
      <c r="JAV56" s="390"/>
      <c r="JAW56" s="390"/>
      <c r="JAX56" s="390"/>
      <c r="JAY56" s="390"/>
      <c r="JAZ56" s="390"/>
      <c r="JBA56" s="390"/>
      <c r="JBB56" s="390"/>
      <c r="JBC56" s="390"/>
      <c r="JBD56" s="390"/>
      <c r="JBE56" s="390"/>
      <c r="JBF56" s="390"/>
      <c r="JBG56" s="390"/>
      <c r="JBH56" s="390"/>
      <c r="JBI56" s="390"/>
      <c r="JBJ56" s="390"/>
      <c r="JBK56" s="390"/>
      <c r="JBL56" s="390"/>
      <c r="JBM56" s="390"/>
      <c r="JBN56" s="390"/>
      <c r="JBO56" s="390"/>
      <c r="JBP56" s="390"/>
      <c r="JBQ56" s="390"/>
      <c r="JBR56" s="390"/>
      <c r="JBS56" s="390"/>
      <c r="JBT56" s="390"/>
      <c r="JBU56" s="390"/>
      <c r="JBV56" s="390"/>
      <c r="JBW56" s="390"/>
      <c r="JBX56" s="390"/>
      <c r="JBY56" s="390"/>
      <c r="JBZ56" s="390"/>
      <c r="JCA56" s="390"/>
      <c r="JCB56" s="390"/>
      <c r="JCC56" s="390"/>
      <c r="JCD56" s="390"/>
      <c r="JCE56" s="390"/>
      <c r="JCF56" s="390"/>
      <c r="JCG56" s="390"/>
      <c r="JCH56" s="390"/>
      <c r="JCI56" s="390"/>
      <c r="JCJ56" s="390"/>
      <c r="JCK56" s="390"/>
      <c r="JCL56" s="390"/>
      <c r="JCM56" s="390"/>
      <c r="JCN56" s="390"/>
      <c r="JCO56" s="390"/>
      <c r="JCP56" s="390"/>
      <c r="JCQ56" s="390"/>
      <c r="JCR56" s="390"/>
      <c r="JCS56" s="390"/>
      <c r="JCT56" s="390"/>
      <c r="JCU56" s="390"/>
      <c r="JCV56" s="390"/>
      <c r="JCW56" s="390"/>
      <c r="JCX56" s="390"/>
      <c r="JCY56" s="390"/>
      <c r="JCZ56" s="390"/>
      <c r="JDA56" s="390"/>
      <c r="JDB56" s="390"/>
      <c r="JDC56" s="390"/>
      <c r="JDD56" s="390"/>
      <c r="JDE56" s="390"/>
      <c r="JDF56" s="390"/>
      <c r="JDG56" s="390"/>
      <c r="JDH56" s="390"/>
      <c r="JDI56" s="390"/>
      <c r="JDJ56" s="390"/>
      <c r="JDK56" s="390"/>
      <c r="JDL56" s="390"/>
      <c r="JDM56" s="390"/>
      <c r="JDN56" s="390"/>
      <c r="JDO56" s="390"/>
      <c r="JDP56" s="390"/>
      <c r="JDQ56" s="390"/>
      <c r="JDR56" s="390"/>
      <c r="JDS56" s="390"/>
      <c r="JDT56" s="390"/>
      <c r="JDU56" s="390"/>
      <c r="JDV56" s="390"/>
      <c r="JDW56" s="390"/>
      <c r="JDX56" s="390"/>
      <c r="JDY56" s="390"/>
      <c r="JDZ56" s="390"/>
      <c r="JEA56" s="390"/>
      <c r="JEB56" s="390"/>
      <c r="JEC56" s="390"/>
      <c r="JED56" s="390"/>
      <c r="JEE56" s="390"/>
      <c r="JEF56" s="390"/>
      <c r="JEG56" s="390"/>
      <c r="JEH56" s="390"/>
      <c r="JEI56" s="390"/>
      <c r="JEJ56" s="390"/>
      <c r="JEK56" s="390"/>
      <c r="JEL56" s="390"/>
      <c r="JEM56" s="390"/>
      <c r="JEN56" s="390"/>
      <c r="JEO56" s="390"/>
      <c r="JEP56" s="390"/>
      <c r="JEQ56" s="390"/>
      <c r="JER56" s="390"/>
      <c r="JES56" s="390"/>
      <c r="JET56" s="390"/>
      <c r="JEU56" s="390"/>
      <c r="JEV56" s="390"/>
      <c r="JEW56" s="390"/>
      <c r="JEX56" s="390"/>
      <c r="JEY56" s="390"/>
      <c r="JEZ56" s="390"/>
      <c r="JFA56" s="390"/>
      <c r="JFB56" s="390"/>
      <c r="JFC56" s="390"/>
      <c r="JFD56" s="390"/>
      <c r="JFE56" s="390"/>
      <c r="JFF56" s="390"/>
      <c r="JFG56" s="390"/>
      <c r="JFH56" s="390"/>
      <c r="JFI56" s="390"/>
      <c r="JFJ56" s="390"/>
      <c r="JFK56" s="390"/>
      <c r="JFL56" s="390"/>
      <c r="JFM56" s="390"/>
      <c r="JFN56" s="390"/>
      <c r="JFO56" s="390"/>
      <c r="JFP56" s="390"/>
      <c r="JFQ56" s="390"/>
      <c r="JFR56" s="390"/>
      <c r="JFS56" s="390"/>
      <c r="JFT56" s="390"/>
      <c r="JFU56" s="390"/>
      <c r="JFV56" s="390"/>
      <c r="JFW56" s="390"/>
      <c r="JFX56" s="390"/>
      <c r="JFY56" s="390"/>
      <c r="JFZ56" s="390"/>
      <c r="JGA56" s="390"/>
      <c r="JGB56" s="390"/>
      <c r="JGC56" s="390"/>
      <c r="JGD56" s="390"/>
      <c r="JGE56" s="390"/>
      <c r="JGF56" s="390"/>
      <c r="JGG56" s="390"/>
      <c r="JGH56" s="390"/>
      <c r="JGI56" s="390"/>
      <c r="JGJ56" s="390"/>
      <c r="JGK56" s="390"/>
      <c r="JGL56" s="390"/>
      <c r="JGM56" s="390"/>
      <c r="JGN56" s="390"/>
      <c r="JGO56" s="390"/>
      <c r="JGP56" s="390"/>
      <c r="JGQ56" s="390"/>
      <c r="JGR56" s="390"/>
      <c r="JGS56" s="390"/>
      <c r="JGT56" s="390"/>
      <c r="JGU56" s="390"/>
      <c r="JGV56" s="390"/>
      <c r="JGW56" s="390"/>
      <c r="JGX56" s="390"/>
      <c r="JGY56" s="390"/>
      <c r="JGZ56" s="390"/>
      <c r="JHA56" s="390"/>
      <c r="JHB56" s="390"/>
      <c r="JHC56" s="390"/>
      <c r="JHD56" s="390"/>
      <c r="JHE56" s="390"/>
      <c r="JHF56" s="390"/>
      <c r="JHG56" s="390"/>
      <c r="JHH56" s="390"/>
      <c r="JHI56" s="390"/>
      <c r="JHJ56" s="390"/>
      <c r="JHK56" s="390"/>
      <c r="JHL56" s="390"/>
      <c r="JHM56" s="390"/>
      <c r="JHN56" s="390"/>
      <c r="JHO56" s="390"/>
      <c r="JHP56" s="390"/>
      <c r="JHQ56" s="390"/>
      <c r="JHR56" s="390"/>
      <c r="JHS56" s="390"/>
      <c r="JHT56" s="390"/>
      <c r="JHU56" s="390"/>
      <c r="JHV56" s="390"/>
      <c r="JHW56" s="390"/>
      <c r="JHX56" s="390"/>
      <c r="JHY56" s="390"/>
      <c r="JHZ56" s="390"/>
      <c r="JIA56" s="390"/>
      <c r="JIB56" s="390"/>
      <c r="JIC56" s="390"/>
      <c r="JID56" s="390"/>
      <c r="JIE56" s="390"/>
      <c r="JIF56" s="390"/>
      <c r="JIG56" s="390"/>
      <c r="JIH56" s="390"/>
      <c r="JII56" s="390"/>
      <c r="JIJ56" s="390"/>
      <c r="JIK56" s="390"/>
      <c r="JIL56" s="390"/>
      <c r="JIM56" s="390"/>
      <c r="JIN56" s="390"/>
      <c r="JIO56" s="390"/>
      <c r="JIP56" s="390"/>
      <c r="JIQ56" s="390"/>
      <c r="JIR56" s="390"/>
      <c r="JIS56" s="390"/>
      <c r="JIT56" s="390"/>
      <c r="JIU56" s="390"/>
      <c r="JIV56" s="390"/>
      <c r="JIW56" s="390"/>
      <c r="JIX56" s="390"/>
      <c r="JIY56" s="390"/>
      <c r="JIZ56" s="390"/>
      <c r="JJA56" s="390"/>
      <c r="JJB56" s="390"/>
      <c r="JJC56" s="390"/>
      <c r="JJD56" s="390"/>
      <c r="JJE56" s="390"/>
      <c r="JJF56" s="390"/>
      <c r="JJG56" s="390"/>
      <c r="JJH56" s="390"/>
      <c r="JJI56" s="390"/>
      <c r="JJJ56" s="390"/>
      <c r="JJK56" s="390"/>
      <c r="JJL56" s="390"/>
      <c r="JJM56" s="390"/>
      <c r="JJN56" s="390"/>
      <c r="JJO56" s="390"/>
      <c r="JJP56" s="390"/>
      <c r="JJQ56" s="390"/>
      <c r="JJR56" s="390"/>
      <c r="JJS56" s="390"/>
      <c r="JJT56" s="390"/>
      <c r="JJU56" s="390"/>
      <c r="JJV56" s="390"/>
      <c r="JJW56" s="390"/>
      <c r="JJX56" s="390"/>
      <c r="JJY56" s="390"/>
      <c r="JJZ56" s="390"/>
      <c r="JKA56" s="390"/>
      <c r="JKB56" s="390"/>
      <c r="JKC56" s="390"/>
      <c r="JKD56" s="390"/>
      <c r="JKE56" s="390"/>
      <c r="JKF56" s="390"/>
      <c r="JKG56" s="390"/>
      <c r="JKH56" s="390"/>
      <c r="JKI56" s="390"/>
      <c r="JKJ56" s="390"/>
      <c r="JKK56" s="390"/>
      <c r="JKL56" s="390"/>
      <c r="JKM56" s="390"/>
      <c r="JKN56" s="390"/>
      <c r="JKO56" s="390"/>
      <c r="JKP56" s="390"/>
      <c r="JKQ56" s="390"/>
      <c r="JKR56" s="390"/>
      <c r="JKS56" s="390"/>
      <c r="JKT56" s="390"/>
      <c r="JKU56" s="390"/>
      <c r="JKV56" s="390"/>
      <c r="JKW56" s="390"/>
      <c r="JKX56" s="390"/>
      <c r="JKY56" s="390"/>
      <c r="JKZ56" s="390"/>
      <c r="JLA56" s="390"/>
      <c r="JLB56" s="390"/>
      <c r="JLC56" s="390"/>
      <c r="JLD56" s="390"/>
      <c r="JLE56" s="390"/>
      <c r="JLF56" s="390"/>
      <c r="JLG56" s="390"/>
      <c r="JLH56" s="390"/>
      <c r="JLI56" s="390"/>
      <c r="JLJ56" s="390"/>
      <c r="JLK56" s="390"/>
      <c r="JLL56" s="390"/>
      <c r="JLM56" s="390"/>
      <c r="JLN56" s="390"/>
      <c r="JLO56" s="390"/>
      <c r="JLP56" s="390"/>
      <c r="JLQ56" s="390"/>
      <c r="JLR56" s="390"/>
      <c r="JLS56" s="390"/>
      <c r="JLT56" s="390"/>
      <c r="JLU56" s="390"/>
      <c r="JLV56" s="390"/>
      <c r="JLW56" s="390"/>
      <c r="JLX56" s="390"/>
      <c r="JLY56" s="390"/>
      <c r="JLZ56" s="390"/>
      <c r="JMA56" s="390"/>
      <c r="JMB56" s="390"/>
      <c r="JMC56" s="390"/>
      <c r="JMD56" s="390"/>
      <c r="JME56" s="390"/>
      <c r="JMF56" s="390"/>
      <c r="JMG56" s="390"/>
      <c r="JMH56" s="390"/>
      <c r="JMI56" s="390"/>
      <c r="JMJ56" s="390"/>
      <c r="JMK56" s="390"/>
      <c r="JML56" s="390"/>
      <c r="JMM56" s="390"/>
      <c r="JMN56" s="390"/>
      <c r="JMO56" s="390"/>
      <c r="JMP56" s="390"/>
      <c r="JMQ56" s="390"/>
      <c r="JMR56" s="390"/>
      <c r="JMS56" s="390"/>
      <c r="JMT56" s="390"/>
      <c r="JMU56" s="390"/>
      <c r="JMV56" s="390"/>
      <c r="JMW56" s="390"/>
      <c r="JMX56" s="390"/>
      <c r="JMY56" s="390"/>
      <c r="JMZ56" s="390"/>
      <c r="JNA56" s="390"/>
      <c r="JNB56" s="390"/>
      <c r="JNC56" s="390"/>
      <c r="JND56" s="390"/>
      <c r="JNE56" s="390"/>
      <c r="JNF56" s="390"/>
      <c r="JNG56" s="390"/>
      <c r="JNH56" s="390"/>
      <c r="JNI56" s="390"/>
      <c r="JNJ56" s="390"/>
      <c r="JNK56" s="390"/>
      <c r="JNL56" s="390"/>
      <c r="JNM56" s="390"/>
      <c r="JNN56" s="390"/>
      <c r="JNO56" s="390"/>
      <c r="JNP56" s="390"/>
      <c r="JNQ56" s="390"/>
      <c r="JNR56" s="390"/>
      <c r="JNS56" s="390"/>
      <c r="JNT56" s="390"/>
      <c r="JNU56" s="390"/>
      <c r="JNV56" s="390"/>
      <c r="JNW56" s="390"/>
      <c r="JNX56" s="390"/>
      <c r="JNY56" s="390"/>
      <c r="JNZ56" s="390"/>
      <c r="JOA56" s="390"/>
      <c r="JOB56" s="390"/>
      <c r="JOC56" s="390"/>
      <c r="JOD56" s="390"/>
      <c r="JOE56" s="390"/>
      <c r="JOF56" s="390"/>
      <c r="JOG56" s="390"/>
      <c r="JOH56" s="390"/>
      <c r="JOI56" s="390"/>
      <c r="JOJ56" s="390"/>
      <c r="JOK56" s="390"/>
      <c r="JOL56" s="390"/>
      <c r="JOM56" s="390"/>
      <c r="JON56" s="390"/>
      <c r="JOO56" s="390"/>
      <c r="JOP56" s="390"/>
      <c r="JOQ56" s="390"/>
      <c r="JOR56" s="390"/>
      <c r="JOS56" s="390"/>
      <c r="JOT56" s="390"/>
      <c r="JOU56" s="390"/>
      <c r="JOV56" s="390"/>
      <c r="JOW56" s="390"/>
      <c r="JOX56" s="390"/>
      <c r="JOY56" s="390"/>
      <c r="JOZ56" s="390"/>
      <c r="JPA56" s="390"/>
      <c r="JPB56" s="390"/>
      <c r="JPC56" s="390"/>
      <c r="JPD56" s="390"/>
      <c r="JPE56" s="390"/>
      <c r="JPF56" s="390"/>
      <c r="JPG56" s="390"/>
      <c r="JPH56" s="390"/>
      <c r="JPI56" s="390"/>
      <c r="JPJ56" s="390"/>
      <c r="JPK56" s="390"/>
      <c r="JPL56" s="390"/>
      <c r="JPM56" s="390"/>
      <c r="JPN56" s="390"/>
      <c r="JPO56" s="390"/>
      <c r="JPP56" s="390"/>
      <c r="JPQ56" s="390"/>
      <c r="JPR56" s="390"/>
      <c r="JPS56" s="390"/>
      <c r="JPT56" s="390"/>
      <c r="JPU56" s="390"/>
      <c r="JPV56" s="390"/>
      <c r="JPW56" s="390"/>
      <c r="JPX56" s="390"/>
      <c r="JPY56" s="390"/>
      <c r="JPZ56" s="390"/>
      <c r="JQA56" s="390"/>
      <c r="JQB56" s="390"/>
      <c r="JQC56" s="390"/>
      <c r="JQD56" s="390"/>
      <c r="JQE56" s="390"/>
      <c r="JQF56" s="390"/>
      <c r="JQG56" s="390"/>
      <c r="JQH56" s="390"/>
      <c r="JQI56" s="390"/>
      <c r="JQJ56" s="390"/>
      <c r="JQK56" s="390"/>
      <c r="JQL56" s="390"/>
      <c r="JQM56" s="390"/>
      <c r="JQN56" s="390"/>
      <c r="JQO56" s="390"/>
      <c r="JQP56" s="390"/>
      <c r="JQQ56" s="390"/>
      <c r="JQR56" s="390"/>
      <c r="JQS56" s="390"/>
      <c r="JQT56" s="390"/>
      <c r="JQU56" s="390"/>
      <c r="JQV56" s="390"/>
      <c r="JQW56" s="390"/>
      <c r="JQX56" s="390"/>
      <c r="JQY56" s="390"/>
      <c r="JQZ56" s="390"/>
      <c r="JRA56" s="390"/>
      <c r="JRB56" s="390"/>
      <c r="JRC56" s="390"/>
      <c r="JRD56" s="390"/>
      <c r="JRE56" s="390"/>
      <c r="JRF56" s="390"/>
      <c r="JRG56" s="390"/>
      <c r="JRH56" s="390"/>
      <c r="JRI56" s="390"/>
      <c r="JRJ56" s="390"/>
      <c r="JRK56" s="390"/>
      <c r="JRL56" s="390"/>
      <c r="JRM56" s="390"/>
      <c r="JRN56" s="390"/>
      <c r="JRO56" s="390"/>
      <c r="JRP56" s="390"/>
      <c r="JRQ56" s="390"/>
      <c r="JRR56" s="390"/>
      <c r="JRS56" s="390"/>
      <c r="JRT56" s="390"/>
      <c r="JRU56" s="390"/>
      <c r="JRV56" s="390"/>
      <c r="JRW56" s="390"/>
      <c r="JRX56" s="390"/>
      <c r="JRY56" s="390"/>
      <c r="JRZ56" s="390"/>
      <c r="JSA56" s="390"/>
      <c r="JSB56" s="390"/>
      <c r="JSC56" s="390"/>
      <c r="JSD56" s="390"/>
      <c r="JSE56" s="390"/>
      <c r="JSF56" s="390"/>
      <c r="JSG56" s="390"/>
      <c r="JSH56" s="390"/>
      <c r="JSI56" s="390"/>
      <c r="JSJ56" s="390"/>
      <c r="JSK56" s="390"/>
      <c r="JSL56" s="390"/>
      <c r="JSM56" s="390"/>
      <c r="JSN56" s="390"/>
      <c r="JSO56" s="390"/>
      <c r="JSP56" s="390"/>
      <c r="JSQ56" s="390"/>
      <c r="JSR56" s="390"/>
      <c r="JSS56" s="390"/>
      <c r="JST56" s="390"/>
      <c r="JSU56" s="390"/>
      <c r="JSV56" s="390"/>
      <c r="JSW56" s="390"/>
      <c r="JSX56" s="390"/>
      <c r="JSY56" s="390"/>
      <c r="JSZ56" s="390"/>
      <c r="JTA56" s="390"/>
      <c r="JTB56" s="390"/>
      <c r="JTC56" s="390"/>
      <c r="JTD56" s="390"/>
      <c r="JTE56" s="390"/>
      <c r="JTF56" s="390"/>
      <c r="JTG56" s="390"/>
      <c r="JTH56" s="390"/>
      <c r="JTI56" s="390"/>
      <c r="JTJ56" s="390"/>
      <c r="JTK56" s="390"/>
      <c r="JTL56" s="390"/>
      <c r="JTM56" s="390"/>
      <c r="JTN56" s="390"/>
      <c r="JTO56" s="390"/>
      <c r="JTP56" s="390"/>
      <c r="JTQ56" s="390"/>
      <c r="JTR56" s="390"/>
      <c r="JTS56" s="390"/>
      <c r="JTT56" s="390"/>
      <c r="JTU56" s="390"/>
      <c r="JTV56" s="390"/>
      <c r="JTW56" s="390"/>
      <c r="JTX56" s="390"/>
      <c r="JTY56" s="390"/>
      <c r="JTZ56" s="390"/>
      <c r="JUA56" s="390"/>
      <c r="JUB56" s="390"/>
      <c r="JUC56" s="390"/>
      <c r="JUD56" s="390"/>
      <c r="JUE56" s="390"/>
      <c r="JUF56" s="390"/>
      <c r="JUG56" s="390"/>
      <c r="JUH56" s="390"/>
      <c r="JUI56" s="390"/>
      <c r="JUJ56" s="390"/>
      <c r="JUK56" s="390"/>
      <c r="JUL56" s="390"/>
      <c r="JUM56" s="390"/>
      <c r="JUN56" s="390"/>
      <c r="JUO56" s="390"/>
      <c r="JUP56" s="390"/>
      <c r="JUQ56" s="390"/>
      <c r="JUR56" s="390"/>
      <c r="JUS56" s="390"/>
      <c r="JUT56" s="390"/>
      <c r="JUU56" s="390"/>
      <c r="JUV56" s="390"/>
      <c r="JUW56" s="390"/>
      <c r="JUX56" s="390"/>
      <c r="JUY56" s="390"/>
      <c r="JUZ56" s="390"/>
      <c r="JVA56" s="390"/>
      <c r="JVB56" s="390"/>
      <c r="JVC56" s="390"/>
      <c r="JVD56" s="390"/>
      <c r="JVE56" s="390"/>
      <c r="JVF56" s="390"/>
      <c r="JVG56" s="390"/>
      <c r="JVH56" s="390"/>
      <c r="JVI56" s="390"/>
      <c r="JVJ56" s="390"/>
      <c r="JVK56" s="390"/>
      <c r="JVL56" s="390"/>
      <c r="JVM56" s="390"/>
      <c r="JVN56" s="390"/>
      <c r="JVO56" s="390"/>
      <c r="JVP56" s="390"/>
      <c r="JVQ56" s="390"/>
      <c r="JVR56" s="390"/>
      <c r="JVS56" s="390"/>
      <c r="JVT56" s="390"/>
      <c r="JVU56" s="390"/>
      <c r="JVV56" s="390"/>
      <c r="JVW56" s="390"/>
      <c r="JVX56" s="390"/>
      <c r="JVY56" s="390"/>
      <c r="JVZ56" s="390"/>
      <c r="JWA56" s="390"/>
      <c r="JWB56" s="390"/>
      <c r="JWC56" s="390"/>
      <c r="JWD56" s="390"/>
      <c r="JWE56" s="390"/>
      <c r="JWF56" s="390"/>
      <c r="JWG56" s="390"/>
      <c r="JWH56" s="390"/>
      <c r="JWI56" s="390"/>
      <c r="JWJ56" s="390"/>
      <c r="JWK56" s="390"/>
      <c r="JWL56" s="390"/>
      <c r="JWM56" s="390"/>
      <c r="JWN56" s="390"/>
      <c r="JWO56" s="390"/>
      <c r="JWP56" s="390"/>
      <c r="JWQ56" s="390"/>
      <c r="JWR56" s="390"/>
      <c r="JWS56" s="390"/>
      <c r="JWT56" s="390"/>
      <c r="JWU56" s="390"/>
      <c r="JWV56" s="390"/>
      <c r="JWW56" s="390"/>
      <c r="JWX56" s="390"/>
      <c r="JWY56" s="390"/>
      <c r="JWZ56" s="390"/>
      <c r="JXA56" s="390"/>
      <c r="JXB56" s="390"/>
      <c r="JXC56" s="390"/>
      <c r="JXD56" s="390"/>
      <c r="JXE56" s="390"/>
      <c r="JXF56" s="390"/>
      <c r="JXG56" s="390"/>
      <c r="JXH56" s="390"/>
      <c r="JXI56" s="390"/>
      <c r="JXJ56" s="390"/>
      <c r="JXK56" s="390"/>
      <c r="JXL56" s="390"/>
      <c r="JXM56" s="390"/>
      <c r="JXN56" s="390"/>
      <c r="JXO56" s="390"/>
      <c r="JXP56" s="390"/>
      <c r="JXQ56" s="390"/>
      <c r="JXR56" s="390"/>
      <c r="JXS56" s="390"/>
      <c r="JXT56" s="390"/>
      <c r="JXU56" s="390"/>
      <c r="JXV56" s="390"/>
      <c r="JXW56" s="390"/>
      <c r="JXX56" s="390"/>
      <c r="JXY56" s="390"/>
      <c r="JXZ56" s="390"/>
      <c r="JYA56" s="390"/>
      <c r="JYB56" s="390"/>
      <c r="JYC56" s="390"/>
      <c r="JYD56" s="390"/>
      <c r="JYE56" s="390"/>
      <c r="JYF56" s="390"/>
      <c r="JYG56" s="390"/>
      <c r="JYH56" s="390"/>
      <c r="JYI56" s="390"/>
      <c r="JYJ56" s="390"/>
      <c r="JYK56" s="390"/>
      <c r="JYL56" s="390"/>
      <c r="JYM56" s="390"/>
      <c r="JYN56" s="390"/>
      <c r="JYO56" s="390"/>
      <c r="JYP56" s="390"/>
      <c r="JYQ56" s="390"/>
      <c r="JYR56" s="390"/>
      <c r="JYS56" s="390"/>
      <c r="JYT56" s="390"/>
      <c r="JYU56" s="390"/>
      <c r="JYV56" s="390"/>
      <c r="JYW56" s="390"/>
      <c r="JYX56" s="390"/>
      <c r="JYY56" s="390"/>
      <c r="JYZ56" s="390"/>
      <c r="JZA56" s="390"/>
      <c r="JZB56" s="390"/>
      <c r="JZC56" s="390"/>
      <c r="JZD56" s="390"/>
      <c r="JZE56" s="390"/>
      <c r="JZF56" s="390"/>
      <c r="JZG56" s="390"/>
      <c r="JZH56" s="390"/>
      <c r="JZI56" s="390"/>
      <c r="JZJ56" s="390"/>
      <c r="JZK56" s="390"/>
      <c r="JZL56" s="390"/>
      <c r="JZM56" s="390"/>
      <c r="JZN56" s="390"/>
      <c r="JZO56" s="390"/>
      <c r="JZP56" s="390"/>
      <c r="JZQ56" s="390"/>
      <c r="JZR56" s="390"/>
      <c r="JZS56" s="390"/>
      <c r="JZT56" s="390"/>
      <c r="JZU56" s="390"/>
      <c r="JZV56" s="390"/>
      <c r="JZW56" s="390"/>
      <c r="JZX56" s="390"/>
      <c r="JZY56" s="390"/>
      <c r="JZZ56" s="390"/>
      <c r="KAA56" s="390"/>
      <c r="KAB56" s="390"/>
      <c r="KAC56" s="390"/>
      <c r="KAD56" s="390"/>
      <c r="KAE56" s="390"/>
      <c r="KAF56" s="390"/>
      <c r="KAG56" s="390"/>
      <c r="KAH56" s="390"/>
      <c r="KAI56" s="390"/>
      <c r="KAJ56" s="390"/>
      <c r="KAK56" s="390"/>
      <c r="KAL56" s="390"/>
      <c r="KAM56" s="390"/>
      <c r="KAN56" s="390"/>
      <c r="KAO56" s="390"/>
      <c r="KAP56" s="390"/>
      <c r="KAQ56" s="390"/>
      <c r="KAR56" s="390"/>
      <c r="KAS56" s="390"/>
      <c r="KAT56" s="390"/>
      <c r="KAU56" s="390"/>
      <c r="KAV56" s="390"/>
      <c r="KAW56" s="390"/>
      <c r="KAX56" s="390"/>
      <c r="KAY56" s="390"/>
      <c r="KAZ56" s="390"/>
      <c r="KBA56" s="390"/>
      <c r="KBB56" s="390"/>
      <c r="KBC56" s="390"/>
      <c r="KBD56" s="390"/>
      <c r="KBE56" s="390"/>
      <c r="KBF56" s="390"/>
      <c r="KBG56" s="390"/>
      <c r="KBH56" s="390"/>
      <c r="KBI56" s="390"/>
      <c r="KBJ56" s="390"/>
      <c r="KBK56" s="390"/>
      <c r="KBL56" s="390"/>
      <c r="KBM56" s="390"/>
      <c r="KBN56" s="390"/>
      <c r="KBO56" s="390"/>
      <c r="KBP56" s="390"/>
      <c r="KBQ56" s="390"/>
      <c r="KBR56" s="390"/>
      <c r="KBS56" s="390"/>
      <c r="KBT56" s="390"/>
      <c r="KBU56" s="390"/>
      <c r="KBV56" s="390"/>
      <c r="KBW56" s="390"/>
      <c r="KBX56" s="390"/>
      <c r="KBY56" s="390"/>
      <c r="KBZ56" s="390"/>
      <c r="KCA56" s="390"/>
      <c r="KCB56" s="390"/>
      <c r="KCC56" s="390"/>
      <c r="KCD56" s="390"/>
      <c r="KCE56" s="390"/>
      <c r="KCF56" s="390"/>
      <c r="KCG56" s="390"/>
      <c r="KCH56" s="390"/>
      <c r="KCI56" s="390"/>
      <c r="KCJ56" s="390"/>
      <c r="KCK56" s="390"/>
      <c r="KCL56" s="390"/>
      <c r="KCM56" s="390"/>
      <c r="KCN56" s="390"/>
      <c r="KCO56" s="390"/>
      <c r="KCP56" s="390"/>
      <c r="KCQ56" s="390"/>
      <c r="KCR56" s="390"/>
      <c r="KCS56" s="390"/>
      <c r="KCT56" s="390"/>
      <c r="KCU56" s="390"/>
      <c r="KCV56" s="390"/>
      <c r="KCW56" s="390"/>
      <c r="KCX56" s="390"/>
      <c r="KCY56" s="390"/>
      <c r="KCZ56" s="390"/>
      <c r="KDA56" s="390"/>
      <c r="KDB56" s="390"/>
      <c r="KDC56" s="390"/>
      <c r="KDD56" s="390"/>
      <c r="KDE56" s="390"/>
      <c r="KDF56" s="390"/>
      <c r="KDG56" s="390"/>
      <c r="KDH56" s="390"/>
      <c r="KDI56" s="390"/>
      <c r="KDJ56" s="390"/>
      <c r="KDK56" s="390"/>
      <c r="KDL56" s="390"/>
      <c r="KDM56" s="390"/>
      <c r="KDN56" s="390"/>
      <c r="KDO56" s="390"/>
      <c r="KDP56" s="390"/>
      <c r="KDQ56" s="390"/>
      <c r="KDR56" s="390"/>
      <c r="KDS56" s="390"/>
      <c r="KDT56" s="390"/>
      <c r="KDU56" s="390"/>
      <c r="KDV56" s="390"/>
      <c r="KDW56" s="390"/>
      <c r="KDX56" s="390"/>
      <c r="KDY56" s="390"/>
      <c r="KDZ56" s="390"/>
      <c r="KEA56" s="390"/>
      <c r="KEB56" s="390"/>
      <c r="KEC56" s="390"/>
      <c r="KED56" s="390"/>
      <c r="KEE56" s="390"/>
      <c r="KEF56" s="390"/>
      <c r="KEG56" s="390"/>
      <c r="KEH56" s="390"/>
      <c r="KEI56" s="390"/>
      <c r="KEJ56" s="390"/>
      <c r="KEK56" s="390"/>
      <c r="KEL56" s="390"/>
      <c r="KEM56" s="390"/>
      <c r="KEN56" s="390"/>
      <c r="KEO56" s="390"/>
      <c r="KEP56" s="390"/>
      <c r="KEQ56" s="390"/>
      <c r="KER56" s="390"/>
      <c r="KES56" s="390"/>
      <c r="KET56" s="390"/>
      <c r="KEU56" s="390"/>
      <c r="KEV56" s="390"/>
      <c r="KEW56" s="390"/>
      <c r="KEX56" s="390"/>
      <c r="KEY56" s="390"/>
      <c r="KEZ56" s="390"/>
      <c r="KFA56" s="390"/>
      <c r="KFB56" s="390"/>
      <c r="KFC56" s="390"/>
      <c r="KFD56" s="390"/>
      <c r="KFE56" s="390"/>
      <c r="KFF56" s="390"/>
      <c r="KFG56" s="390"/>
      <c r="KFH56" s="390"/>
      <c r="KFI56" s="390"/>
      <c r="KFJ56" s="390"/>
      <c r="KFK56" s="390"/>
      <c r="KFL56" s="390"/>
      <c r="KFM56" s="390"/>
      <c r="KFN56" s="390"/>
      <c r="KFO56" s="390"/>
      <c r="KFP56" s="390"/>
      <c r="KFQ56" s="390"/>
      <c r="KFR56" s="390"/>
      <c r="KFS56" s="390"/>
      <c r="KFT56" s="390"/>
      <c r="KFU56" s="390"/>
      <c r="KFV56" s="390"/>
      <c r="KFW56" s="390"/>
      <c r="KFX56" s="390"/>
      <c r="KFY56" s="390"/>
      <c r="KFZ56" s="390"/>
      <c r="KGA56" s="390"/>
      <c r="KGB56" s="390"/>
      <c r="KGC56" s="390"/>
      <c r="KGD56" s="390"/>
      <c r="KGE56" s="390"/>
      <c r="KGF56" s="390"/>
      <c r="KGG56" s="390"/>
      <c r="KGH56" s="390"/>
      <c r="KGI56" s="390"/>
      <c r="KGJ56" s="390"/>
      <c r="KGK56" s="390"/>
      <c r="KGL56" s="390"/>
      <c r="KGM56" s="390"/>
      <c r="KGN56" s="390"/>
      <c r="KGO56" s="390"/>
      <c r="KGP56" s="390"/>
      <c r="KGQ56" s="390"/>
      <c r="KGR56" s="390"/>
      <c r="KGS56" s="390"/>
      <c r="KGT56" s="390"/>
      <c r="KGU56" s="390"/>
      <c r="KGV56" s="390"/>
      <c r="KGW56" s="390"/>
      <c r="KGX56" s="390"/>
      <c r="KGY56" s="390"/>
      <c r="KGZ56" s="390"/>
      <c r="KHA56" s="390"/>
      <c r="KHB56" s="390"/>
      <c r="KHC56" s="390"/>
      <c r="KHD56" s="390"/>
      <c r="KHE56" s="390"/>
      <c r="KHF56" s="390"/>
      <c r="KHG56" s="390"/>
      <c r="KHH56" s="390"/>
      <c r="KHI56" s="390"/>
      <c r="KHJ56" s="390"/>
      <c r="KHK56" s="390"/>
      <c r="KHL56" s="390"/>
      <c r="KHM56" s="390"/>
      <c r="KHN56" s="390"/>
      <c r="KHO56" s="390"/>
      <c r="KHP56" s="390"/>
      <c r="KHQ56" s="390"/>
      <c r="KHR56" s="390"/>
      <c r="KHS56" s="390"/>
      <c r="KHT56" s="390"/>
      <c r="KHU56" s="390"/>
      <c r="KHV56" s="390"/>
      <c r="KHW56" s="390"/>
      <c r="KHX56" s="390"/>
      <c r="KHY56" s="390"/>
      <c r="KHZ56" s="390"/>
      <c r="KIA56" s="390"/>
      <c r="KIB56" s="390"/>
      <c r="KIC56" s="390"/>
      <c r="KID56" s="390"/>
      <c r="KIE56" s="390"/>
      <c r="KIF56" s="390"/>
      <c r="KIG56" s="390"/>
      <c r="KIH56" s="390"/>
      <c r="KII56" s="390"/>
      <c r="KIJ56" s="390"/>
      <c r="KIK56" s="390"/>
      <c r="KIL56" s="390"/>
      <c r="KIM56" s="390"/>
      <c r="KIN56" s="390"/>
      <c r="KIO56" s="390"/>
      <c r="KIP56" s="390"/>
      <c r="KIQ56" s="390"/>
      <c r="KIR56" s="390"/>
      <c r="KIS56" s="390"/>
      <c r="KIT56" s="390"/>
      <c r="KIU56" s="390"/>
      <c r="KIV56" s="390"/>
      <c r="KIW56" s="390"/>
      <c r="KIX56" s="390"/>
      <c r="KIY56" s="390"/>
      <c r="KIZ56" s="390"/>
      <c r="KJA56" s="390"/>
      <c r="KJB56" s="390"/>
      <c r="KJC56" s="390"/>
      <c r="KJD56" s="390"/>
      <c r="KJE56" s="390"/>
      <c r="KJF56" s="390"/>
      <c r="KJG56" s="390"/>
      <c r="KJH56" s="390"/>
      <c r="KJI56" s="390"/>
      <c r="KJJ56" s="390"/>
      <c r="KJK56" s="390"/>
      <c r="KJL56" s="390"/>
      <c r="KJM56" s="390"/>
      <c r="KJN56" s="390"/>
      <c r="KJO56" s="390"/>
      <c r="KJP56" s="390"/>
      <c r="KJQ56" s="390"/>
      <c r="KJR56" s="390"/>
      <c r="KJS56" s="390"/>
      <c r="KJT56" s="390"/>
      <c r="KJU56" s="390"/>
      <c r="KJV56" s="390"/>
      <c r="KJW56" s="390"/>
      <c r="KJX56" s="390"/>
      <c r="KJY56" s="390"/>
      <c r="KJZ56" s="390"/>
      <c r="KKA56" s="390"/>
      <c r="KKB56" s="390"/>
      <c r="KKC56" s="390"/>
      <c r="KKD56" s="390"/>
      <c r="KKE56" s="390"/>
      <c r="KKF56" s="390"/>
      <c r="KKG56" s="390"/>
      <c r="KKH56" s="390"/>
      <c r="KKI56" s="390"/>
      <c r="KKJ56" s="390"/>
      <c r="KKK56" s="390"/>
      <c r="KKL56" s="390"/>
      <c r="KKM56" s="390"/>
      <c r="KKN56" s="390"/>
      <c r="KKO56" s="390"/>
      <c r="KKP56" s="390"/>
      <c r="KKQ56" s="390"/>
      <c r="KKR56" s="390"/>
      <c r="KKS56" s="390"/>
      <c r="KKT56" s="390"/>
      <c r="KKU56" s="390"/>
      <c r="KKV56" s="390"/>
      <c r="KKW56" s="390"/>
      <c r="KKX56" s="390"/>
      <c r="KKY56" s="390"/>
      <c r="KKZ56" s="390"/>
      <c r="KLA56" s="390"/>
      <c r="KLB56" s="390"/>
      <c r="KLC56" s="390"/>
      <c r="KLD56" s="390"/>
      <c r="KLE56" s="390"/>
      <c r="KLF56" s="390"/>
      <c r="KLG56" s="390"/>
      <c r="KLH56" s="390"/>
      <c r="KLI56" s="390"/>
      <c r="KLJ56" s="390"/>
      <c r="KLK56" s="390"/>
      <c r="KLL56" s="390"/>
      <c r="KLM56" s="390"/>
      <c r="KLN56" s="390"/>
      <c r="KLO56" s="390"/>
      <c r="KLP56" s="390"/>
      <c r="KLQ56" s="390"/>
      <c r="KLR56" s="390"/>
      <c r="KLS56" s="390"/>
      <c r="KLT56" s="390"/>
      <c r="KLU56" s="390"/>
      <c r="KLV56" s="390"/>
      <c r="KLW56" s="390"/>
      <c r="KLX56" s="390"/>
      <c r="KLY56" s="390"/>
      <c r="KLZ56" s="390"/>
      <c r="KMA56" s="390"/>
      <c r="KMB56" s="390"/>
      <c r="KMC56" s="390"/>
      <c r="KMD56" s="390"/>
      <c r="KME56" s="390"/>
      <c r="KMF56" s="390"/>
      <c r="KMG56" s="390"/>
      <c r="KMH56" s="390"/>
      <c r="KMI56" s="390"/>
      <c r="KMJ56" s="390"/>
      <c r="KMK56" s="390"/>
      <c r="KML56" s="390"/>
      <c r="KMM56" s="390"/>
      <c r="KMN56" s="390"/>
      <c r="KMO56" s="390"/>
      <c r="KMP56" s="390"/>
      <c r="KMQ56" s="390"/>
      <c r="KMR56" s="390"/>
      <c r="KMS56" s="390"/>
      <c r="KMT56" s="390"/>
      <c r="KMU56" s="390"/>
      <c r="KMV56" s="390"/>
      <c r="KMW56" s="390"/>
      <c r="KMX56" s="390"/>
      <c r="KMY56" s="390"/>
      <c r="KMZ56" s="390"/>
      <c r="KNA56" s="390"/>
      <c r="KNB56" s="390"/>
      <c r="KNC56" s="390"/>
      <c r="KND56" s="390"/>
      <c r="KNE56" s="390"/>
      <c r="KNF56" s="390"/>
      <c r="KNG56" s="390"/>
      <c r="KNH56" s="390"/>
      <c r="KNI56" s="390"/>
      <c r="KNJ56" s="390"/>
      <c r="KNK56" s="390"/>
      <c r="KNL56" s="390"/>
      <c r="KNM56" s="390"/>
      <c r="KNN56" s="390"/>
      <c r="KNO56" s="390"/>
      <c r="KNP56" s="390"/>
      <c r="KNQ56" s="390"/>
      <c r="KNR56" s="390"/>
      <c r="KNS56" s="390"/>
      <c r="KNT56" s="390"/>
      <c r="KNU56" s="390"/>
      <c r="KNV56" s="390"/>
      <c r="KNW56" s="390"/>
      <c r="KNX56" s="390"/>
      <c r="KNY56" s="390"/>
      <c r="KNZ56" s="390"/>
      <c r="KOA56" s="390"/>
      <c r="KOB56" s="390"/>
      <c r="KOC56" s="390"/>
      <c r="KOD56" s="390"/>
      <c r="KOE56" s="390"/>
      <c r="KOF56" s="390"/>
      <c r="KOG56" s="390"/>
      <c r="KOH56" s="390"/>
      <c r="KOI56" s="390"/>
      <c r="KOJ56" s="390"/>
      <c r="KOK56" s="390"/>
      <c r="KOL56" s="390"/>
      <c r="KOM56" s="390"/>
      <c r="KON56" s="390"/>
      <c r="KOO56" s="390"/>
      <c r="KOP56" s="390"/>
      <c r="KOQ56" s="390"/>
      <c r="KOR56" s="390"/>
      <c r="KOS56" s="390"/>
      <c r="KOT56" s="390"/>
      <c r="KOU56" s="390"/>
      <c r="KOV56" s="390"/>
      <c r="KOW56" s="390"/>
      <c r="KOX56" s="390"/>
      <c r="KOY56" s="390"/>
      <c r="KOZ56" s="390"/>
      <c r="KPA56" s="390"/>
      <c r="KPB56" s="390"/>
      <c r="KPC56" s="390"/>
      <c r="KPD56" s="390"/>
      <c r="KPE56" s="390"/>
      <c r="KPF56" s="390"/>
      <c r="KPG56" s="390"/>
      <c r="KPH56" s="390"/>
      <c r="KPI56" s="390"/>
      <c r="KPJ56" s="390"/>
      <c r="KPK56" s="390"/>
      <c r="KPL56" s="390"/>
      <c r="KPM56" s="390"/>
      <c r="KPN56" s="390"/>
      <c r="KPO56" s="390"/>
      <c r="KPP56" s="390"/>
      <c r="KPQ56" s="390"/>
      <c r="KPR56" s="390"/>
      <c r="KPS56" s="390"/>
      <c r="KPT56" s="390"/>
      <c r="KPU56" s="390"/>
      <c r="KPV56" s="390"/>
      <c r="KPW56" s="390"/>
      <c r="KPX56" s="390"/>
      <c r="KPY56" s="390"/>
      <c r="KPZ56" s="390"/>
      <c r="KQA56" s="390"/>
      <c r="KQB56" s="390"/>
      <c r="KQC56" s="390"/>
      <c r="KQD56" s="390"/>
      <c r="KQE56" s="390"/>
      <c r="KQF56" s="390"/>
      <c r="KQG56" s="390"/>
      <c r="KQH56" s="390"/>
      <c r="KQI56" s="390"/>
      <c r="KQJ56" s="390"/>
      <c r="KQK56" s="390"/>
      <c r="KQL56" s="390"/>
      <c r="KQM56" s="390"/>
      <c r="KQN56" s="390"/>
      <c r="KQO56" s="390"/>
      <c r="KQP56" s="390"/>
      <c r="KQQ56" s="390"/>
      <c r="KQR56" s="390"/>
      <c r="KQS56" s="390"/>
      <c r="KQT56" s="390"/>
      <c r="KQU56" s="390"/>
      <c r="KQV56" s="390"/>
      <c r="KQW56" s="390"/>
      <c r="KQX56" s="390"/>
      <c r="KQY56" s="390"/>
      <c r="KQZ56" s="390"/>
      <c r="KRA56" s="390"/>
      <c r="KRB56" s="390"/>
      <c r="KRC56" s="390"/>
      <c r="KRD56" s="390"/>
      <c r="KRE56" s="390"/>
      <c r="KRF56" s="390"/>
      <c r="KRG56" s="390"/>
      <c r="KRH56" s="390"/>
      <c r="KRI56" s="390"/>
      <c r="KRJ56" s="390"/>
      <c r="KRK56" s="390"/>
      <c r="KRL56" s="390"/>
      <c r="KRM56" s="390"/>
      <c r="KRN56" s="390"/>
      <c r="KRO56" s="390"/>
      <c r="KRP56" s="390"/>
      <c r="KRQ56" s="390"/>
      <c r="KRR56" s="390"/>
      <c r="KRS56" s="390"/>
      <c r="KRT56" s="390"/>
      <c r="KRU56" s="390"/>
      <c r="KRV56" s="390"/>
      <c r="KRW56" s="390"/>
      <c r="KRX56" s="390"/>
      <c r="KRY56" s="390"/>
      <c r="KRZ56" s="390"/>
      <c r="KSA56" s="390"/>
      <c r="KSB56" s="390"/>
      <c r="KSC56" s="390"/>
      <c r="KSD56" s="390"/>
      <c r="KSE56" s="390"/>
      <c r="KSF56" s="390"/>
      <c r="KSG56" s="390"/>
      <c r="KSH56" s="390"/>
      <c r="KSI56" s="390"/>
      <c r="KSJ56" s="390"/>
      <c r="KSK56" s="390"/>
      <c r="KSL56" s="390"/>
      <c r="KSM56" s="390"/>
      <c r="KSN56" s="390"/>
      <c r="KSO56" s="390"/>
      <c r="KSP56" s="390"/>
      <c r="KSQ56" s="390"/>
      <c r="KSR56" s="390"/>
      <c r="KSS56" s="390"/>
      <c r="KST56" s="390"/>
      <c r="KSU56" s="390"/>
      <c r="KSV56" s="390"/>
      <c r="KSW56" s="390"/>
      <c r="KSX56" s="390"/>
      <c r="KSY56" s="390"/>
      <c r="KSZ56" s="390"/>
      <c r="KTA56" s="390"/>
      <c r="KTB56" s="390"/>
      <c r="KTC56" s="390"/>
      <c r="KTD56" s="390"/>
      <c r="KTE56" s="390"/>
      <c r="KTF56" s="390"/>
      <c r="KTG56" s="390"/>
      <c r="KTH56" s="390"/>
      <c r="KTI56" s="390"/>
      <c r="KTJ56" s="390"/>
      <c r="KTK56" s="390"/>
      <c r="KTL56" s="390"/>
      <c r="KTM56" s="390"/>
      <c r="KTN56" s="390"/>
      <c r="KTO56" s="390"/>
      <c r="KTP56" s="390"/>
      <c r="KTQ56" s="390"/>
      <c r="KTR56" s="390"/>
      <c r="KTS56" s="390"/>
      <c r="KTT56" s="390"/>
      <c r="KTU56" s="390"/>
      <c r="KTV56" s="390"/>
      <c r="KTW56" s="390"/>
      <c r="KTX56" s="390"/>
      <c r="KTY56" s="390"/>
      <c r="KTZ56" s="390"/>
      <c r="KUA56" s="390"/>
      <c r="KUB56" s="390"/>
      <c r="KUC56" s="390"/>
      <c r="KUD56" s="390"/>
      <c r="KUE56" s="390"/>
      <c r="KUF56" s="390"/>
      <c r="KUG56" s="390"/>
      <c r="KUH56" s="390"/>
      <c r="KUI56" s="390"/>
      <c r="KUJ56" s="390"/>
      <c r="KUK56" s="390"/>
      <c r="KUL56" s="390"/>
      <c r="KUM56" s="390"/>
      <c r="KUN56" s="390"/>
      <c r="KUO56" s="390"/>
      <c r="KUP56" s="390"/>
      <c r="KUQ56" s="390"/>
      <c r="KUR56" s="390"/>
      <c r="KUS56" s="390"/>
      <c r="KUT56" s="390"/>
      <c r="KUU56" s="390"/>
      <c r="KUV56" s="390"/>
      <c r="KUW56" s="390"/>
      <c r="KUX56" s="390"/>
      <c r="KUY56" s="390"/>
      <c r="KUZ56" s="390"/>
      <c r="KVA56" s="390"/>
      <c r="KVB56" s="390"/>
      <c r="KVC56" s="390"/>
      <c r="KVD56" s="390"/>
      <c r="KVE56" s="390"/>
      <c r="KVF56" s="390"/>
      <c r="KVG56" s="390"/>
      <c r="KVH56" s="390"/>
      <c r="KVI56" s="390"/>
      <c r="KVJ56" s="390"/>
      <c r="KVK56" s="390"/>
      <c r="KVL56" s="390"/>
      <c r="KVM56" s="390"/>
      <c r="KVN56" s="390"/>
      <c r="KVO56" s="390"/>
      <c r="KVP56" s="390"/>
      <c r="KVQ56" s="390"/>
      <c r="KVR56" s="390"/>
      <c r="KVS56" s="390"/>
      <c r="KVT56" s="390"/>
      <c r="KVU56" s="390"/>
      <c r="KVV56" s="390"/>
      <c r="KVW56" s="390"/>
      <c r="KVX56" s="390"/>
      <c r="KVY56" s="390"/>
      <c r="KVZ56" s="390"/>
      <c r="KWA56" s="390"/>
      <c r="KWB56" s="390"/>
      <c r="KWC56" s="390"/>
      <c r="KWD56" s="390"/>
      <c r="KWE56" s="390"/>
      <c r="KWF56" s="390"/>
      <c r="KWG56" s="390"/>
      <c r="KWH56" s="390"/>
      <c r="KWI56" s="390"/>
      <c r="KWJ56" s="390"/>
      <c r="KWK56" s="390"/>
      <c r="KWL56" s="390"/>
      <c r="KWM56" s="390"/>
      <c r="KWN56" s="390"/>
      <c r="KWO56" s="390"/>
      <c r="KWP56" s="390"/>
      <c r="KWQ56" s="390"/>
      <c r="KWR56" s="390"/>
      <c r="KWS56" s="390"/>
      <c r="KWT56" s="390"/>
      <c r="KWU56" s="390"/>
      <c r="KWV56" s="390"/>
      <c r="KWW56" s="390"/>
      <c r="KWX56" s="390"/>
      <c r="KWY56" s="390"/>
      <c r="KWZ56" s="390"/>
      <c r="KXA56" s="390"/>
      <c r="KXB56" s="390"/>
      <c r="KXC56" s="390"/>
      <c r="KXD56" s="390"/>
      <c r="KXE56" s="390"/>
      <c r="KXF56" s="390"/>
      <c r="KXG56" s="390"/>
      <c r="KXH56" s="390"/>
      <c r="KXI56" s="390"/>
      <c r="KXJ56" s="390"/>
      <c r="KXK56" s="390"/>
      <c r="KXL56" s="390"/>
      <c r="KXM56" s="390"/>
      <c r="KXN56" s="390"/>
      <c r="KXO56" s="390"/>
      <c r="KXP56" s="390"/>
      <c r="KXQ56" s="390"/>
      <c r="KXR56" s="390"/>
      <c r="KXS56" s="390"/>
      <c r="KXT56" s="390"/>
      <c r="KXU56" s="390"/>
      <c r="KXV56" s="390"/>
      <c r="KXW56" s="390"/>
      <c r="KXX56" s="390"/>
      <c r="KXY56" s="390"/>
      <c r="KXZ56" s="390"/>
      <c r="KYA56" s="390"/>
      <c r="KYB56" s="390"/>
      <c r="KYC56" s="390"/>
      <c r="KYD56" s="390"/>
      <c r="KYE56" s="390"/>
      <c r="KYF56" s="390"/>
      <c r="KYG56" s="390"/>
      <c r="KYH56" s="390"/>
      <c r="KYI56" s="390"/>
      <c r="KYJ56" s="390"/>
      <c r="KYK56" s="390"/>
      <c r="KYL56" s="390"/>
      <c r="KYM56" s="390"/>
      <c r="KYN56" s="390"/>
      <c r="KYO56" s="390"/>
      <c r="KYP56" s="390"/>
      <c r="KYQ56" s="390"/>
      <c r="KYR56" s="390"/>
      <c r="KYS56" s="390"/>
      <c r="KYT56" s="390"/>
      <c r="KYU56" s="390"/>
      <c r="KYV56" s="390"/>
      <c r="KYW56" s="390"/>
      <c r="KYX56" s="390"/>
      <c r="KYY56" s="390"/>
      <c r="KYZ56" s="390"/>
      <c r="KZA56" s="390"/>
      <c r="KZB56" s="390"/>
      <c r="KZC56" s="390"/>
      <c r="KZD56" s="390"/>
      <c r="KZE56" s="390"/>
      <c r="KZF56" s="390"/>
      <c r="KZG56" s="390"/>
      <c r="KZH56" s="390"/>
      <c r="KZI56" s="390"/>
      <c r="KZJ56" s="390"/>
      <c r="KZK56" s="390"/>
      <c r="KZL56" s="390"/>
      <c r="KZM56" s="390"/>
      <c r="KZN56" s="390"/>
      <c r="KZO56" s="390"/>
      <c r="KZP56" s="390"/>
      <c r="KZQ56" s="390"/>
      <c r="KZR56" s="390"/>
      <c r="KZS56" s="390"/>
      <c r="KZT56" s="390"/>
      <c r="KZU56" s="390"/>
      <c r="KZV56" s="390"/>
      <c r="KZW56" s="390"/>
      <c r="KZX56" s="390"/>
      <c r="KZY56" s="390"/>
      <c r="KZZ56" s="390"/>
      <c r="LAA56" s="390"/>
      <c r="LAB56" s="390"/>
      <c r="LAC56" s="390"/>
      <c r="LAD56" s="390"/>
      <c r="LAE56" s="390"/>
      <c r="LAF56" s="390"/>
      <c r="LAG56" s="390"/>
      <c r="LAH56" s="390"/>
      <c r="LAI56" s="390"/>
      <c r="LAJ56" s="390"/>
      <c r="LAK56" s="390"/>
      <c r="LAL56" s="390"/>
      <c r="LAM56" s="390"/>
      <c r="LAN56" s="390"/>
      <c r="LAO56" s="390"/>
      <c r="LAP56" s="390"/>
      <c r="LAQ56" s="390"/>
      <c r="LAR56" s="390"/>
      <c r="LAS56" s="390"/>
      <c r="LAT56" s="390"/>
      <c r="LAU56" s="390"/>
      <c r="LAV56" s="390"/>
      <c r="LAW56" s="390"/>
      <c r="LAX56" s="390"/>
      <c r="LAY56" s="390"/>
      <c r="LAZ56" s="390"/>
      <c r="LBA56" s="390"/>
      <c r="LBB56" s="390"/>
      <c r="LBC56" s="390"/>
      <c r="LBD56" s="390"/>
      <c r="LBE56" s="390"/>
      <c r="LBF56" s="390"/>
      <c r="LBG56" s="390"/>
      <c r="LBH56" s="390"/>
      <c r="LBI56" s="390"/>
      <c r="LBJ56" s="390"/>
      <c r="LBK56" s="390"/>
      <c r="LBL56" s="390"/>
      <c r="LBM56" s="390"/>
      <c r="LBN56" s="390"/>
      <c r="LBO56" s="390"/>
      <c r="LBP56" s="390"/>
      <c r="LBQ56" s="390"/>
      <c r="LBR56" s="390"/>
      <c r="LBS56" s="390"/>
      <c r="LBT56" s="390"/>
      <c r="LBU56" s="390"/>
      <c r="LBV56" s="390"/>
      <c r="LBW56" s="390"/>
      <c r="LBX56" s="390"/>
      <c r="LBY56" s="390"/>
      <c r="LBZ56" s="390"/>
      <c r="LCA56" s="390"/>
      <c r="LCB56" s="390"/>
      <c r="LCC56" s="390"/>
      <c r="LCD56" s="390"/>
      <c r="LCE56" s="390"/>
      <c r="LCF56" s="390"/>
      <c r="LCG56" s="390"/>
      <c r="LCH56" s="390"/>
      <c r="LCI56" s="390"/>
      <c r="LCJ56" s="390"/>
      <c r="LCK56" s="390"/>
      <c r="LCL56" s="390"/>
      <c r="LCM56" s="390"/>
      <c r="LCN56" s="390"/>
      <c r="LCO56" s="390"/>
      <c r="LCP56" s="390"/>
      <c r="LCQ56" s="390"/>
      <c r="LCR56" s="390"/>
      <c r="LCS56" s="390"/>
      <c r="LCT56" s="390"/>
      <c r="LCU56" s="390"/>
      <c r="LCV56" s="390"/>
      <c r="LCW56" s="390"/>
      <c r="LCX56" s="390"/>
      <c r="LCY56" s="390"/>
      <c r="LCZ56" s="390"/>
      <c r="LDA56" s="390"/>
      <c r="LDB56" s="390"/>
      <c r="LDC56" s="390"/>
      <c r="LDD56" s="390"/>
      <c r="LDE56" s="390"/>
      <c r="LDF56" s="390"/>
      <c r="LDG56" s="390"/>
      <c r="LDH56" s="390"/>
      <c r="LDI56" s="390"/>
      <c r="LDJ56" s="390"/>
      <c r="LDK56" s="390"/>
      <c r="LDL56" s="390"/>
      <c r="LDM56" s="390"/>
      <c r="LDN56" s="390"/>
      <c r="LDO56" s="390"/>
      <c r="LDP56" s="390"/>
      <c r="LDQ56" s="390"/>
      <c r="LDR56" s="390"/>
      <c r="LDS56" s="390"/>
      <c r="LDT56" s="390"/>
      <c r="LDU56" s="390"/>
      <c r="LDV56" s="390"/>
      <c r="LDW56" s="390"/>
      <c r="LDX56" s="390"/>
      <c r="LDY56" s="390"/>
      <c r="LDZ56" s="390"/>
      <c r="LEA56" s="390"/>
      <c r="LEB56" s="390"/>
      <c r="LEC56" s="390"/>
      <c r="LED56" s="390"/>
      <c r="LEE56" s="390"/>
      <c r="LEF56" s="390"/>
      <c r="LEG56" s="390"/>
      <c r="LEH56" s="390"/>
      <c r="LEI56" s="390"/>
      <c r="LEJ56" s="390"/>
      <c r="LEK56" s="390"/>
      <c r="LEL56" s="390"/>
      <c r="LEM56" s="390"/>
      <c r="LEN56" s="390"/>
      <c r="LEO56" s="390"/>
      <c r="LEP56" s="390"/>
      <c r="LEQ56" s="390"/>
      <c r="LER56" s="390"/>
      <c r="LES56" s="390"/>
      <c r="LET56" s="390"/>
      <c r="LEU56" s="390"/>
      <c r="LEV56" s="390"/>
      <c r="LEW56" s="390"/>
      <c r="LEX56" s="390"/>
      <c r="LEY56" s="390"/>
      <c r="LEZ56" s="390"/>
      <c r="LFA56" s="390"/>
      <c r="LFB56" s="390"/>
      <c r="LFC56" s="390"/>
      <c r="LFD56" s="390"/>
      <c r="LFE56" s="390"/>
      <c r="LFF56" s="390"/>
      <c r="LFG56" s="390"/>
      <c r="LFH56" s="390"/>
      <c r="LFI56" s="390"/>
      <c r="LFJ56" s="390"/>
      <c r="LFK56" s="390"/>
      <c r="LFL56" s="390"/>
      <c r="LFM56" s="390"/>
      <c r="LFN56" s="390"/>
      <c r="LFO56" s="390"/>
      <c r="LFP56" s="390"/>
      <c r="LFQ56" s="390"/>
      <c r="LFR56" s="390"/>
      <c r="LFS56" s="390"/>
      <c r="LFT56" s="390"/>
      <c r="LFU56" s="390"/>
      <c r="LFV56" s="390"/>
      <c r="LFW56" s="390"/>
      <c r="LFX56" s="390"/>
      <c r="LFY56" s="390"/>
      <c r="LFZ56" s="390"/>
      <c r="LGA56" s="390"/>
      <c r="LGB56" s="390"/>
      <c r="LGC56" s="390"/>
      <c r="LGD56" s="390"/>
      <c r="LGE56" s="390"/>
      <c r="LGF56" s="390"/>
      <c r="LGG56" s="390"/>
      <c r="LGH56" s="390"/>
      <c r="LGI56" s="390"/>
      <c r="LGJ56" s="390"/>
      <c r="LGK56" s="390"/>
      <c r="LGL56" s="390"/>
      <c r="LGM56" s="390"/>
      <c r="LGN56" s="390"/>
      <c r="LGO56" s="390"/>
      <c r="LGP56" s="390"/>
      <c r="LGQ56" s="390"/>
      <c r="LGR56" s="390"/>
      <c r="LGS56" s="390"/>
      <c r="LGT56" s="390"/>
      <c r="LGU56" s="390"/>
      <c r="LGV56" s="390"/>
      <c r="LGW56" s="390"/>
      <c r="LGX56" s="390"/>
      <c r="LGY56" s="390"/>
      <c r="LGZ56" s="390"/>
      <c r="LHA56" s="390"/>
      <c r="LHB56" s="390"/>
      <c r="LHC56" s="390"/>
      <c r="LHD56" s="390"/>
      <c r="LHE56" s="390"/>
      <c r="LHF56" s="390"/>
      <c r="LHG56" s="390"/>
      <c r="LHH56" s="390"/>
      <c r="LHI56" s="390"/>
      <c r="LHJ56" s="390"/>
      <c r="LHK56" s="390"/>
      <c r="LHL56" s="390"/>
      <c r="LHM56" s="390"/>
      <c r="LHN56" s="390"/>
      <c r="LHO56" s="390"/>
      <c r="LHP56" s="390"/>
      <c r="LHQ56" s="390"/>
      <c r="LHR56" s="390"/>
      <c r="LHS56" s="390"/>
      <c r="LHT56" s="390"/>
      <c r="LHU56" s="390"/>
      <c r="LHV56" s="390"/>
      <c r="LHW56" s="390"/>
      <c r="LHX56" s="390"/>
      <c r="LHY56" s="390"/>
      <c r="LHZ56" s="390"/>
      <c r="LIA56" s="390"/>
      <c r="LIB56" s="390"/>
      <c r="LIC56" s="390"/>
      <c r="LID56" s="390"/>
      <c r="LIE56" s="390"/>
      <c r="LIF56" s="390"/>
      <c r="LIG56" s="390"/>
      <c r="LIH56" s="390"/>
      <c r="LII56" s="390"/>
      <c r="LIJ56" s="390"/>
      <c r="LIK56" s="390"/>
      <c r="LIL56" s="390"/>
      <c r="LIM56" s="390"/>
      <c r="LIN56" s="390"/>
      <c r="LIO56" s="390"/>
      <c r="LIP56" s="390"/>
      <c r="LIQ56" s="390"/>
      <c r="LIR56" s="390"/>
      <c r="LIS56" s="390"/>
      <c r="LIT56" s="390"/>
      <c r="LIU56" s="390"/>
      <c r="LIV56" s="390"/>
      <c r="LIW56" s="390"/>
      <c r="LIX56" s="390"/>
      <c r="LIY56" s="390"/>
      <c r="LIZ56" s="390"/>
      <c r="LJA56" s="390"/>
      <c r="LJB56" s="390"/>
      <c r="LJC56" s="390"/>
      <c r="LJD56" s="390"/>
      <c r="LJE56" s="390"/>
      <c r="LJF56" s="390"/>
      <c r="LJG56" s="390"/>
      <c r="LJH56" s="390"/>
      <c r="LJI56" s="390"/>
      <c r="LJJ56" s="390"/>
      <c r="LJK56" s="390"/>
      <c r="LJL56" s="390"/>
      <c r="LJM56" s="390"/>
      <c r="LJN56" s="390"/>
      <c r="LJO56" s="390"/>
      <c r="LJP56" s="390"/>
      <c r="LJQ56" s="390"/>
      <c r="LJR56" s="390"/>
      <c r="LJS56" s="390"/>
      <c r="LJT56" s="390"/>
      <c r="LJU56" s="390"/>
      <c r="LJV56" s="390"/>
      <c r="LJW56" s="390"/>
      <c r="LJX56" s="390"/>
      <c r="LJY56" s="390"/>
      <c r="LJZ56" s="390"/>
      <c r="LKA56" s="390"/>
      <c r="LKB56" s="390"/>
      <c r="LKC56" s="390"/>
      <c r="LKD56" s="390"/>
      <c r="LKE56" s="390"/>
      <c r="LKF56" s="390"/>
      <c r="LKG56" s="390"/>
      <c r="LKH56" s="390"/>
      <c r="LKI56" s="390"/>
      <c r="LKJ56" s="390"/>
      <c r="LKK56" s="390"/>
      <c r="LKL56" s="390"/>
      <c r="LKM56" s="390"/>
      <c r="LKN56" s="390"/>
      <c r="LKO56" s="390"/>
      <c r="LKP56" s="390"/>
      <c r="LKQ56" s="390"/>
      <c r="LKR56" s="390"/>
      <c r="LKS56" s="390"/>
      <c r="LKT56" s="390"/>
      <c r="LKU56" s="390"/>
      <c r="LKV56" s="390"/>
      <c r="LKW56" s="390"/>
      <c r="LKX56" s="390"/>
      <c r="LKY56" s="390"/>
      <c r="LKZ56" s="390"/>
      <c r="LLA56" s="390"/>
      <c r="LLB56" s="390"/>
      <c r="LLC56" s="390"/>
      <c r="LLD56" s="390"/>
      <c r="LLE56" s="390"/>
      <c r="LLF56" s="390"/>
      <c r="LLG56" s="390"/>
      <c r="LLH56" s="390"/>
      <c r="LLI56" s="390"/>
      <c r="LLJ56" s="390"/>
      <c r="LLK56" s="390"/>
      <c r="LLL56" s="390"/>
      <c r="LLM56" s="390"/>
      <c r="LLN56" s="390"/>
      <c r="LLO56" s="390"/>
      <c r="LLP56" s="390"/>
      <c r="LLQ56" s="390"/>
      <c r="LLR56" s="390"/>
      <c r="LLS56" s="390"/>
      <c r="LLT56" s="390"/>
      <c r="LLU56" s="390"/>
      <c r="LLV56" s="390"/>
      <c r="LLW56" s="390"/>
      <c r="LLX56" s="390"/>
      <c r="LLY56" s="390"/>
      <c r="LLZ56" s="390"/>
      <c r="LMA56" s="390"/>
      <c r="LMB56" s="390"/>
      <c r="LMC56" s="390"/>
      <c r="LMD56" s="390"/>
      <c r="LME56" s="390"/>
      <c r="LMF56" s="390"/>
      <c r="LMG56" s="390"/>
      <c r="LMH56" s="390"/>
      <c r="LMI56" s="390"/>
      <c r="LMJ56" s="390"/>
      <c r="LMK56" s="390"/>
      <c r="LML56" s="390"/>
      <c r="LMM56" s="390"/>
      <c r="LMN56" s="390"/>
      <c r="LMO56" s="390"/>
      <c r="LMP56" s="390"/>
      <c r="LMQ56" s="390"/>
      <c r="LMR56" s="390"/>
      <c r="LMS56" s="390"/>
      <c r="LMT56" s="390"/>
      <c r="LMU56" s="390"/>
      <c r="LMV56" s="390"/>
      <c r="LMW56" s="390"/>
      <c r="LMX56" s="390"/>
      <c r="LMY56" s="390"/>
      <c r="LMZ56" s="390"/>
      <c r="LNA56" s="390"/>
      <c r="LNB56" s="390"/>
      <c r="LNC56" s="390"/>
      <c r="LND56" s="390"/>
      <c r="LNE56" s="390"/>
      <c r="LNF56" s="390"/>
      <c r="LNG56" s="390"/>
      <c r="LNH56" s="390"/>
      <c r="LNI56" s="390"/>
      <c r="LNJ56" s="390"/>
      <c r="LNK56" s="390"/>
      <c r="LNL56" s="390"/>
      <c r="LNM56" s="390"/>
      <c r="LNN56" s="390"/>
      <c r="LNO56" s="390"/>
      <c r="LNP56" s="390"/>
      <c r="LNQ56" s="390"/>
      <c r="LNR56" s="390"/>
      <c r="LNS56" s="390"/>
      <c r="LNT56" s="390"/>
      <c r="LNU56" s="390"/>
      <c r="LNV56" s="390"/>
      <c r="LNW56" s="390"/>
      <c r="LNX56" s="390"/>
      <c r="LNY56" s="390"/>
      <c r="LNZ56" s="390"/>
      <c r="LOA56" s="390"/>
      <c r="LOB56" s="390"/>
      <c r="LOC56" s="390"/>
      <c r="LOD56" s="390"/>
      <c r="LOE56" s="390"/>
      <c r="LOF56" s="390"/>
      <c r="LOG56" s="390"/>
      <c r="LOH56" s="390"/>
      <c r="LOI56" s="390"/>
      <c r="LOJ56" s="390"/>
      <c r="LOK56" s="390"/>
      <c r="LOL56" s="390"/>
      <c r="LOM56" s="390"/>
      <c r="LON56" s="390"/>
      <c r="LOO56" s="390"/>
      <c r="LOP56" s="390"/>
      <c r="LOQ56" s="390"/>
      <c r="LOR56" s="390"/>
      <c r="LOS56" s="390"/>
      <c r="LOT56" s="390"/>
      <c r="LOU56" s="390"/>
      <c r="LOV56" s="390"/>
      <c r="LOW56" s="390"/>
      <c r="LOX56" s="390"/>
      <c r="LOY56" s="390"/>
      <c r="LOZ56" s="390"/>
      <c r="LPA56" s="390"/>
      <c r="LPB56" s="390"/>
      <c r="LPC56" s="390"/>
      <c r="LPD56" s="390"/>
      <c r="LPE56" s="390"/>
      <c r="LPF56" s="390"/>
      <c r="LPG56" s="390"/>
      <c r="LPH56" s="390"/>
      <c r="LPI56" s="390"/>
      <c r="LPJ56" s="390"/>
      <c r="LPK56" s="390"/>
      <c r="LPL56" s="390"/>
      <c r="LPM56" s="390"/>
      <c r="LPN56" s="390"/>
      <c r="LPO56" s="390"/>
      <c r="LPP56" s="390"/>
      <c r="LPQ56" s="390"/>
      <c r="LPR56" s="390"/>
      <c r="LPS56" s="390"/>
      <c r="LPT56" s="390"/>
      <c r="LPU56" s="390"/>
      <c r="LPV56" s="390"/>
      <c r="LPW56" s="390"/>
      <c r="LPX56" s="390"/>
      <c r="LPY56" s="390"/>
      <c r="LPZ56" s="390"/>
      <c r="LQA56" s="390"/>
      <c r="LQB56" s="390"/>
      <c r="LQC56" s="390"/>
      <c r="LQD56" s="390"/>
      <c r="LQE56" s="390"/>
      <c r="LQF56" s="390"/>
      <c r="LQG56" s="390"/>
      <c r="LQH56" s="390"/>
      <c r="LQI56" s="390"/>
      <c r="LQJ56" s="390"/>
      <c r="LQK56" s="390"/>
      <c r="LQL56" s="390"/>
      <c r="LQM56" s="390"/>
      <c r="LQN56" s="390"/>
      <c r="LQO56" s="390"/>
      <c r="LQP56" s="390"/>
      <c r="LQQ56" s="390"/>
      <c r="LQR56" s="390"/>
      <c r="LQS56" s="390"/>
      <c r="LQT56" s="390"/>
      <c r="LQU56" s="390"/>
      <c r="LQV56" s="390"/>
      <c r="LQW56" s="390"/>
      <c r="LQX56" s="390"/>
      <c r="LQY56" s="390"/>
      <c r="LQZ56" s="390"/>
      <c r="LRA56" s="390"/>
      <c r="LRB56" s="390"/>
      <c r="LRC56" s="390"/>
      <c r="LRD56" s="390"/>
      <c r="LRE56" s="390"/>
      <c r="LRF56" s="390"/>
      <c r="LRG56" s="390"/>
      <c r="LRH56" s="390"/>
      <c r="LRI56" s="390"/>
      <c r="LRJ56" s="390"/>
      <c r="LRK56" s="390"/>
      <c r="LRL56" s="390"/>
      <c r="LRM56" s="390"/>
      <c r="LRN56" s="390"/>
      <c r="LRO56" s="390"/>
      <c r="LRP56" s="390"/>
      <c r="LRQ56" s="390"/>
      <c r="LRR56" s="390"/>
      <c r="LRS56" s="390"/>
      <c r="LRT56" s="390"/>
      <c r="LRU56" s="390"/>
      <c r="LRV56" s="390"/>
      <c r="LRW56" s="390"/>
      <c r="LRX56" s="390"/>
      <c r="LRY56" s="390"/>
      <c r="LRZ56" s="390"/>
      <c r="LSA56" s="390"/>
      <c r="LSB56" s="390"/>
      <c r="LSC56" s="390"/>
      <c r="LSD56" s="390"/>
      <c r="LSE56" s="390"/>
      <c r="LSF56" s="390"/>
      <c r="LSG56" s="390"/>
      <c r="LSH56" s="390"/>
      <c r="LSI56" s="390"/>
      <c r="LSJ56" s="390"/>
      <c r="LSK56" s="390"/>
      <c r="LSL56" s="390"/>
      <c r="LSM56" s="390"/>
      <c r="LSN56" s="390"/>
      <c r="LSO56" s="390"/>
      <c r="LSP56" s="390"/>
      <c r="LSQ56" s="390"/>
      <c r="LSR56" s="390"/>
      <c r="LSS56" s="390"/>
      <c r="LST56" s="390"/>
      <c r="LSU56" s="390"/>
      <c r="LSV56" s="390"/>
      <c r="LSW56" s="390"/>
      <c r="LSX56" s="390"/>
      <c r="LSY56" s="390"/>
      <c r="LSZ56" s="390"/>
      <c r="LTA56" s="390"/>
      <c r="LTB56" s="390"/>
      <c r="LTC56" s="390"/>
      <c r="LTD56" s="390"/>
      <c r="LTE56" s="390"/>
      <c r="LTF56" s="390"/>
      <c r="LTG56" s="390"/>
      <c r="LTH56" s="390"/>
      <c r="LTI56" s="390"/>
      <c r="LTJ56" s="390"/>
      <c r="LTK56" s="390"/>
      <c r="LTL56" s="390"/>
      <c r="LTM56" s="390"/>
      <c r="LTN56" s="390"/>
      <c r="LTO56" s="390"/>
      <c r="LTP56" s="390"/>
      <c r="LTQ56" s="390"/>
      <c r="LTR56" s="390"/>
      <c r="LTS56" s="390"/>
      <c r="LTT56" s="390"/>
      <c r="LTU56" s="390"/>
      <c r="LTV56" s="390"/>
      <c r="LTW56" s="390"/>
      <c r="LTX56" s="390"/>
      <c r="LTY56" s="390"/>
      <c r="LTZ56" s="390"/>
      <c r="LUA56" s="390"/>
      <c r="LUB56" s="390"/>
      <c r="LUC56" s="390"/>
      <c r="LUD56" s="390"/>
      <c r="LUE56" s="390"/>
      <c r="LUF56" s="390"/>
      <c r="LUG56" s="390"/>
      <c r="LUH56" s="390"/>
      <c r="LUI56" s="390"/>
      <c r="LUJ56" s="390"/>
      <c r="LUK56" s="390"/>
      <c r="LUL56" s="390"/>
      <c r="LUM56" s="390"/>
      <c r="LUN56" s="390"/>
      <c r="LUO56" s="390"/>
      <c r="LUP56" s="390"/>
      <c r="LUQ56" s="390"/>
      <c r="LUR56" s="390"/>
      <c r="LUS56" s="390"/>
      <c r="LUT56" s="390"/>
      <c r="LUU56" s="390"/>
      <c r="LUV56" s="390"/>
      <c r="LUW56" s="390"/>
      <c r="LUX56" s="390"/>
      <c r="LUY56" s="390"/>
      <c r="LUZ56" s="390"/>
      <c r="LVA56" s="390"/>
      <c r="LVB56" s="390"/>
      <c r="LVC56" s="390"/>
      <c r="LVD56" s="390"/>
      <c r="LVE56" s="390"/>
      <c r="LVF56" s="390"/>
      <c r="LVG56" s="390"/>
      <c r="LVH56" s="390"/>
      <c r="LVI56" s="390"/>
      <c r="LVJ56" s="390"/>
      <c r="LVK56" s="390"/>
      <c r="LVL56" s="390"/>
      <c r="LVM56" s="390"/>
      <c r="LVN56" s="390"/>
      <c r="LVO56" s="390"/>
      <c r="LVP56" s="390"/>
      <c r="LVQ56" s="390"/>
      <c r="LVR56" s="390"/>
      <c r="LVS56" s="390"/>
      <c r="LVT56" s="390"/>
      <c r="LVU56" s="390"/>
      <c r="LVV56" s="390"/>
      <c r="LVW56" s="390"/>
      <c r="LVX56" s="390"/>
      <c r="LVY56" s="390"/>
      <c r="LVZ56" s="390"/>
      <c r="LWA56" s="390"/>
      <c r="LWB56" s="390"/>
      <c r="LWC56" s="390"/>
      <c r="LWD56" s="390"/>
      <c r="LWE56" s="390"/>
      <c r="LWF56" s="390"/>
      <c r="LWG56" s="390"/>
      <c r="LWH56" s="390"/>
      <c r="LWI56" s="390"/>
      <c r="LWJ56" s="390"/>
      <c r="LWK56" s="390"/>
      <c r="LWL56" s="390"/>
      <c r="LWM56" s="390"/>
      <c r="LWN56" s="390"/>
      <c r="LWO56" s="390"/>
      <c r="LWP56" s="390"/>
      <c r="LWQ56" s="390"/>
      <c r="LWR56" s="390"/>
      <c r="LWS56" s="390"/>
      <c r="LWT56" s="390"/>
      <c r="LWU56" s="390"/>
      <c r="LWV56" s="390"/>
      <c r="LWW56" s="390"/>
      <c r="LWX56" s="390"/>
      <c r="LWY56" s="390"/>
      <c r="LWZ56" s="390"/>
      <c r="LXA56" s="390"/>
      <c r="LXB56" s="390"/>
      <c r="LXC56" s="390"/>
      <c r="LXD56" s="390"/>
      <c r="LXE56" s="390"/>
      <c r="LXF56" s="390"/>
      <c r="LXG56" s="390"/>
      <c r="LXH56" s="390"/>
      <c r="LXI56" s="390"/>
      <c r="LXJ56" s="390"/>
      <c r="LXK56" s="390"/>
      <c r="LXL56" s="390"/>
      <c r="LXM56" s="390"/>
      <c r="LXN56" s="390"/>
      <c r="LXO56" s="390"/>
      <c r="LXP56" s="390"/>
      <c r="LXQ56" s="390"/>
      <c r="LXR56" s="390"/>
      <c r="LXS56" s="390"/>
      <c r="LXT56" s="390"/>
      <c r="LXU56" s="390"/>
      <c r="LXV56" s="390"/>
      <c r="LXW56" s="390"/>
      <c r="LXX56" s="390"/>
      <c r="LXY56" s="390"/>
      <c r="LXZ56" s="390"/>
      <c r="LYA56" s="390"/>
      <c r="LYB56" s="390"/>
      <c r="LYC56" s="390"/>
      <c r="LYD56" s="390"/>
      <c r="LYE56" s="390"/>
      <c r="LYF56" s="390"/>
      <c r="LYG56" s="390"/>
      <c r="LYH56" s="390"/>
      <c r="LYI56" s="390"/>
      <c r="LYJ56" s="390"/>
      <c r="LYK56" s="390"/>
      <c r="LYL56" s="390"/>
      <c r="LYM56" s="390"/>
      <c r="LYN56" s="390"/>
      <c r="LYO56" s="390"/>
      <c r="LYP56" s="390"/>
      <c r="LYQ56" s="390"/>
      <c r="LYR56" s="390"/>
      <c r="LYS56" s="390"/>
      <c r="LYT56" s="390"/>
      <c r="LYU56" s="390"/>
      <c r="LYV56" s="390"/>
      <c r="LYW56" s="390"/>
      <c r="LYX56" s="390"/>
      <c r="LYY56" s="390"/>
      <c r="LYZ56" s="390"/>
      <c r="LZA56" s="390"/>
      <c r="LZB56" s="390"/>
      <c r="LZC56" s="390"/>
      <c r="LZD56" s="390"/>
      <c r="LZE56" s="390"/>
      <c r="LZF56" s="390"/>
      <c r="LZG56" s="390"/>
      <c r="LZH56" s="390"/>
      <c r="LZI56" s="390"/>
      <c r="LZJ56" s="390"/>
      <c r="LZK56" s="390"/>
      <c r="LZL56" s="390"/>
      <c r="LZM56" s="390"/>
      <c r="LZN56" s="390"/>
      <c r="LZO56" s="390"/>
      <c r="LZP56" s="390"/>
      <c r="LZQ56" s="390"/>
      <c r="LZR56" s="390"/>
      <c r="LZS56" s="390"/>
      <c r="LZT56" s="390"/>
      <c r="LZU56" s="390"/>
      <c r="LZV56" s="390"/>
      <c r="LZW56" s="390"/>
      <c r="LZX56" s="390"/>
      <c r="LZY56" s="390"/>
      <c r="LZZ56" s="390"/>
      <c r="MAA56" s="390"/>
      <c r="MAB56" s="390"/>
      <c r="MAC56" s="390"/>
      <c r="MAD56" s="390"/>
      <c r="MAE56" s="390"/>
      <c r="MAF56" s="390"/>
      <c r="MAG56" s="390"/>
      <c r="MAH56" s="390"/>
      <c r="MAI56" s="390"/>
      <c r="MAJ56" s="390"/>
      <c r="MAK56" s="390"/>
      <c r="MAL56" s="390"/>
      <c r="MAM56" s="390"/>
      <c r="MAN56" s="390"/>
      <c r="MAO56" s="390"/>
      <c r="MAP56" s="390"/>
      <c r="MAQ56" s="390"/>
      <c r="MAR56" s="390"/>
      <c r="MAS56" s="390"/>
      <c r="MAT56" s="390"/>
      <c r="MAU56" s="390"/>
      <c r="MAV56" s="390"/>
      <c r="MAW56" s="390"/>
      <c r="MAX56" s="390"/>
      <c r="MAY56" s="390"/>
      <c r="MAZ56" s="390"/>
      <c r="MBA56" s="390"/>
      <c r="MBB56" s="390"/>
      <c r="MBC56" s="390"/>
      <c r="MBD56" s="390"/>
      <c r="MBE56" s="390"/>
      <c r="MBF56" s="390"/>
      <c r="MBG56" s="390"/>
      <c r="MBH56" s="390"/>
      <c r="MBI56" s="390"/>
      <c r="MBJ56" s="390"/>
      <c r="MBK56" s="390"/>
      <c r="MBL56" s="390"/>
      <c r="MBM56" s="390"/>
      <c r="MBN56" s="390"/>
      <c r="MBO56" s="390"/>
      <c r="MBP56" s="390"/>
      <c r="MBQ56" s="390"/>
      <c r="MBR56" s="390"/>
      <c r="MBS56" s="390"/>
      <c r="MBT56" s="390"/>
      <c r="MBU56" s="390"/>
      <c r="MBV56" s="390"/>
      <c r="MBW56" s="390"/>
      <c r="MBX56" s="390"/>
      <c r="MBY56" s="390"/>
      <c r="MBZ56" s="390"/>
      <c r="MCA56" s="390"/>
      <c r="MCB56" s="390"/>
      <c r="MCC56" s="390"/>
      <c r="MCD56" s="390"/>
      <c r="MCE56" s="390"/>
      <c r="MCF56" s="390"/>
      <c r="MCG56" s="390"/>
      <c r="MCH56" s="390"/>
      <c r="MCI56" s="390"/>
      <c r="MCJ56" s="390"/>
      <c r="MCK56" s="390"/>
      <c r="MCL56" s="390"/>
      <c r="MCM56" s="390"/>
      <c r="MCN56" s="390"/>
      <c r="MCO56" s="390"/>
      <c r="MCP56" s="390"/>
      <c r="MCQ56" s="390"/>
      <c r="MCR56" s="390"/>
      <c r="MCS56" s="390"/>
      <c r="MCT56" s="390"/>
      <c r="MCU56" s="390"/>
      <c r="MCV56" s="390"/>
      <c r="MCW56" s="390"/>
      <c r="MCX56" s="390"/>
      <c r="MCY56" s="390"/>
      <c r="MCZ56" s="390"/>
      <c r="MDA56" s="390"/>
      <c r="MDB56" s="390"/>
      <c r="MDC56" s="390"/>
      <c r="MDD56" s="390"/>
      <c r="MDE56" s="390"/>
      <c r="MDF56" s="390"/>
      <c r="MDG56" s="390"/>
      <c r="MDH56" s="390"/>
      <c r="MDI56" s="390"/>
      <c r="MDJ56" s="390"/>
      <c r="MDK56" s="390"/>
      <c r="MDL56" s="390"/>
      <c r="MDM56" s="390"/>
      <c r="MDN56" s="390"/>
      <c r="MDO56" s="390"/>
      <c r="MDP56" s="390"/>
      <c r="MDQ56" s="390"/>
      <c r="MDR56" s="390"/>
      <c r="MDS56" s="390"/>
      <c r="MDT56" s="390"/>
      <c r="MDU56" s="390"/>
      <c r="MDV56" s="390"/>
      <c r="MDW56" s="390"/>
      <c r="MDX56" s="390"/>
      <c r="MDY56" s="390"/>
      <c r="MDZ56" s="390"/>
      <c r="MEA56" s="390"/>
      <c r="MEB56" s="390"/>
      <c r="MEC56" s="390"/>
      <c r="MED56" s="390"/>
      <c r="MEE56" s="390"/>
      <c r="MEF56" s="390"/>
      <c r="MEG56" s="390"/>
      <c r="MEH56" s="390"/>
      <c r="MEI56" s="390"/>
      <c r="MEJ56" s="390"/>
      <c r="MEK56" s="390"/>
      <c r="MEL56" s="390"/>
      <c r="MEM56" s="390"/>
      <c r="MEN56" s="390"/>
      <c r="MEO56" s="390"/>
      <c r="MEP56" s="390"/>
      <c r="MEQ56" s="390"/>
      <c r="MER56" s="390"/>
      <c r="MES56" s="390"/>
      <c r="MET56" s="390"/>
      <c r="MEU56" s="390"/>
      <c r="MEV56" s="390"/>
      <c r="MEW56" s="390"/>
      <c r="MEX56" s="390"/>
      <c r="MEY56" s="390"/>
      <c r="MEZ56" s="390"/>
      <c r="MFA56" s="390"/>
      <c r="MFB56" s="390"/>
      <c r="MFC56" s="390"/>
      <c r="MFD56" s="390"/>
      <c r="MFE56" s="390"/>
      <c r="MFF56" s="390"/>
      <c r="MFG56" s="390"/>
      <c r="MFH56" s="390"/>
      <c r="MFI56" s="390"/>
      <c r="MFJ56" s="390"/>
      <c r="MFK56" s="390"/>
      <c r="MFL56" s="390"/>
      <c r="MFM56" s="390"/>
      <c r="MFN56" s="390"/>
      <c r="MFO56" s="390"/>
      <c r="MFP56" s="390"/>
      <c r="MFQ56" s="390"/>
      <c r="MFR56" s="390"/>
      <c r="MFS56" s="390"/>
      <c r="MFT56" s="390"/>
      <c r="MFU56" s="390"/>
      <c r="MFV56" s="390"/>
      <c r="MFW56" s="390"/>
      <c r="MFX56" s="390"/>
      <c r="MFY56" s="390"/>
      <c r="MFZ56" s="390"/>
      <c r="MGA56" s="390"/>
      <c r="MGB56" s="390"/>
      <c r="MGC56" s="390"/>
      <c r="MGD56" s="390"/>
      <c r="MGE56" s="390"/>
      <c r="MGF56" s="390"/>
      <c r="MGG56" s="390"/>
      <c r="MGH56" s="390"/>
      <c r="MGI56" s="390"/>
      <c r="MGJ56" s="390"/>
      <c r="MGK56" s="390"/>
      <c r="MGL56" s="390"/>
      <c r="MGM56" s="390"/>
      <c r="MGN56" s="390"/>
      <c r="MGO56" s="390"/>
      <c r="MGP56" s="390"/>
      <c r="MGQ56" s="390"/>
      <c r="MGR56" s="390"/>
      <c r="MGS56" s="390"/>
      <c r="MGT56" s="390"/>
      <c r="MGU56" s="390"/>
      <c r="MGV56" s="390"/>
      <c r="MGW56" s="390"/>
      <c r="MGX56" s="390"/>
      <c r="MGY56" s="390"/>
      <c r="MGZ56" s="390"/>
      <c r="MHA56" s="390"/>
      <c r="MHB56" s="390"/>
      <c r="MHC56" s="390"/>
      <c r="MHD56" s="390"/>
      <c r="MHE56" s="390"/>
      <c r="MHF56" s="390"/>
      <c r="MHG56" s="390"/>
      <c r="MHH56" s="390"/>
      <c r="MHI56" s="390"/>
      <c r="MHJ56" s="390"/>
      <c r="MHK56" s="390"/>
      <c r="MHL56" s="390"/>
      <c r="MHM56" s="390"/>
      <c r="MHN56" s="390"/>
      <c r="MHO56" s="390"/>
      <c r="MHP56" s="390"/>
      <c r="MHQ56" s="390"/>
      <c r="MHR56" s="390"/>
      <c r="MHS56" s="390"/>
      <c r="MHT56" s="390"/>
      <c r="MHU56" s="390"/>
      <c r="MHV56" s="390"/>
      <c r="MHW56" s="390"/>
      <c r="MHX56" s="390"/>
      <c r="MHY56" s="390"/>
      <c r="MHZ56" s="390"/>
      <c r="MIA56" s="390"/>
      <c r="MIB56" s="390"/>
      <c r="MIC56" s="390"/>
      <c r="MID56" s="390"/>
      <c r="MIE56" s="390"/>
      <c r="MIF56" s="390"/>
      <c r="MIG56" s="390"/>
      <c r="MIH56" s="390"/>
      <c r="MII56" s="390"/>
      <c r="MIJ56" s="390"/>
      <c r="MIK56" s="390"/>
      <c r="MIL56" s="390"/>
      <c r="MIM56" s="390"/>
      <c r="MIN56" s="390"/>
      <c r="MIO56" s="390"/>
      <c r="MIP56" s="390"/>
      <c r="MIQ56" s="390"/>
      <c r="MIR56" s="390"/>
      <c r="MIS56" s="390"/>
      <c r="MIT56" s="390"/>
      <c r="MIU56" s="390"/>
      <c r="MIV56" s="390"/>
      <c r="MIW56" s="390"/>
      <c r="MIX56" s="390"/>
      <c r="MIY56" s="390"/>
      <c r="MIZ56" s="390"/>
      <c r="MJA56" s="390"/>
      <c r="MJB56" s="390"/>
      <c r="MJC56" s="390"/>
      <c r="MJD56" s="390"/>
      <c r="MJE56" s="390"/>
      <c r="MJF56" s="390"/>
      <c r="MJG56" s="390"/>
      <c r="MJH56" s="390"/>
      <c r="MJI56" s="390"/>
      <c r="MJJ56" s="390"/>
      <c r="MJK56" s="390"/>
      <c r="MJL56" s="390"/>
      <c r="MJM56" s="390"/>
      <c r="MJN56" s="390"/>
      <c r="MJO56" s="390"/>
      <c r="MJP56" s="390"/>
      <c r="MJQ56" s="390"/>
      <c r="MJR56" s="390"/>
      <c r="MJS56" s="390"/>
      <c r="MJT56" s="390"/>
      <c r="MJU56" s="390"/>
      <c r="MJV56" s="390"/>
      <c r="MJW56" s="390"/>
      <c r="MJX56" s="390"/>
      <c r="MJY56" s="390"/>
      <c r="MJZ56" s="390"/>
      <c r="MKA56" s="390"/>
      <c r="MKB56" s="390"/>
      <c r="MKC56" s="390"/>
      <c r="MKD56" s="390"/>
      <c r="MKE56" s="390"/>
      <c r="MKF56" s="390"/>
      <c r="MKG56" s="390"/>
      <c r="MKH56" s="390"/>
      <c r="MKI56" s="390"/>
      <c r="MKJ56" s="390"/>
      <c r="MKK56" s="390"/>
      <c r="MKL56" s="390"/>
      <c r="MKM56" s="390"/>
      <c r="MKN56" s="390"/>
      <c r="MKO56" s="390"/>
      <c r="MKP56" s="390"/>
      <c r="MKQ56" s="390"/>
      <c r="MKR56" s="390"/>
      <c r="MKS56" s="390"/>
      <c r="MKT56" s="390"/>
      <c r="MKU56" s="390"/>
      <c r="MKV56" s="390"/>
      <c r="MKW56" s="390"/>
      <c r="MKX56" s="390"/>
      <c r="MKY56" s="390"/>
      <c r="MKZ56" s="390"/>
      <c r="MLA56" s="390"/>
      <c r="MLB56" s="390"/>
      <c r="MLC56" s="390"/>
      <c r="MLD56" s="390"/>
      <c r="MLE56" s="390"/>
      <c r="MLF56" s="390"/>
      <c r="MLG56" s="390"/>
      <c r="MLH56" s="390"/>
      <c r="MLI56" s="390"/>
      <c r="MLJ56" s="390"/>
      <c r="MLK56" s="390"/>
      <c r="MLL56" s="390"/>
      <c r="MLM56" s="390"/>
      <c r="MLN56" s="390"/>
      <c r="MLO56" s="390"/>
      <c r="MLP56" s="390"/>
      <c r="MLQ56" s="390"/>
      <c r="MLR56" s="390"/>
      <c r="MLS56" s="390"/>
      <c r="MLT56" s="390"/>
      <c r="MLU56" s="390"/>
      <c r="MLV56" s="390"/>
      <c r="MLW56" s="390"/>
      <c r="MLX56" s="390"/>
      <c r="MLY56" s="390"/>
      <c r="MLZ56" s="390"/>
      <c r="MMA56" s="390"/>
      <c r="MMB56" s="390"/>
      <c r="MMC56" s="390"/>
      <c r="MMD56" s="390"/>
      <c r="MME56" s="390"/>
      <c r="MMF56" s="390"/>
      <c r="MMG56" s="390"/>
      <c r="MMH56" s="390"/>
      <c r="MMI56" s="390"/>
      <c r="MMJ56" s="390"/>
      <c r="MMK56" s="390"/>
      <c r="MML56" s="390"/>
      <c r="MMM56" s="390"/>
      <c r="MMN56" s="390"/>
      <c r="MMO56" s="390"/>
      <c r="MMP56" s="390"/>
      <c r="MMQ56" s="390"/>
      <c r="MMR56" s="390"/>
      <c r="MMS56" s="390"/>
      <c r="MMT56" s="390"/>
      <c r="MMU56" s="390"/>
      <c r="MMV56" s="390"/>
      <c r="MMW56" s="390"/>
      <c r="MMX56" s="390"/>
      <c r="MMY56" s="390"/>
      <c r="MMZ56" s="390"/>
      <c r="MNA56" s="390"/>
      <c r="MNB56" s="390"/>
      <c r="MNC56" s="390"/>
      <c r="MND56" s="390"/>
      <c r="MNE56" s="390"/>
      <c r="MNF56" s="390"/>
      <c r="MNG56" s="390"/>
      <c r="MNH56" s="390"/>
      <c r="MNI56" s="390"/>
      <c r="MNJ56" s="390"/>
      <c r="MNK56" s="390"/>
      <c r="MNL56" s="390"/>
      <c r="MNM56" s="390"/>
      <c r="MNN56" s="390"/>
      <c r="MNO56" s="390"/>
      <c r="MNP56" s="390"/>
      <c r="MNQ56" s="390"/>
      <c r="MNR56" s="390"/>
      <c r="MNS56" s="390"/>
      <c r="MNT56" s="390"/>
      <c r="MNU56" s="390"/>
      <c r="MNV56" s="390"/>
      <c r="MNW56" s="390"/>
      <c r="MNX56" s="390"/>
      <c r="MNY56" s="390"/>
      <c r="MNZ56" s="390"/>
      <c r="MOA56" s="390"/>
      <c r="MOB56" s="390"/>
      <c r="MOC56" s="390"/>
      <c r="MOD56" s="390"/>
      <c r="MOE56" s="390"/>
      <c r="MOF56" s="390"/>
      <c r="MOG56" s="390"/>
      <c r="MOH56" s="390"/>
      <c r="MOI56" s="390"/>
      <c r="MOJ56" s="390"/>
      <c r="MOK56" s="390"/>
      <c r="MOL56" s="390"/>
      <c r="MOM56" s="390"/>
      <c r="MON56" s="390"/>
      <c r="MOO56" s="390"/>
      <c r="MOP56" s="390"/>
      <c r="MOQ56" s="390"/>
      <c r="MOR56" s="390"/>
      <c r="MOS56" s="390"/>
      <c r="MOT56" s="390"/>
      <c r="MOU56" s="390"/>
      <c r="MOV56" s="390"/>
      <c r="MOW56" s="390"/>
      <c r="MOX56" s="390"/>
      <c r="MOY56" s="390"/>
      <c r="MOZ56" s="390"/>
      <c r="MPA56" s="390"/>
      <c r="MPB56" s="390"/>
      <c r="MPC56" s="390"/>
      <c r="MPD56" s="390"/>
      <c r="MPE56" s="390"/>
      <c r="MPF56" s="390"/>
      <c r="MPG56" s="390"/>
      <c r="MPH56" s="390"/>
      <c r="MPI56" s="390"/>
      <c r="MPJ56" s="390"/>
      <c r="MPK56" s="390"/>
      <c r="MPL56" s="390"/>
      <c r="MPM56" s="390"/>
      <c r="MPN56" s="390"/>
      <c r="MPO56" s="390"/>
      <c r="MPP56" s="390"/>
      <c r="MPQ56" s="390"/>
      <c r="MPR56" s="390"/>
      <c r="MPS56" s="390"/>
      <c r="MPT56" s="390"/>
      <c r="MPU56" s="390"/>
      <c r="MPV56" s="390"/>
      <c r="MPW56" s="390"/>
      <c r="MPX56" s="390"/>
      <c r="MPY56" s="390"/>
      <c r="MPZ56" s="390"/>
      <c r="MQA56" s="390"/>
      <c r="MQB56" s="390"/>
      <c r="MQC56" s="390"/>
      <c r="MQD56" s="390"/>
      <c r="MQE56" s="390"/>
      <c r="MQF56" s="390"/>
      <c r="MQG56" s="390"/>
      <c r="MQH56" s="390"/>
      <c r="MQI56" s="390"/>
      <c r="MQJ56" s="390"/>
      <c r="MQK56" s="390"/>
      <c r="MQL56" s="390"/>
      <c r="MQM56" s="390"/>
      <c r="MQN56" s="390"/>
      <c r="MQO56" s="390"/>
      <c r="MQP56" s="390"/>
      <c r="MQQ56" s="390"/>
      <c r="MQR56" s="390"/>
      <c r="MQS56" s="390"/>
      <c r="MQT56" s="390"/>
      <c r="MQU56" s="390"/>
      <c r="MQV56" s="390"/>
      <c r="MQW56" s="390"/>
      <c r="MQX56" s="390"/>
      <c r="MQY56" s="390"/>
      <c r="MQZ56" s="390"/>
      <c r="MRA56" s="390"/>
      <c r="MRB56" s="390"/>
      <c r="MRC56" s="390"/>
      <c r="MRD56" s="390"/>
      <c r="MRE56" s="390"/>
      <c r="MRF56" s="390"/>
      <c r="MRG56" s="390"/>
      <c r="MRH56" s="390"/>
      <c r="MRI56" s="390"/>
      <c r="MRJ56" s="390"/>
      <c r="MRK56" s="390"/>
      <c r="MRL56" s="390"/>
      <c r="MRM56" s="390"/>
      <c r="MRN56" s="390"/>
      <c r="MRO56" s="390"/>
      <c r="MRP56" s="390"/>
      <c r="MRQ56" s="390"/>
      <c r="MRR56" s="390"/>
      <c r="MRS56" s="390"/>
      <c r="MRT56" s="390"/>
      <c r="MRU56" s="390"/>
      <c r="MRV56" s="390"/>
      <c r="MRW56" s="390"/>
      <c r="MRX56" s="390"/>
      <c r="MRY56" s="390"/>
      <c r="MRZ56" s="390"/>
      <c r="MSA56" s="390"/>
      <c r="MSB56" s="390"/>
      <c r="MSC56" s="390"/>
      <c r="MSD56" s="390"/>
      <c r="MSE56" s="390"/>
      <c r="MSF56" s="390"/>
      <c r="MSG56" s="390"/>
      <c r="MSH56" s="390"/>
      <c r="MSI56" s="390"/>
      <c r="MSJ56" s="390"/>
      <c r="MSK56" s="390"/>
      <c r="MSL56" s="390"/>
      <c r="MSM56" s="390"/>
      <c r="MSN56" s="390"/>
      <c r="MSO56" s="390"/>
      <c r="MSP56" s="390"/>
      <c r="MSQ56" s="390"/>
      <c r="MSR56" s="390"/>
      <c r="MSS56" s="390"/>
      <c r="MST56" s="390"/>
      <c r="MSU56" s="390"/>
      <c r="MSV56" s="390"/>
      <c r="MSW56" s="390"/>
      <c r="MSX56" s="390"/>
      <c r="MSY56" s="390"/>
      <c r="MSZ56" s="390"/>
      <c r="MTA56" s="390"/>
      <c r="MTB56" s="390"/>
      <c r="MTC56" s="390"/>
      <c r="MTD56" s="390"/>
      <c r="MTE56" s="390"/>
      <c r="MTF56" s="390"/>
      <c r="MTG56" s="390"/>
      <c r="MTH56" s="390"/>
      <c r="MTI56" s="390"/>
      <c r="MTJ56" s="390"/>
      <c r="MTK56" s="390"/>
      <c r="MTL56" s="390"/>
      <c r="MTM56" s="390"/>
      <c r="MTN56" s="390"/>
      <c r="MTO56" s="390"/>
      <c r="MTP56" s="390"/>
      <c r="MTQ56" s="390"/>
      <c r="MTR56" s="390"/>
      <c r="MTS56" s="390"/>
      <c r="MTT56" s="390"/>
      <c r="MTU56" s="390"/>
      <c r="MTV56" s="390"/>
      <c r="MTW56" s="390"/>
      <c r="MTX56" s="390"/>
      <c r="MTY56" s="390"/>
      <c r="MTZ56" s="390"/>
      <c r="MUA56" s="390"/>
      <c r="MUB56" s="390"/>
      <c r="MUC56" s="390"/>
      <c r="MUD56" s="390"/>
      <c r="MUE56" s="390"/>
      <c r="MUF56" s="390"/>
      <c r="MUG56" s="390"/>
      <c r="MUH56" s="390"/>
      <c r="MUI56" s="390"/>
      <c r="MUJ56" s="390"/>
      <c r="MUK56" s="390"/>
      <c r="MUL56" s="390"/>
      <c r="MUM56" s="390"/>
      <c r="MUN56" s="390"/>
      <c r="MUO56" s="390"/>
      <c r="MUP56" s="390"/>
      <c r="MUQ56" s="390"/>
      <c r="MUR56" s="390"/>
      <c r="MUS56" s="390"/>
      <c r="MUT56" s="390"/>
      <c r="MUU56" s="390"/>
      <c r="MUV56" s="390"/>
      <c r="MUW56" s="390"/>
      <c r="MUX56" s="390"/>
      <c r="MUY56" s="390"/>
      <c r="MUZ56" s="390"/>
      <c r="MVA56" s="390"/>
      <c r="MVB56" s="390"/>
      <c r="MVC56" s="390"/>
      <c r="MVD56" s="390"/>
      <c r="MVE56" s="390"/>
      <c r="MVF56" s="390"/>
      <c r="MVG56" s="390"/>
      <c r="MVH56" s="390"/>
      <c r="MVI56" s="390"/>
      <c r="MVJ56" s="390"/>
      <c r="MVK56" s="390"/>
      <c r="MVL56" s="390"/>
      <c r="MVM56" s="390"/>
      <c r="MVN56" s="390"/>
      <c r="MVO56" s="390"/>
      <c r="MVP56" s="390"/>
      <c r="MVQ56" s="390"/>
      <c r="MVR56" s="390"/>
      <c r="MVS56" s="390"/>
      <c r="MVT56" s="390"/>
      <c r="MVU56" s="390"/>
      <c r="MVV56" s="390"/>
      <c r="MVW56" s="390"/>
      <c r="MVX56" s="390"/>
      <c r="MVY56" s="390"/>
      <c r="MVZ56" s="390"/>
      <c r="MWA56" s="390"/>
      <c r="MWB56" s="390"/>
      <c r="MWC56" s="390"/>
      <c r="MWD56" s="390"/>
      <c r="MWE56" s="390"/>
      <c r="MWF56" s="390"/>
      <c r="MWG56" s="390"/>
      <c r="MWH56" s="390"/>
      <c r="MWI56" s="390"/>
      <c r="MWJ56" s="390"/>
      <c r="MWK56" s="390"/>
      <c r="MWL56" s="390"/>
      <c r="MWM56" s="390"/>
      <c r="MWN56" s="390"/>
      <c r="MWO56" s="390"/>
      <c r="MWP56" s="390"/>
      <c r="MWQ56" s="390"/>
      <c r="MWR56" s="390"/>
      <c r="MWS56" s="390"/>
      <c r="MWT56" s="390"/>
      <c r="MWU56" s="390"/>
      <c r="MWV56" s="390"/>
      <c r="MWW56" s="390"/>
      <c r="MWX56" s="390"/>
      <c r="MWY56" s="390"/>
      <c r="MWZ56" s="390"/>
      <c r="MXA56" s="390"/>
      <c r="MXB56" s="390"/>
      <c r="MXC56" s="390"/>
      <c r="MXD56" s="390"/>
      <c r="MXE56" s="390"/>
      <c r="MXF56" s="390"/>
      <c r="MXG56" s="390"/>
      <c r="MXH56" s="390"/>
      <c r="MXI56" s="390"/>
      <c r="MXJ56" s="390"/>
      <c r="MXK56" s="390"/>
      <c r="MXL56" s="390"/>
      <c r="MXM56" s="390"/>
      <c r="MXN56" s="390"/>
      <c r="MXO56" s="390"/>
      <c r="MXP56" s="390"/>
      <c r="MXQ56" s="390"/>
      <c r="MXR56" s="390"/>
      <c r="MXS56" s="390"/>
      <c r="MXT56" s="390"/>
      <c r="MXU56" s="390"/>
      <c r="MXV56" s="390"/>
      <c r="MXW56" s="390"/>
      <c r="MXX56" s="390"/>
      <c r="MXY56" s="390"/>
      <c r="MXZ56" s="390"/>
      <c r="MYA56" s="390"/>
      <c r="MYB56" s="390"/>
      <c r="MYC56" s="390"/>
      <c r="MYD56" s="390"/>
      <c r="MYE56" s="390"/>
      <c r="MYF56" s="390"/>
      <c r="MYG56" s="390"/>
      <c r="MYH56" s="390"/>
      <c r="MYI56" s="390"/>
      <c r="MYJ56" s="390"/>
      <c r="MYK56" s="390"/>
      <c r="MYL56" s="390"/>
      <c r="MYM56" s="390"/>
      <c r="MYN56" s="390"/>
      <c r="MYO56" s="390"/>
      <c r="MYP56" s="390"/>
      <c r="MYQ56" s="390"/>
      <c r="MYR56" s="390"/>
      <c r="MYS56" s="390"/>
      <c r="MYT56" s="390"/>
      <c r="MYU56" s="390"/>
      <c r="MYV56" s="390"/>
      <c r="MYW56" s="390"/>
      <c r="MYX56" s="390"/>
      <c r="MYY56" s="390"/>
      <c r="MYZ56" s="390"/>
      <c r="MZA56" s="390"/>
      <c r="MZB56" s="390"/>
      <c r="MZC56" s="390"/>
      <c r="MZD56" s="390"/>
      <c r="MZE56" s="390"/>
      <c r="MZF56" s="390"/>
      <c r="MZG56" s="390"/>
      <c r="MZH56" s="390"/>
      <c r="MZI56" s="390"/>
      <c r="MZJ56" s="390"/>
      <c r="MZK56" s="390"/>
      <c r="MZL56" s="390"/>
      <c r="MZM56" s="390"/>
      <c r="MZN56" s="390"/>
      <c r="MZO56" s="390"/>
      <c r="MZP56" s="390"/>
      <c r="MZQ56" s="390"/>
      <c r="MZR56" s="390"/>
      <c r="MZS56" s="390"/>
      <c r="MZT56" s="390"/>
      <c r="MZU56" s="390"/>
      <c r="MZV56" s="390"/>
      <c r="MZW56" s="390"/>
      <c r="MZX56" s="390"/>
      <c r="MZY56" s="390"/>
      <c r="MZZ56" s="390"/>
      <c r="NAA56" s="390"/>
      <c r="NAB56" s="390"/>
      <c r="NAC56" s="390"/>
      <c r="NAD56" s="390"/>
      <c r="NAE56" s="390"/>
      <c r="NAF56" s="390"/>
      <c r="NAG56" s="390"/>
      <c r="NAH56" s="390"/>
      <c r="NAI56" s="390"/>
      <c r="NAJ56" s="390"/>
      <c r="NAK56" s="390"/>
      <c r="NAL56" s="390"/>
      <c r="NAM56" s="390"/>
      <c r="NAN56" s="390"/>
      <c r="NAO56" s="390"/>
      <c r="NAP56" s="390"/>
      <c r="NAQ56" s="390"/>
      <c r="NAR56" s="390"/>
      <c r="NAS56" s="390"/>
      <c r="NAT56" s="390"/>
      <c r="NAU56" s="390"/>
      <c r="NAV56" s="390"/>
      <c r="NAW56" s="390"/>
      <c r="NAX56" s="390"/>
      <c r="NAY56" s="390"/>
      <c r="NAZ56" s="390"/>
      <c r="NBA56" s="390"/>
      <c r="NBB56" s="390"/>
      <c r="NBC56" s="390"/>
      <c r="NBD56" s="390"/>
      <c r="NBE56" s="390"/>
      <c r="NBF56" s="390"/>
      <c r="NBG56" s="390"/>
      <c r="NBH56" s="390"/>
      <c r="NBI56" s="390"/>
      <c r="NBJ56" s="390"/>
      <c r="NBK56" s="390"/>
      <c r="NBL56" s="390"/>
      <c r="NBM56" s="390"/>
      <c r="NBN56" s="390"/>
      <c r="NBO56" s="390"/>
      <c r="NBP56" s="390"/>
      <c r="NBQ56" s="390"/>
      <c r="NBR56" s="390"/>
      <c r="NBS56" s="390"/>
      <c r="NBT56" s="390"/>
      <c r="NBU56" s="390"/>
      <c r="NBV56" s="390"/>
      <c r="NBW56" s="390"/>
      <c r="NBX56" s="390"/>
      <c r="NBY56" s="390"/>
      <c r="NBZ56" s="390"/>
      <c r="NCA56" s="390"/>
      <c r="NCB56" s="390"/>
      <c r="NCC56" s="390"/>
      <c r="NCD56" s="390"/>
      <c r="NCE56" s="390"/>
      <c r="NCF56" s="390"/>
      <c r="NCG56" s="390"/>
      <c r="NCH56" s="390"/>
      <c r="NCI56" s="390"/>
      <c r="NCJ56" s="390"/>
      <c r="NCK56" s="390"/>
      <c r="NCL56" s="390"/>
      <c r="NCM56" s="390"/>
      <c r="NCN56" s="390"/>
      <c r="NCO56" s="390"/>
      <c r="NCP56" s="390"/>
      <c r="NCQ56" s="390"/>
      <c r="NCR56" s="390"/>
      <c r="NCS56" s="390"/>
      <c r="NCT56" s="390"/>
      <c r="NCU56" s="390"/>
      <c r="NCV56" s="390"/>
      <c r="NCW56" s="390"/>
      <c r="NCX56" s="390"/>
      <c r="NCY56" s="390"/>
      <c r="NCZ56" s="390"/>
      <c r="NDA56" s="390"/>
      <c r="NDB56" s="390"/>
      <c r="NDC56" s="390"/>
      <c r="NDD56" s="390"/>
      <c r="NDE56" s="390"/>
      <c r="NDF56" s="390"/>
      <c r="NDG56" s="390"/>
      <c r="NDH56" s="390"/>
      <c r="NDI56" s="390"/>
      <c r="NDJ56" s="390"/>
      <c r="NDK56" s="390"/>
      <c r="NDL56" s="390"/>
      <c r="NDM56" s="390"/>
      <c r="NDN56" s="390"/>
      <c r="NDO56" s="390"/>
      <c r="NDP56" s="390"/>
      <c r="NDQ56" s="390"/>
      <c r="NDR56" s="390"/>
      <c r="NDS56" s="390"/>
      <c r="NDT56" s="390"/>
      <c r="NDU56" s="390"/>
      <c r="NDV56" s="390"/>
      <c r="NDW56" s="390"/>
      <c r="NDX56" s="390"/>
      <c r="NDY56" s="390"/>
      <c r="NDZ56" s="390"/>
      <c r="NEA56" s="390"/>
      <c r="NEB56" s="390"/>
      <c r="NEC56" s="390"/>
      <c r="NED56" s="390"/>
      <c r="NEE56" s="390"/>
      <c r="NEF56" s="390"/>
      <c r="NEG56" s="390"/>
      <c r="NEH56" s="390"/>
      <c r="NEI56" s="390"/>
      <c r="NEJ56" s="390"/>
      <c r="NEK56" s="390"/>
      <c r="NEL56" s="390"/>
      <c r="NEM56" s="390"/>
      <c r="NEN56" s="390"/>
      <c r="NEO56" s="390"/>
      <c r="NEP56" s="390"/>
      <c r="NEQ56" s="390"/>
      <c r="NER56" s="390"/>
      <c r="NES56" s="390"/>
      <c r="NET56" s="390"/>
      <c r="NEU56" s="390"/>
      <c r="NEV56" s="390"/>
      <c r="NEW56" s="390"/>
      <c r="NEX56" s="390"/>
      <c r="NEY56" s="390"/>
      <c r="NEZ56" s="390"/>
      <c r="NFA56" s="390"/>
      <c r="NFB56" s="390"/>
      <c r="NFC56" s="390"/>
      <c r="NFD56" s="390"/>
      <c r="NFE56" s="390"/>
      <c r="NFF56" s="390"/>
      <c r="NFG56" s="390"/>
      <c r="NFH56" s="390"/>
      <c r="NFI56" s="390"/>
      <c r="NFJ56" s="390"/>
      <c r="NFK56" s="390"/>
      <c r="NFL56" s="390"/>
      <c r="NFM56" s="390"/>
      <c r="NFN56" s="390"/>
      <c r="NFO56" s="390"/>
      <c r="NFP56" s="390"/>
      <c r="NFQ56" s="390"/>
      <c r="NFR56" s="390"/>
      <c r="NFS56" s="390"/>
      <c r="NFT56" s="390"/>
      <c r="NFU56" s="390"/>
      <c r="NFV56" s="390"/>
      <c r="NFW56" s="390"/>
      <c r="NFX56" s="390"/>
      <c r="NFY56" s="390"/>
      <c r="NFZ56" s="390"/>
      <c r="NGA56" s="390"/>
      <c r="NGB56" s="390"/>
      <c r="NGC56" s="390"/>
      <c r="NGD56" s="390"/>
      <c r="NGE56" s="390"/>
      <c r="NGF56" s="390"/>
      <c r="NGG56" s="390"/>
      <c r="NGH56" s="390"/>
      <c r="NGI56" s="390"/>
      <c r="NGJ56" s="390"/>
      <c r="NGK56" s="390"/>
      <c r="NGL56" s="390"/>
      <c r="NGM56" s="390"/>
      <c r="NGN56" s="390"/>
      <c r="NGO56" s="390"/>
      <c r="NGP56" s="390"/>
      <c r="NGQ56" s="390"/>
      <c r="NGR56" s="390"/>
      <c r="NGS56" s="390"/>
      <c r="NGT56" s="390"/>
      <c r="NGU56" s="390"/>
      <c r="NGV56" s="390"/>
      <c r="NGW56" s="390"/>
      <c r="NGX56" s="390"/>
      <c r="NGY56" s="390"/>
      <c r="NGZ56" s="390"/>
      <c r="NHA56" s="390"/>
      <c r="NHB56" s="390"/>
      <c r="NHC56" s="390"/>
      <c r="NHD56" s="390"/>
      <c r="NHE56" s="390"/>
      <c r="NHF56" s="390"/>
      <c r="NHG56" s="390"/>
      <c r="NHH56" s="390"/>
      <c r="NHI56" s="390"/>
      <c r="NHJ56" s="390"/>
      <c r="NHK56" s="390"/>
      <c r="NHL56" s="390"/>
      <c r="NHM56" s="390"/>
      <c r="NHN56" s="390"/>
      <c r="NHO56" s="390"/>
      <c r="NHP56" s="390"/>
      <c r="NHQ56" s="390"/>
      <c r="NHR56" s="390"/>
      <c r="NHS56" s="390"/>
      <c r="NHT56" s="390"/>
      <c r="NHU56" s="390"/>
      <c r="NHV56" s="390"/>
      <c r="NHW56" s="390"/>
      <c r="NHX56" s="390"/>
      <c r="NHY56" s="390"/>
      <c r="NHZ56" s="390"/>
      <c r="NIA56" s="390"/>
      <c r="NIB56" s="390"/>
      <c r="NIC56" s="390"/>
      <c r="NID56" s="390"/>
      <c r="NIE56" s="390"/>
      <c r="NIF56" s="390"/>
      <c r="NIG56" s="390"/>
      <c r="NIH56" s="390"/>
      <c r="NII56" s="390"/>
      <c r="NIJ56" s="390"/>
      <c r="NIK56" s="390"/>
      <c r="NIL56" s="390"/>
      <c r="NIM56" s="390"/>
      <c r="NIN56" s="390"/>
      <c r="NIO56" s="390"/>
      <c r="NIP56" s="390"/>
      <c r="NIQ56" s="390"/>
      <c r="NIR56" s="390"/>
      <c r="NIS56" s="390"/>
      <c r="NIT56" s="390"/>
      <c r="NIU56" s="390"/>
      <c r="NIV56" s="390"/>
      <c r="NIW56" s="390"/>
      <c r="NIX56" s="390"/>
      <c r="NIY56" s="390"/>
      <c r="NIZ56" s="390"/>
      <c r="NJA56" s="390"/>
      <c r="NJB56" s="390"/>
      <c r="NJC56" s="390"/>
      <c r="NJD56" s="390"/>
      <c r="NJE56" s="390"/>
      <c r="NJF56" s="390"/>
      <c r="NJG56" s="390"/>
      <c r="NJH56" s="390"/>
      <c r="NJI56" s="390"/>
      <c r="NJJ56" s="390"/>
      <c r="NJK56" s="390"/>
      <c r="NJL56" s="390"/>
      <c r="NJM56" s="390"/>
      <c r="NJN56" s="390"/>
      <c r="NJO56" s="390"/>
      <c r="NJP56" s="390"/>
      <c r="NJQ56" s="390"/>
      <c r="NJR56" s="390"/>
      <c r="NJS56" s="390"/>
      <c r="NJT56" s="390"/>
      <c r="NJU56" s="390"/>
      <c r="NJV56" s="390"/>
      <c r="NJW56" s="390"/>
      <c r="NJX56" s="390"/>
      <c r="NJY56" s="390"/>
      <c r="NJZ56" s="390"/>
      <c r="NKA56" s="390"/>
      <c r="NKB56" s="390"/>
      <c r="NKC56" s="390"/>
      <c r="NKD56" s="390"/>
      <c r="NKE56" s="390"/>
      <c r="NKF56" s="390"/>
      <c r="NKG56" s="390"/>
      <c r="NKH56" s="390"/>
      <c r="NKI56" s="390"/>
      <c r="NKJ56" s="390"/>
      <c r="NKK56" s="390"/>
      <c r="NKL56" s="390"/>
      <c r="NKM56" s="390"/>
      <c r="NKN56" s="390"/>
      <c r="NKO56" s="390"/>
      <c r="NKP56" s="390"/>
      <c r="NKQ56" s="390"/>
      <c r="NKR56" s="390"/>
      <c r="NKS56" s="390"/>
      <c r="NKT56" s="390"/>
      <c r="NKU56" s="390"/>
      <c r="NKV56" s="390"/>
      <c r="NKW56" s="390"/>
      <c r="NKX56" s="390"/>
      <c r="NKY56" s="390"/>
      <c r="NKZ56" s="390"/>
      <c r="NLA56" s="390"/>
      <c r="NLB56" s="390"/>
      <c r="NLC56" s="390"/>
      <c r="NLD56" s="390"/>
      <c r="NLE56" s="390"/>
      <c r="NLF56" s="390"/>
      <c r="NLG56" s="390"/>
      <c r="NLH56" s="390"/>
      <c r="NLI56" s="390"/>
      <c r="NLJ56" s="390"/>
      <c r="NLK56" s="390"/>
      <c r="NLL56" s="390"/>
      <c r="NLM56" s="390"/>
      <c r="NLN56" s="390"/>
      <c r="NLO56" s="390"/>
      <c r="NLP56" s="390"/>
      <c r="NLQ56" s="390"/>
      <c r="NLR56" s="390"/>
      <c r="NLS56" s="390"/>
      <c r="NLT56" s="390"/>
      <c r="NLU56" s="390"/>
      <c r="NLV56" s="390"/>
      <c r="NLW56" s="390"/>
      <c r="NLX56" s="390"/>
      <c r="NLY56" s="390"/>
      <c r="NLZ56" s="390"/>
      <c r="NMA56" s="390"/>
      <c r="NMB56" s="390"/>
      <c r="NMC56" s="390"/>
      <c r="NMD56" s="390"/>
      <c r="NME56" s="390"/>
      <c r="NMF56" s="390"/>
      <c r="NMG56" s="390"/>
      <c r="NMH56" s="390"/>
      <c r="NMI56" s="390"/>
      <c r="NMJ56" s="390"/>
      <c r="NMK56" s="390"/>
      <c r="NML56" s="390"/>
      <c r="NMM56" s="390"/>
      <c r="NMN56" s="390"/>
      <c r="NMO56" s="390"/>
      <c r="NMP56" s="390"/>
      <c r="NMQ56" s="390"/>
      <c r="NMR56" s="390"/>
      <c r="NMS56" s="390"/>
      <c r="NMT56" s="390"/>
      <c r="NMU56" s="390"/>
      <c r="NMV56" s="390"/>
      <c r="NMW56" s="390"/>
      <c r="NMX56" s="390"/>
      <c r="NMY56" s="390"/>
      <c r="NMZ56" s="390"/>
      <c r="NNA56" s="390"/>
      <c r="NNB56" s="390"/>
      <c r="NNC56" s="390"/>
      <c r="NND56" s="390"/>
      <c r="NNE56" s="390"/>
      <c r="NNF56" s="390"/>
      <c r="NNG56" s="390"/>
      <c r="NNH56" s="390"/>
      <c r="NNI56" s="390"/>
      <c r="NNJ56" s="390"/>
      <c r="NNK56" s="390"/>
      <c r="NNL56" s="390"/>
      <c r="NNM56" s="390"/>
      <c r="NNN56" s="390"/>
      <c r="NNO56" s="390"/>
      <c r="NNP56" s="390"/>
      <c r="NNQ56" s="390"/>
      <c r="NNR56" s="390"/>
      <c r="NNS56" s="390"/>
      <c r="NNT56" s="390"/>
      <c r="NNU56" s="390"/>
      <c r="NNV56" s="390"/>
      <c r="NNW56" s="390"/>
      <c r="NNX56" s="390"/>
      <c r="NNY56" s="390"/>
      <c r="NNZ56" s="390"/>
      <c r="NOA56" s="390"/>
      <c r="NOB56" s="390"/>
      <c r="NOC56" s="390"/>
      <c r="NOD56" s="390"/>
      <c r="NOE56" s="390"/>
      <c r="NOF56" s="390"/>
      <c r="NOG56" s="390"/>
      <c r="NOH56" s="390"/>
      <c r="NOI56" s="390"/>
      <c r="NOJ56" s="390"/>
      <c r="NOK56" s="390"/>
      <c r="NOL56" s="390"/>
      <c r="NOM56" s="390"/>
      <c r="NON56" s="390"/>
      <c r="NOO56" s="390"/>
      <c r="NOP56" s="390"/>
      <c r="NOQ56" s="390"/>
      <c r="NOR56" s="390"/>
      <c r="NOS56" s="390"/>
      <c r="NOT56" s="390"/>
      <c r="NOU56" s="390"/>
      <c r="NOV56" s="390"/>
      <c r="NOW56" s="390"/>
      <c r="NOX56" s="390"/>
      <c r="NOY56" s="390"/>
      <c r="NOZ56" s="390"/>
      <c r="NPA56" s="390"/>
      <c r="NPB56" s="390"/>
      <c r="NPC56" s="390"/>
      <c r="NPD56" s="390"/>
      <c r="NPE56" s="390"/>
      <c r="NPF56" s="390"/>
      <c r="NPG56" s="390"/>
      <c r="NPH56" s="390"/>
      <c r="NPI56" s="390"/>
      <c r="NPJ56" s="390"/>
      <c r="NPK56" s="390"/>
      <c r="NPL56" s="390"/>
      <c r="NPM56" s="390"/>
      <c r="NPN56" s="390"/>
      <c r="NPO56" s="390"/>
      <c r="NPP56" s="390"/>
      <c r="NPQ56" s="390"/>
      <c r="NPR56" s="390"/>
      <c r="NPS56" s="390"/>
      <c r="NPT56" s="390"/>
      <c r="NPU56" s="390"/>
      <c r="NPV56" s="390"/>
      <c r="NPW56" s="390"/>
      <c r="NPX56" s="390"/>
      <c r="NPY56" s="390"/>
      <c r="NPZ56" s="390"/>
      <c r="NQA56" s="390"/>
      <c r="NQB56" s="390"/>
      <c r="NQC56" s="390"/>
      <c r="NQD56" s="390"/>
      <c r="NQE56" s="390"/>
      <c r="NQF56" s="390"/>
      <c r="NQG56" s="390"/>
      <c r="NQH56" s="390"/>
      <c r="NQI56" s="390"/>
      <c r="NQJ56" s="390"/>
      <c r="NQK56" s="390"/>
      <c r="NQL56" s="390"/>
      <c r="NQM56" s="390"/>
      <c r="NQN56" s="390"/>
      <c r="NQO56" s="390"/>
      <c r="NQP56" s="390"/>
      <c r="NQQ56" s="390"/>
      <c r="NQR56" s="390"/>
      <c r="NQS56" s="390"/>
      <c r="NQT56" s="390"/>
      <c r="NQU56" s="390"/>
      <c r="NQV56" s="390"/>
      <c r="NQW56" s="390"/>
      <c r="NQX56" s="390"/>
      <c r="NQY56" s="390"/>
      <c r="NQZ56" s="390"/>
      <c r="NRA56" s="390"/>
      <c r="NRB56" s="390"/>
      <c r="NRC56" s="390"/>
      <c r="NRD56" s="390"/>
      <c r="NRE56" s="390"/>
      <c r="NRF56" s="390"/>
      <c r="NRG56" s="390"/>
      <c r="NRH56" s="390"/>
      <c r="NRI56" s="390"/>
      <c r="NRJ56" s="390"/>
      <c r="NRK56" s="390"/>
      <c r="NRL56" s="390"/>
      <c r="NRM56" s="390"/>
      <c r="NRN56" s="390"/>
      <c r="NRO56" s="390"/>
      <c r="NRP56" s="390"/>
      <c r="NRQ56" s="390"/>
      <c r="NRR56" s="390"/>
      <c r="NRS56" s="390"/>
      <c r="NRT56" s="390"/>
      <c r="NRU56" s="390"/>
      <c r="NRV56" s="390"/>
      <c r="NRW56" s="390"/>
      <c r="NRX56" s="390"/>
      <c r="NRY56" s="390"/>
      <c r="NRZ56" s="390"/>
      <c r="NSA56" s="390"/>
      <c r="NSB56" s="390"/>
      <c r="NSC56" s="390"/>
      <c r="NSD56" s="390"/>
      <c r="NSE56" s="390"/>
      <c r="NSF56" s="390"/>
      <c r="NSG56" s="390"/>
      <c r="NSH56" s="390"/>
      <c r="NSI56" s="390"/>
      <c r="NSJ56" s="390"/>
      <c r="NSK56" s="390"/>
      <c r="NSL56" s="390"/>
      <c r="NSM56" s="390"/>
      <c r="NSN56" s="390"/>
      <c r="NSO56" s="390"/>
      <c r="NSP56" s="390"/>
      <c r="NSQ56" s="390"/>
      <c r="NSR56" s="390"/>
      <c r="NSS56" s="390"/>
      <c r="NST56" s="390"/>
      <c r="NSU56" s="390"/>
      <c r="NSV56" s="390"/>
      <c r="NSW56" s="390"/>
      <c r="NSX56" s="390"/>
      <c r="NSY56" s="390"/>
      <c r="NSZ56" s="390"/>
      <c r="NTA56" s="390"/>
      <c r="NTB56" s="390"/>
      <c r="NTC56" s="390"/>
      <c r="NTD56" s="390"/>
      <c r="NTE56" s="390"/>
      <c r="NTF56" s="390"/>
      <c r="NTG56" s="390"/>
      <c r="NTH56" s="390"/>
      <c r="NTI56" s="390"/>
      <c r="NTJ56" s="390"/>
      <c r="NTK56" s="390"/>
      <c r="NTL56" s="390"/>
      <c r="NTM56" s="390"/>
      <c r="NTN56" s="390"/>
      <c r="NTO56" s="390"/>
      <c r="NTP56" s="390"/>
      <c r="NTQ56" s="390"/>
      <c r="NTR56" s="390"/>
      <c r="NTS56" s="390"/>
      <c r="NTT56" s="390"/>
      <c r="NTU56" s="390"/>
      <c r="NTV56" s="390"/>
      <c r="NTW56" s="390"/>
      <c r="NTX56" s="390"/>
      <c r="NTY56" s="390"/>
      <c r="NTZ56" s="390"/>
      <c r="NUA56" s="390"/>
      <c r="NUB56" s="390"/>
      <c r="NUC56" s="390"/>
      <c r="NUD56" s="390"/>
      <c r="NUE56" s="390"/>
      <c r="NUF56" s="390"/>
      <c r="NUG56" s="390"/>
      <c r="NUH56" s="390"/>
      <c r="NUI56" s="390"/>
      <c r="NUJ56" s="390"/>
      <c r="NUK56" s="390"/>
      <c r="NUL56" s="390"/>
      <c r="NUM56" s="390"/>
      <c r="NUN56" s="390"/>
      <c r="NUO56" s="390"/>
      <c r="NUP56" s="390"/>
      <c r="NUQ56" s="390"/>
      <c r="NUR56" s="390"/>
      <c r="NUS56" s="390"/>
      <c r="NUT56" s="390"/>
      <c r="NUU56" s="390"/>
      <c r="NUV56" s="390"/>
      <c r="NUW56" s="390"/>
      <c r="NUX56" s="390"/>
      <c r="NUY56" s="390"/>
      <c r="NUZ56" s="390"/>
      <c r="NVA56" s="390"/>
      <c r="NVB56" s="390"/>
      <c r="NVC56" s="390"/>
      <c r="NVD56" s="390"/>
      <c r="NVE56" s="390"/>
      <c r="NVF56" s="390"/>
      <c r="NVG56" s="390"/>
      <c r="NVH56" s="390"/>
      <c r="NVI56" s="390"/>
      <c r="NVJ56" s="390"/>
      <c r="NVK56" s="390"/>
      <c r="NVL56" s="390"/>
      <c r="NVM56" s="390"/>
      <c r="NVN56" s="390"/>
      <c r="NVO56" s="390"/>
      <c r="NVP56" s="390"/>
      <c r="NVQ56" s="390"/>
      <c r="NVR56" s="390"/>
      <c r="NVS56" s="390"/>
      <c r="NVT56" s="390"/>
      <c r="NVU56" s="390"/>
      <c r="NVV56" s="390"/>
      <c r="NVW56" s="390"/>
      <c r="NVX56" s="390"/>
      <c r="NVY56" s="390"/>
      <c r="NVZ56" s="390"/>
      <c r="NWA56" s="390"/>
      <c r="NWB56" s="390"/>
      <c r="NWC56" s="390"/>
      <c r="NWD56" s="390"/>
      <c r="NWE56" s="390"/>
      <c r="NWF56" s="390"/>
      <c r="NWG56" s="390"/>
      <c r="NWH56" s="390"/>
      <c r="NWI56" s="390"/>
      <c r="NWJ56" s="390"/>
      <c r="NWK56" s="390"/>
      <c r="NWL56" s="390"/>
      <c r="NWM56" s="390"/>
      <c r="NWN56" s="390"/>
      <c r="NWO56" s="390"/>
      <c r="NWP56" s="390"/>
      <c r="NWQ56" s="390"/>
      <c r="NWR56" s="390"/>
      <c r="NWS56" s="390"/>
      <c r="NWT56" s="390"/>
      <c r="NWU56" s="390"/>
      <c r="NWV56" s="390"/>
      <c r="NWW56" s="390"/>
      <c r="NWX56" s="390"/>
      <c r="NWY56" s="390"/>
      <c r="NWZ56" s="390"/>
      <c r="NXA56" s="390"/>
      <c r="NXB56" s="390"/>
      <c r="NXC56" s="390"/>
      <c r="NXD56" s="390"/>
      <c r="NXE56" s="390"/>
      <c r="NXF56" s="390"/>
      <c r="NXG56" s="390"/>
      <c r="NXH56" s="390"/>
      <c r="NXI56" s="390"/>
      <c r="NXJ56" s="390"/>
      <c r="NXK56" s="390"/>
      <c r="NXL56" s="390"/>
      <c r="NXM56" s="390"/>
      <c r="NXN56" s="390"/>
      <c r="NXO56" s="390"/>
      <c r="NXP56" s="390"/>
      <c r="NXQ56" s="390"/>
      <c r="NXR56" s="390"/>
      <c r="NXS56" s="390"/>
      <c r="NXT56" s="390"/>
      <c r="NXU56" s="390"/>
      <c r="NXV56" s="390"/>
      <c r="NXW56" s="390"/>
      <c r="NXX56" s="390"/>
      <c r="NXY56" s="390"/>
      <c r="NXZ56" s="390"/>
      <c r="NYA56" s="390"/>
      <c r="NYB56" s="390"/>
      <c r="NYC56" s="390"/>
      <c r="NYD56" s="390"/>
      <c r="NYE56" s="390"/>
      <c r="NYF56" s="390"/>
      <c r="NYG56" s="390"/>
      <c r="NYH56" s="390"/>
      <c r="NYI56" s="390"/>
      <c r="NYJ56" s="390"/>
      <c r="NYK56" s="390"/>
      <c r="NYL56" s="390"/>
      <c r="NYM56" s="390"/>
      <c r="NYN56" s="390"/>
      <c r="NYO56" s="390"/>
      <c r="NYP56" s="390"/>
      <c r="NYQ56" s="390"/>
      <c r="NYR56" s="390"/>
      <c r="NYS56" s="390"/>
      <c r="NYT56" s="390"/>
      <c r="NYU56" s="390"/>
      <c r="NYV56" s="390"/>
      <c r="NYW56" s="390"/>
      <c r="NYX56" s="390"/>
      <c r="NYY56" s="390"/>
      <c r="NYZ56" s="390"/>
      <c r="NZA56" s="390"/>
      <c r="NZB56" s="390"/>
      <c r="NZC56" s="390"/>
      <c r="NZD56" s="390"/>
      <c r="NZE56" s="390"/>
      <c r="NZF56" s="390"/>
      <c r="NZG56" s="390"/>
      <c r="NZH56" s="390"/>
      <c r="NZI56" s="390"/>
      <c r="NZJ56" s="390"/>
      <c r="NZK56" s="390"/>
      <c r="NZL56" s="390"/>
      <c r="NZM56" s="390"/>
      <c r="NZN56" s="390"/>
      <c r="NZO56" s="390"/>
      <c r="NZP56" s="390"/>
      <c r="NZQ56" s="390"/>
      <c r="NZR56" s="390"/>
      <c r="NZS56" s="390"/>
      <c r="NZT56" s="390"/>
      <c r="NZU56" s="390"/>
      <c r="NZV56" s="390"/>
      <c r="NZW56" s="390"/>
      <c r="NZX56" s="390"/>
      <c r="NZY56" s="390"/>
      <c r="NZZ56" s="390"/>
      <c r="OAA56" s="390"/>
      <c r="OAB56" s="390"/>
      <c r="OAC56" s="390"/>
      <c r="OAD56" s="390"/>
      <c r="OAE56" s="390"/>
      <c r="OAF56" s="390"/>
      <c r="OAG56" s="390"/>
      <c r="OAH56" s="390"/>
      <c r="OAI56" s="390"/>
      <c r="OAJ56" s="390"/>
      <c r="OAK56" s="390"/>
      <c r="OAL56" s="390"/>
      <c r="OAM56" s="390"/>
      <c r="OAN56" s="390"/>
      <c r="OAO56" s="390"/>
      <c r="OAP56" s="390"/>
      <c r="OAQ56" s="390"/>
      <c r="OAR56" s="390"/>
      <c r="OAS56" s="390"/>
      <c r="OAT56" s="390"/>
      <c r="OAU56" s="390"/>
      <c r="OAV56" s="390"/>
      <c r="OAW56" s="390"/>
      <c r="OAX56" s="390"/>
      <c r="OAY56" s="390"/>
      <c r="OAZ56" s="390"/>
      <c r="OBA56" s="390"/>
      <c r="OBB56" s="390"/>
      <c r="OBC56" s="390"/>
      <c r="OBD56" s="390"/>
      <c r="OBE56" s="390"/>
      <c r="OBF56" s="390"/>
      <c r="OBG56" s="390"/>
      <c r="OBH56" s="390"/>
      <c r="OBI56" s="390"/>
      <c r="OBJ56" s="390"/>
      <c r="OBK56" s="390"/>
      <c r="OBL56" s="390"/>
      <c r="OBM56" s="390"/>
      <c r="OBN56" s="390"/>
      <c r="OBO56" s="390"/>
      <c r="OBP56" s="390"/>
      <c r="OBQ56" s="390"/>
      <c r="OBR56" s="390"/>
      <c r="OBS56" s="390"/>
      <c r="OBT56" s="390"/>
      <c r="OBU56" s="390"/>
      <c r="OBV56" s="390"/>
      <c r="OBW56" s="390"/>
      <c r="OBX56" s="390"/>
      <c r="OBY56" s="390"/>
      <c r="OBZ56" s="390"/>
      <c r="OCA56" s="390"/>
      <c r="OCB56" s="390"/>
      <c r="OCC56" s="390"/>
      <c r="OCD56" s="390"/>
      <c r="OCE56" s="390"/>
      <c r="OCF56" s="390"/>
      <c r="OCG56" s="390"/>
      <c r="OCH56" s="390"/>
      <c r="OCI56" s="390"/>
      <c r="OCJ56" s="390"/>
      <c r="OCK56" s="390"/>
      <c r="OCL56" s="390"/>
      <c r="OCM56" s="390"/>
      <c r="OCN56" s="390"/>
      <c r="OCO56" s="390"/>
      <c r="OCP56" s="390"/>
      <c r="OCQ56" s="390"/>
      <c r="OCR56" s="390"/>
      <c r="OCS56" s="390"/>
      <c r="OCT56" s="390"/>
      <c r="OCU56" s="390"/>
      <c r="OCV56" s="390"/>
      <c r="OCW56" s="390"/>
      <c r="OCX56" s="390"/>
      <c r="OCY56" s="390"/>
      <c r="OCZ56" s="390"/>
      <c r="ODA56" s="390"/>
      <c r="ODB56" s="390"/>
      <c r="ODC56" s="390"/>
      <c r="ODD56" s="390"/>
      <c r="ODE56" s="390"/>
      <c r="ODF56" s="390"/>
      <c r="ODG56" s="390"/>
      <c r="ODH56" s="390"/>
      <c r="ODI56" s="390"/>
      <c r="ODJ56" s="390"/>
      <c r="ODK56" s="390"/>
      <c r="ODL56" s="390"/>
      <c r="ODM56" s="390"/>
      <c r="ODN56" s="390"/>
      <c r="ODO56" s="390"/>
      <c r="ODP56" s="390"/>
      <c r="ODQ56" s="390"/>
      <c r="ODR56" s="390"/>
      <c r="ODS56" s="390"/>
      <c r="ODT56" s="390"/>
      <c r="ODU56" s="390"/>
      <c r="ODV56" s="390"/>
      <c r="ODW56" s="390"/>
      <c r="ODX56" s="390"/>
      <c r="ODY56" s="390"/>
      <c r="ODZ56" s="390"/>
      <c r="OEA56" s="390"/>
      <c r="OEB56" s="390"/>
      <c r="OEC56" s="390"/>
      <c r="OED56" s="390"/>
      <c r="OEE56" s="390"/>
      <c r="OEF56" s="390"/>
      <c r="OEG56" s="390"/>
      <c r="OEH56" s="390"/>
      <c r="OEI56" s="390"/>
      <c r="OEJ56" s="390"/>
      <c r="OEK56" s="390"/>
      <c r="OEL56" s="390"/>
      <c r="OEM56" s="390"/>
      <c r="OEN56" s="390"/>
      <c r="OEO56" s="390"/>
      <c r="OEP56" s="390"/>
      <c r="OEQ56" s="390"/>
      <c r="OER56" s="390"/>
      <c r="OES56" s="390"/>
      <c r="OET56" s="390"/>
      <c r="OEU56" s="390"/>
      <c r="OEV56" s="390"/>
      <c r="OEW56" s="390"/>
      <c r="OEX56" s="390"/>
      <c r="OEY56" s="390"/>
      <c r="OEZ56" s="390"/>
      <c r="OFA56" s="390"/>
      <c r="OFB56" s="390"/>
      <c r="OFC56" s="390"/>
      <c r="OFD56" s="390"/>
      <c r="OFE56" s="390"/>
      <c r="OFF56" s="390"/>
      <c r="OFG56" s="390"/>
      <c r="OFH56" s="390"/>
      <c r="OFI56" s="390"/>
      <c r="OFJ56" s="390"/>
      <c r="OFK56" s="390"/>
      <c r="OFL56" s="390"/>
      <c r="OFM56" s="390"/>
      <c r="OFN56" s="390"/>
      <c r="OFO56" s="390"/>
      <c r="OFP56" s="390"/>
      <c r="OFQ56" s="390"/>
      <c r="OFR56" s="390"/>
      <c r="OFS56" s="390"/>
      <c r="OFT56" s="390"/>
      <c r="OFU56" s="390"/>
      <c r="OFV56" s="390"/>
      <c r="OFW56" s="390"/>
      <c r="OFX56" s="390"/>
      <c r="OFY56" s="390"/>
      <c r="OFZ56" s="390"/>
      <c r="OGA56" s="390"/>
      <c r="OGB56" s="390"/>
      <c r="OGC56" s="390"/>
      <c r="OGD56" s="390"/>
      <c r="OGE56" s="390"/>
      <c r="OGF56" s="390"/>
      <c r="OGG56" s="390"/>
      <c r="OGH56" s="390"/>
      <c r="OGI56" s="390"/>
      <c r="OGJ56" s="390"/>
      <c r="OGK56" s="390"/>
      <c r="OGL56" s="390"/>
      <c r="OGM56" s="390"/>
      <c r="OGN56" s="390"/>
      <c r="OGO56" s="390"/>
      <c r="OGP56" s="390"/>
      <c r="OGQ56" s="390"/>
      <c r="OGR56" s="390"/>
      <c r="OGS56" s="390"/>
      <c r="OGT56" s="390"/>
      <c r="OGU56" s="390"/>
      <c r="OGV56" s="390"/>
      <c r="OGW56" s="390"/>
      <c r="OGX56" s="390"/>
      <c r="OGY56" s="390"/>
      <c r="OGZ56" s="390"/>
      <c r="OHA56" s="390"/>
      <c r="OHB56" s="390"/>
      <c r="OHC56" s="390"/>
      <c r="OHD56" s="390"/>
      <c r="OHE56" s="390"/>
      <c r="OHF56" s="390"/>
      <c r="OHG56" s="390"/>
      <c r="OHH56" s="390"/>
      <c r="OHI56" s="390"/>
      <c r="OHJ56" s="390"/>
      <c r="OHK56" s="390"/>
      <c r="OHL56" s="390"/>
      <c r="OHM56" s="390"/>
      <c r="OHN56" s="390"/>
      <c r="OHO56" s="390"/>
      <c r="OHP56" s="390"/>
      <c r="OHQ56" s="390"/>
      <c r="OHR56" s="390"/>
      <c r="OHS56" s="390"/>
      <c r="OHT56" s="390"/>
      <c r="OHU56" s="390"/>
      <c r="OHV56" s="390"/>
      <c r="OHW56" s="390"/>
      <c r="OHX56" s="390"/>
      <c r="OHY56" s="390"/>
      <c r="OHZ56" s="390"/>
      <c r="OIA56" s="390"/>
      <c r="OIB56" s="390"/>
      <c r="OIC56" s="390"/>
      <c r="OID56" s="390"/>
      <c r="OIE56" s="390"/>
      <c r="OIF56" s="390"/>
      <c r="OIG56" s="390"/>
      <c r="OIH56" s="390"/>
      <c r="OII56" s="390"/>
      <c r="OIJ56" s="390"/>
      <c r="OIK56" s="390"/>
      <c r="OIL56" s="390"/>
      <c r="OIM56" s="390"/>
      <c r="OIN56" s="390"/>
      <c r="OIO56" s="390"/>
      <c r="OIP56" s="390"/>
      <c r="OIQ56" s="390"/>
      <c r="OIR56" s="390"/>
      <c r="OIS56" s="390"/>
      <c r="OIT56" s="390"/>
      <c r="OIU56" s="390"/>
      <c r="OIV56" s="390"/>
      <c r="OIW56" s="390"/>
      <c r="OIX56" s="390"/>
      <c r="OIY56" s="390"/>
      <c r="OIZ56" s="390"/>
      <c r="OJA56" s="390"/>
      <c r="OJB56" s="390"/>
      <c r="OJC56" s="390"/>
      <c r="OJD56" s="390"/>
      <c r="OJE56" s="390"/>
      <c r="OJF56" s="390"/>
      <c r="OJG56" s="390"/>
      <c r="OJH56" s="390"/>
      <c r="OJI56" s="390"/>
      <c r="OJJ56" s="390"/>
      <c r="OJK56" s="390"/>
      <c r="OJL56" s="390"/>
      <c r="OJM56" s="390"/>
      <c r="OJN56" s="390"/>
      <c r="OJO56" s="390"/>
      <c r="OJP56" s="390"/>
      <c r="OJQ56" s="390"/>
      <c r="OJR56" s="390"/>
      <c r="OJS56" s="390"/>
      <c r="OJT56" s="390"/>
      <c r="OJU56" s="390"/>
      <c r="OJV56" s="390"/>
      <c r="OJW56" s="390"/>
      <c r="OJX56" s="390"/>
      <c r="OJY56" s="390"/>
      <c r="OJZ56" s="390"/>
      <c r="OKA56" s="390"/>
      <c r="OKB56" s="390"/>
      <c r="OKC56" s="390"/>
      <c r="OKD56" s="390"/>
      <c r="OKE56" s="390"/>
      <c r="OKF56" s="390"/>
      <c r="OKG56" s="390"/>
      <c r="OKH56" s="390"/>
      <c r="OKI56" s="390"/>
      <c r="OKJ56" s="390"/>
      <c r="OKK56" s="390"/>
      <c r="OKL56" s="390"/>
      <c r="OKM56" s="390"/>
      <c r="OKN56" s="390"/>
      <c r="OKO56" s="390"/>
      <c r="OKP56" s="390"/>
      <c r="OKQ56" s="390"/>
      <c r="OKR56" s="390"/>
      <c r="OKS56" s="390"/>
      <c r="OKT56" s="390"/>
      <c r="OKU56" s="390"/>
      <c r="OKV56" s="390"/>
      <c r="OKW56" s="390"/>
      <c r="OKX56" s="390"/>
      <c r="OKY56" s="390"/>
      <c r="OKZ56" s="390"/>
      <c r="OLA56" s="390"/>
      <c r="OLB56" s="390"/>
      <c r="OLC56" s="390"/>
      <c r="OLD56" s="390"/>
      <c r="OLE56" s="390"/>
      <c r="OLF56" s="390"/>
      <c r="OLG56" s="390"/>
      <c r="OLH56" s="390"/>
      <c r="OLI56" s="390"/>
      <c r="OLJ56" s="390"/>
      <c r="OLK56" s="390"/>
      <c r="OLL56" s="390"/>
      <c r="OLM56" s="390"/>
      <c r="OLN56" s="390"/>
      <c r="OLO56" s="390"/>
      <c r="OLP56" s="390"/>
      <c r="OLQ56" s="390"/>
      <c r="OLR56" s="390"/>
      <c r="OLS56" s="390"/>
      <c r="OLT56" s="390"/>
      <c r="OLU56" s="390"/>
      <c r="OLV56" s="390"/>
      <c r="OLW56" s="390"/>
      <c r="OLX56" s="390"/>
      <c r="OLY56" s="390"/>
      <c r="OLZ56" s="390"/>
      <c r="OMA56" s="390"/>
      <c r="OMB56" s="390"/>
      <c r="OMC56" s="390"/>
      <c r="OMD56" s="390"/>
      <c r="OME56" s="390"/>
      <c r="OMF56" s="390"/>
      <c r="OMG56" s="390"/>
      <c r="OMH56" s="390"/>
      <c r="OMI56" s="390"/>
      <c r="OMJ56" s="390"/>
      <c r="OMK56" s="390"/>
      <c r="OML56" s="390"/>
      <c r="OMM56" s="390"/>
      <c r="OMN56" s="390"/>
      <c r="OMO56" s="390"/>
      <c r="OMP56" s="390"/>
      <c r="OMQ56" s="390"/>
      <c r="OMR56" s="390"/>
      <c r="OMS56" s="390"/>
      <c r="OMT56" s="390"/>
      <c r="OMU56" s="390"/>
      <c r="OMV56" s="390"/>
      <c r="OMW56" s="390"/>
      <c r="OMX56" s="390"/>
      <c r="OMY56" s="390"/>
      <c r="OMZ56" s="390"/>
      <c r="ONA56" s="390"/>
      <c r="ONB56" s="390"/>
      <c r="ONC56" s="390"/>
      <c r="OND56" s="390"/>
      <c r="ONE56" s="390"/>
      <c r="ONF56" s="390"/>
      <c r="ONG56" s="390"/>
      <c r="ONH56" s="390"/>
      <c r="ONI56" s="390"/>
      <c r="ONJ56" s="390"/>
      <c r="ONK56" s="390"/>
      <c r="ONL56" s="390"/>
      <c r="ONM56" s="390"/>
      <c r="ONN56" s="390"/>
      <c r="ONO56" s="390"/>
      <c r="ONP56" s="390"/>
      <c r="ONQ56" s="390"/>
      <c r="ONR56" s="390"/>
      <c r="ONS56" s="390"/>
      <c r="ONT56" s="390"/>
      <c r="ONU56" s="390"/>
      <c r="ONV56" s="390"/>
      <c r="ONW56" s="390"/>
      <c r="ONX56" s="390"/>
      <c r="ONY56" s="390"/>
      <c r="ONZ56" s="390"/>
      <c r="OOA56" s="390"/>
      <c r="OOB56" s="390"/>
      <c r="OOC56" s="390"/>
      <c r="OOD56" s="390"/>
      <c r="OOE56" s="390"/>
      <c r="OOF56" s="390"/>
      <c r="OOG56" s="390"/>
      <c r="OOH56" s="390"/>
      <c r="OOI56" s="390"/>
      <c r="OOJ56" s="390"/>
      <c r="OOK56" s="390"/>
      <c r="OOL56" s="390"/>
      <c r="OOM56" s="390"/>
      <c r="OON56" s="390"/>
      <c r="OOO56" s="390"/>
      <c r="OOP56" s="390"/>
      <c r="OOQ56" s="390"/>
      <c r="OOR56" s="390"/>
      <c r="OOS56" s="390"/>
      <c r="OOT56" s="390"/>
      <c r="OOU56" s="390"/>
      <c r="OOV56" s="390"/>
      <c r="OOW56" s="390"/>
      <c r="OOX56" s="390"/>
      <c r="OOY56" s="390"/>
      <c r="OOZ56" s="390"/>
      <c r="OPA56" s="390"/>
      <c r="OPB56" s="390"/>
      <c r="OPC56" s="390"/>
      <c r="OPD56" s="390"/>
      <c r="OPE56" s="390"/>
      <c r="OPF56" s="390"/>
      <c r="OPG56" s="390"/>
      <c r="OPH56" s="390"/>
      <c r="OPI56" s="390"/>
      <c r="OPJ56" s="390"/>
      <c r="OPK56" s="390"/>
      <c r="OPL56" s="390"/>
      <c r="OPM56" s="390"/>
      <c r="OPN56" s="390"/>
      <c r="OPO56" s="390"/>
      <c r="OPP56" s="390"/>
      <c r="OPQ56" s="390"/>
      <c r="OPR56" s="390"/>
      <c r="OPS56" s="390"/>
      <c r="OPT56" s="390"/>
      <c r="OPU56" s="390"/>
      <c r="OPV56" s="390"/>
      <c r="OPW56" s="390"/>
      <c r="OPX56" s="390"/>
      <c r="OPY56" s="390"/>
      <c r="OPZ56" s="390"/>
      <c r="OQA56" s="390"/>
      <c r="OQB56" s="390"/>
      <c r="OQC56" s="390"/>
      <c r="OQD56" s="390"/>
      <c r="OQE56" s="390"/>
      <c r="OQF56" s="390"/>
      <c r="OQG56" s="390"/>
      <c r="OQH56" s="390"/>
      <c r="OQI56" s="390"/>
      <c r="OQJ56" s="390"/>
      <c r="OQK56" s="390"/>
      <c r="OQL56" s="390"/>
      <c r="OQM56" s="390"/>
      <c r="OQN56" s="390"/>
      <c r="OQO56" s="390"/>
      <c r="OQP56" s="390"/>
      <c r="OQQ56" s="390"/>
      <c r="OQR56" s="390"/>
      <c r="OQS56" s="390"/>
      <c r="OQT56" s="390"/>
      <c r="OQU56" s="390"/>
      <c r="OQV56" s="390"/>
      <c r="OQW56" s="390"/>
      <c r="OQX56" s="390"/>
      <c r="OQY56" s="390"/>
      <c r="OQZ56" s="390"/>
      <c r="ORA56" s="390"/>
      <c r="ORB56" s="390"/>
      <c r="ORC56" s="390"/>
      <c r="ORD56" s="390"/>
      <c r="ORE56" s="390"/>
      <c r="ORF56" s="390"/>
      <c r="ORG56" s="390"/>
      <c r="ORH56" s="390"/>
      <c r="ORI56" s="390"/>
      <c r="ORJ56" s="390"/>
      <c r="ORK56" s="390"/>
      <c r="ORL56" s="390"/>
      <c r="ORM56" s="390"/>
      <c r="ORN56" s="390"/>
      <c r="ORO56" s="390"/>
      <c r="ORP56" s="390"/>
      <c r="ORQ56" s="390"/>
      <c r="ORR56" s="390"/>
      <c r="ORS56" s="390"/>
      <c r="ORT56" s="390"/>
      <c r="ORU56" s="390"/>
      <c r="ORV56" s="390"/>
      <c r="ORW56" s="390"/>
      <c r="ORX56" s="390"/>
      <c r="ORY56" s="390"/>
      <c r="ORZ56" s="390"/>
      <c r="OSA56" s="390"/>
      <c r="OSB56" s="390"/>
      <c r="OSC56" s="390"/>
      <c r="OSD56" s="390"/>
      <c r="OSE56" s="390"/>
      <c r="OSF56" s="390"/>
      <c r="OSG56" s="390"/>
      <c r="OSH56" s="390"/>
      <c r="OSI56" s="390"/>
      <c r="OSJ56" s="390"/>
      <c r="OSK56" s="390"/>
      <c r="OSL56" s="390"/>
      <c r="OSM56" s="390"/>
      <c r="OSN56" s="390"/>
      <c r="OSO56" s="390"/>
      <c r="OSP56" s="390"/>
      <c r="OSQ56" s="390"/>
      <c r="OSR56" s="390"/>
      <c r="OSS56" s="390"/>
      <c r="OST56" s="390"/>
      <c r="OSU56" s="390"/>
      <c r="OSV56" s="390"/>
      <c r="OSW56" s="390"/>
      <c r="OSX56" s="390"/>
      <c r="OSY56" s="390"/>
      <c r="OSZ56" s="390"/>
      <c r="OTA56" s="390"/>
      <c r="OTB56" s="390"/>
      <c r="OTC56" s="390"/>
      <c r="OTD56" s="390"/>
      <c r="OTE56" s="390"/>
      <c r="OTF56" s="390"/>
      <c r="OTG56" s="390"/>
      <c r="OTH56" s="390"/>
      <c r="OTI56" s="390"/>
      <c r="OTJ56" s="390"/>
      <c r="OTK56" s="390"/>
      <c r="OTL56" s="390"/>
      <c r="OTM56" s="390"/>
      <c r="OTN56" s="390"/>
      <c r="OTO56" s="390"/>
      <c r="OTP56" s="390"/>
      <c r="OTQ56" s="390"/>
      <c r="OTR56" s="390"/>
      <c r="OTS56" s="390"/>
      <c r="OTT56" s="390"/>
      <c r="OTU56" s="390"/>
      <c r="OTV56" s="390"/>
      <c r="OTW56" s="390"/>
      <c r="OTX56" s="390"/>
      <c r="OTY56" s="390"/>
      <c r="OTZ56" s="390"/>
      <c r="OUA56" s="390"/>
      <c r="OUB56" s="390"/>
      <c r="OUC56" s="390"/>
      <c r="OUD56" s="390"/>
      <c r="OUE56" s="390"/>
      <c r="OUF56" s="390"/>
      <c r="OUG56" s="390"/>
      <c r="OUH56" s="390"/>
      <c r="OUI56" s="390"/>
      <c r="OUJ56" s="390"/>
      <c r="OUK56" s="390"/>
      <c r="OUL56" s="390"/>
      <c r="OUM56" s="390"/>
      <c r="OUN56" s="390"/>
      <c r="OUO56" s="390"/>
      <c r="OUP56" s="390"/>
      <c r="OUQ56" s="390"/>
      <c r="OUR56" s="390"/>
      <c r="OUS56" s="390"/>
      <c r="OUT56" s="390"/>
      <c r="OUU56" s="390"/>
      <c r="OUV56" s="390"/>
      <c r="OUW56" s="390"/>
      <c r="OUX56" s="390"/>
      <c r="OUY56" s="390"/>
      <c r="OUZ56" s="390"/>
      <c r="OVA56" s="390"/>
      <c r="OVB56" s="390"/>
      <c r="OVC56" s="390"/>
      <c r="OVD56" s="390"/>
      <c r="OVE56" s="390"/>
      <c r="OVF56" s="390"/>
      <c r="OVG56" s="390"/>
      <c r="OVH56" s="390"/>
      <c r="OVI56" s="390"/>
      <c r="OVJ56" s="390"/>
      <c r="OVK56" s="390"/>
      <c r="OVL56" s="390"/>
      <c r="OVM56" s="390"/>
      <c r="OVN56" s="390"/>
      <c r="OVO56" s="390"/>
      <c r="OVP56" s="390"/>
      <c r="OVQ56" s="390"/>
      <c r="OVR56" s="390"/>
      <c r="OVS56" s="390"/>
      <c r="OVT56" s="390"/>
      <c r="OVU56" s="390"/>
      <c r="OVV56" s="390"/>
      <c r="OVW56" s="390"/>
      <c r="OVX56" s="390"/>
      <c r="OVY56" s="390"/>
      <c r="OVZ56" s="390"/>
      <c r="OWA56" s="390"/>
      <c r="OWB56" s="390"/>
      <c r="OWC56" s="390"/>
      <c r="OWD56" s="390"/>
      <c r="OWE56" s="390"/>
      <c r="OWF56" s="390"/>
      <c r="OWG56" s="390"/>
      <c r="OWH56" s="390"/>
      <c r="OWI56" s="390"/>
      <c r="OWJ56" s="390"/>
      <c r="OWK56" s="390"/>
      <c r="OWL56" s="390"/>
      <c r="OWM56" s="390"/>
      <c r="OWN56" s="390"/>
      <c r="OWO56" s="390"/>
      <c r="OWP56" s="390"/>
      <c r="OWQ56" s="390"/>
      <c r="OWR56" s="390"/>
      <c r="OWS56" s="390"/>
      <c r="OWT56" s="390"/>
      <c r="OWU56" s="390"/>
      <c r="OWV56" s="390"/>
      <c r="OWW56" s="390"/>
      <c r="OWX56" s="390"/>
      <c r="OWY56" s="390"/>
      <c r="OWZ56" s="390"/>
      <c r="OXA56" s="390"/>
      <c r="OXB56" s="390"/>
      <c r="OXC56" s="390"/>
      <c r="OXD56" s="390"/>
      <c r="OXE56" s="390"/>
      <c r="OXF56" s="390"/>
      <c r="OXG56" s="390"/>
      <c r="OXH56" s="390"/>
      <c r="OXI56" s="390"/>
      <c r="OXJ56" s="390"/>
      <c r="OXK56" s="390"/>
      <c r="OXL56" s="390"/>
      <c r="OXM56" s="390"/>
      <c r="OXN56" s="390"/>
      <c r="OXO56" s="390"/>
      <c r="OXP56" s="390"/>
      <c r="OXQ56" s="390"/>
      <c r="OXR56" s="390"/>
      <c r="OXS56" s="390"/>
      <c r="OXT56" s="390"/>
      <c r="OXU56" s="390"/>
      <c r="OXV56" s="390"/>
      <c r="OXW56" s="390"/>
      <c r="OXX56" s="390"/>
      <c r="OXY56" s="390"/>
      <c r="OXZ56" s="390"/>
      <c r="OYA56" s="390"/>
      <c r="OYB56" s="390"/>
      <c r="OYC56" s="390"/>
      <c r="OYD56" s="390"/>
      <c r="OYE56" s="390"/>
      <c r="OYF56" s="390"/>
      <c r="OYG56" s="390"/>
      <c r="OYH56" s="390"/>
      <c r="OYI56" s="390"/>
      <c r="OYJ56" s="390"/>
      <c r="OYK56" s="390"/>
      <c r="OYL56" s="390"/>
      <c r="OYM56" s="390"/>
      <c r="OYN56" s="390"/>
      <c r="OYO56" s="390"/>
      <c r="OYP56" s="390"/>
      <c r="OYQ56" s="390"/>
      <c r="OYR56" s="390"/>
      <c r="OYS56" s="390"/>
      <c r="OYT56" s="390"/>
      <c r="OYU56" s="390"/>
      <c r="OYV56" s="390"/>
      <c r="OYW56" s="390"/>
      <c r="OYX56" s="390"/>
      <c r="OYY56" s="390"/>
      <c r="OYZ56" s="390"/>
      <c r="OZA56" s="390"/>
      <c r="OZB56" s="390"/>
      <c r="OZC56" s="390"/>
      <c r="OZD56" s="390"/>
      <c r="OZE56" s="390"/>
      <c r="OZF56" s="390"/>
      <c r="OZG56" s="390"/>
      <c r="OZH56" s="390"/>
      <c r="OZI56" s="390"/>
      <c r="OZJ56" s="390"/>
      <c r="OZK56" s="390"/>
      <c r="OZL56" s="390"/>
      <c r="OZM56" s="390"/>
      <c r="OZN56" s="390"/>
      <c r="OZO56" s="390"/>
      <c r="OZP56" s="390"/>
      <c r="OZQ56" s="390"/>
      <c r="OZR56" s="390"/>
      <c r="OZS56" s="390"/>
      <c r="OZT56" s="390"/>
      <c r="OZU56" s="390"/>
      <c r="OZV56" s="390"/>
      <c r="OZW56" s="390"/>
      <c r="OZX56" s="390"/>
      <c r="OZY56" s="390"/>
      <c r="OZZ56" s="390"/>
      <c r="PAA56" s="390"/>
      <c r="PAB56" s="390"/>
      <c r="PAC56" s="390"/>
      <c r="PAD56" s="390"/>
      <c r="PAE56" s="390"/>
      <c r="PAF56" s="390"/>
      <c r="PAG56" s="390"/>
      <c r="PAH56" s="390"/>
      <c r="PAI56" s="390"/>
      <c r="PAJ56" s="390"/>
      <c r="PAK56" s="390"/>
      <c r="PAL56" s="390"/>
      <c r="PAM56" s="390"/>
      <c r="PAN56" s="390"/>
      <c r="PAO56" s="390"/>
      <c r="PAP56" s="390"/>
      <c r="PAQ56" s="390"/>
      <c r="PAR56" s="390"/>
      <c r="PAS56" s="390"/>
      <c r="PAT56" s="390"/>
      <c r="PAU56" s="390"/>
      <c r="PAV56" s="390"/>
      <c r="PAW56" s="390"/>
      <c r="PAX56" s="390"/>
      <c r="PAY56" s="390"/>
      <c r="PAZ56" s="390"/>
      <c r="PBA56" s="390"/>
      <c r="PBB56" s="390"/>
      <c r="PBC56" s="390"/>
      <c r="PBD56" s="390"/>
      <c r="PBE56" s="390"/>
      <c r="PBF56" s="390"/>
      <c r="PBG56" s="390"/>
      <c r="PBH56" s="390"/>
      <c r="PBI56" s="390"/>
      <c r="PBJ56" s="390"/>
      <c r="PBK56" s="390"/>
      <c r="PBL56" s="390"/>
      <c r="PBM56" s="390"/>
      <c r="PBN56" s="390"/>
      <c r="PBO56" s="390"/>
      <c r="PBP56" s="390"/>
      <c r="PBQ56" s="390"/>
      <c r="PBR56" s="390"/>
      <c r="PBS56" s="390"/>
      <c r="PBT56" s="390"/>
      <c r="PBU56" s="390"/>
      <c r="PBV56" s="390"/>
      <c r="PBW56" s="390"/>
      <c r="PBX56" s="390"/>
      <c r="PBY56" s="390"/>
      <c r="PBZ56" s="390"/>
      <c r="PCA56" s="390"/>
      <c r="PCB56" s="390"/>
      <c r="PCC56" s="390"/>
      <c r="PCD56" s="390"/>
      <c r="PCE56" s="390"/>
      <c r="PCF56" s="390"/>
      <c r="PCG56" s="390"/>
      <c r="PCH56" s="390"/>
      <c r="PCI56" s="390"/>
      <c r="PCJ56" s="390"/>
      <c r="PCK56" s="390"/>
      <c r="PCL56" s="390"/>
      <c r="PCM56" s="390"/>
      <c r="PCN56" s="390"/>
      <c r="PCO56" s="390"/>
      <c r="PCP56" s="390"/>
      <c r="PCQ56" s="390"/>
      <c r="PCR56" s="390"/>
      <c r="PCS56" s="390"/>
      <c r="PCT56" s="390"/>
      <c r="PCU56" s="390"/>
      <c r="PCV56" s="390"/>
      <c r="PCW56" s="390"/>
      <c r="PCX56" s="390"/>
      <c r="PCY56" s="390"/>
      <c r="PCZ56" s="390"/>
      <c r="PDA56" s="390"/>
      <c r="PDB56" s="390"/>
      <c r="PDC56" s="390"/>
      <c r="PDD56" s="390"/>
      <c r="PDE56" s="390"/>
      <c r="PDF56" s="390"/>
      <c r="PDG56" s="390"/>
      <c r="PDH56" s="390"/>
      <c r="PDI56" s="390"/>
      <c r="PDJ56" s="390"/>
      <c r="PDK56" s="390"/>
      <c r="PDL56" s="390"/>
      <c r="PDM56" s="390"/>
      <c r="PDN56" s="390"/>
      <c r="PDO56" s="390"/>
      <c r="PDP56" s="390"/>
      <c r="PDQ56" s="390"/>
      <c r="PDR56" s="390"/>
      <c r="PDS56" s="390"/>
      <c r="PDT56" s="390"/>
      <c r="PDU56" s="390"/>
      <c r="PDV56" s="390"/>
      <c r="PDW56" s="390"/>
      <c r="PDX56" s="390"/>
      <c r="PDY56" s="390"/>
      <c r="PDZ56" s="390"/>
      <c r="PEA56" s="390"/>
      <c r="PEB56" s="390"/>
      <c r="PEC56" s="390"/>
      <c r="PED56" s="390"/>
      <c r="PEE56" s="390"/>
      <c r="PEF56" s="390"/>
      <c r="PEG56" s="390"/>
      <c r="PEH56" s="390"/>
      <c r="PEI56" s="390"/>
      <c r="PEJ56" s="390"/>
      <c r="PEK56" s="390"/>
      <c r="PEL56" s="390"/>
      <c r="PEM56" s="390"/>
      <c r="PEN56" s="390"/>
      <c r="PEO56" s="390"/>
      <c r="PEP56" s="390"/>
      <c r="PEQ56" s="390"/>
      <c r="PER56" s="390"/>
      <c r="PES56" s="390"/>
      <c r="PET56" s="390"/>
      <c r="PEU56" s="390"/>
      <c r="PEV56" s="390"/>
      <c r="PEW56" s="390"/>
      <c r="PEX56" s="390"/>
      <c r="PEY56" s="390"/>
      <c r="PEZ56" s="390"/>
      <c r="PFA56" s="390"/>
      <c r="PFB56" s="390"/>
      <c r="PFC56" s="390"/>
      <c r="PFD56" s="390"/>
      <c r="PFE56" s="390"/>
      <c r="PFF56" s="390"/>
      <c r="PFG56" s="390"/>
      <c r="PFH56" s="390"/>
      <c r="PFI56" s="390"/>
      <c r="PFJ56" s="390"/>
      <c r="PFK56" s="390"/>
      <c r="PFL56" s="390"/>
      <c r="PFM56" s="390"/>
      <c r="PFN56" s="390"/>
      <c r="PFO56" s="390"/>
      <c r="PFP56" s="390"/>
      <c r="PFQ56" s="390"/>
      <c r="PFR56" s="390"/>
      <c r="PFS56" s="390"/>
      <c r="PFT56" s="390"/>
      <c r="PFU56" s="390"/>
      <c r="PFV56" s="390"/>
      <c r="PFW56" s="390"/>
      <c r="PFX56" s="390"/>
      <c r="PFY56" s="390"/>
      <c r="PFZ56" s="390"/>
      <c r="PGA56" s="390"/>
      <c r="PGB56" s="390"/>
      <c r="PGC56" s="390"/>
      <c r="PGD56" s="390"/>
      <c r="PGE56" s="390"/>
      <c r="PGF56" s="390"/>
      <c r="PGG56" s="390"/>
      <c r="PGH56" s="390"/>
      <c r="PGI56" s="390"/>
      <c r="PGJ56" s="390"/>
      <c r="PGK56" s="390"/>
      <c r="PGL56" s="390"/>
      <c r="PGM56" s="390"/>
      <c r="PGN56" s="390"/>
      <c r="PGO56" s="390"/>
      <c r="PGP56" s="390"/>
      <c r="PGQ56" s="390"/>
      <c r="PGR56" s="390"/>
      <c r="PGS56" s="390"/>
      <c r="PGT56" s="390"/>
      <c r="PGU56" s="390"/>
      <c r="PGV56" s="390"/>
      <c r="PGW56" s="390"/>
      <c r="PGX56" s="390"/>
      <c r="PGY56" s="390"/>
      <c r="PGZ56" s="390"/>
      <c r="PHA56" s="390"/>
      <c r="PHB56" s="390"/>
      <c r="PHC56" s="390"/>
      <c r="PHD56" s="390"/>
      <c r="PHE56" s="390"/>
      <c r="PHF56" s="390"/>
      <c r="PHG56" s="390"/>
      <c r="PHH56" s="390"/>
      <c r="PHI56" s="390"/>
      <c r="PHJ56" s="390"/>
      <c r="PHK56" s="390"/>
      <c r="PHL56" s="390"/>
      <c r="PHM56" s="390"/>
      <c r="PHN56" s="390"/>
      <c r="PHO56" s="390"/>
      <c r="PHP56" s="390"/>
      <c r="PHQ56" s="390"/>
      <c r="PHR56" s="390"/>
      <c r="PHS56" s="390"/>
      <c r="PHT56" s="390"/>
      <c r="PHU56" s="390"/>
      <c r="PHV56" s="390"/>
      <c r="PHW56" s="390"/>
      <c r="PHX56" s="390"/>
      <c r="PHY56" s="390"/>
      <c r="PHZ56" s="390"/>
      <c r="PIA56" s="390"/>
      <c r="PIB56" s="390"/>
      <c r="PIC56" s="390"/>
      <c r="PID56" s="390"/>
      <c r="PIE56" s="390"/>
      <c r="PIF56" s="390"/>
      <c r="PIG56" s="390"/>
      <c r="PIH56" s="390"/>
      <c r="PII56" s="390"/>
      <c r="PIJ56" s="390"/>
      <c r="PIK56" s="390"/>
      <c r="PIL56" s="390"/>
      <c r="PIM56" s="390"/>
      <c r="PIN56" s="390"/>
      <c r="PIO56" s="390"/>
      <c r="PIP56" s="390"/>
      <c r="PIQ56" s="390"/>
      <c r="PIR56" s="390"/>
      <c r="PIS56" s="390"/>
      <c r="PIT56" s="390"/>
      <c r="PIU56" s="390"/>
      <c r="PIV56" s="390"/>
      <c r="PIW56" s="390"/>
      <c r="PIX56" s="390"/>
      <c r="PIY56" s="390"/>
      <c r="PIZ56" s="390"/>
      <c r="PJA56" s="390"/>
      <c r="PJB56" s="390"/>
      <c r="PJC56" s="390"/>
      <c r="PJD56" s="390"/>
      <c r="PJE56" s="390"/>
      <c r="PJF56" s="390"/>
      <c r="PJG56" s="390"/>
      <c r="PJH56" s="390"/>
      <c r="PJI56" s="390"/>
      <c r="PJJ56" s="390"/>
      <c r="PJK56" s="390"/>
      <c r="PJL56" s="390"/>
      <c r="PJM56" s="390"/>
      <c r="PJN56" s="390"/>
      <c r="PJO56" s="390"/>
      <c r="PJP56" s="390"/>
      <c r="PJQ56" s="390"/>
      <c r="PJR56" s="390"/>
      <c r="PJS56" s="390"/>
      <c r="PJT56" s="390"/>
      <c r="PJU56" s="390"/>
      <c r="PJV56" s="390"/>
      <c r="PJW56" s="390"/>
      <c r="PJX56" s="390"/>
      <c r="PJY56" s="390"/>
      <c r="PJZ56" s="390"/>
      <c r="PKA56" s="390"/>
      <c r="PKB56" s="390"/>
      <c r="PKC56" s="390"/>
      <c r="PKD56" s="390"/>
      <c r="PKE56" s="390"/>
      <c r="PKF56" s="390"/>
      <c r="PKG56" s="390"/>
      <c r="PKH56" s="390"/>
      <c r="PKI56" s="390"/>
      <c r="PKJ56" s="390"/>
      <c r="PKK56" s="390"/>
      <c r="PKL56" s="390"/>
      <c r="PKM56" s="390"/>
      <c r="PKN56" s="390"/>
      <c r="PKO56" s="390"/>
      <c r="PKP56" s="390"/>
      <c r="PKQ56" s="390"/>
      <c r="PKR56" s="390"/>
      <c r="PKS56" s="390"/>
      <c r="PKT56" s="390"/>
      <c r="PKU56" s="390"/>
      <c r="PKV56" s="390"/>
      <c r="PKW56" s="390"/>
      <c r="PKX56" s="390"/>
      <c r="PKY56" s="390"/>
      <c r="PKZ56" s="390"/>
      <c r="PLA56" s="390"/>
      <c r="PLB56" s="390"/>
      <c r="PLC56" s="390"/>
      <c r="PLD56" s="390"/>
      <c r="PLE56" s="390"/>
      <c r="PLF56" s="390"/>
      <c r="PLG56" s="390"/>
      <c r="PLH56" s="390"/>
      <c r="PLI56" s="390"/>
      <c r="PLJ56" s="390"/>
      <c r="PLK56" s="390"/>
      <c r="PLL56" s="390"/>
      <c r="PLM56" s="390"/>
      <c r="PLN56" s="390"/>
      <c r="PLO56" s="390"/>
      <c r="PLP56" s="390"/>
      <c r="PLQ56" s="390"/>
      <c r="PLR56" s="390"/>
      <c r="PLS56" s="390"/>
      <c r="PLT56" s="390"/>
      <c r="PLU56" s="390"/>
      <c r="PLV56" s="390"/>
      <c r="PLW56" s="390"/>
      <c r="PLX56" s="390"/>
      <c r="PLY56" s="390"/>
      <c r="PLZ56" s="390"/>
      <c r="PMA56" s="390"/>
      <c r="PMB56" s="390"/>
      <c r="PMC56" s="390"/>
      <c r="PMD56" s="390"/>
      <c r="PME56" s="390"/>
      <c r="PMF56" s="390"/>
      <c r="PMG56" s="390"/>
      <c r="PMH56" s="390"/>
      <c r="PMI56" s="390"/>
      <c r="PMJ56" s="390"/>
      <c r="PMK56" s="390"/>
      <c r="PML56" s="390"/>
      <c r="PMM56" s="390"/>
      <c r="PMN56" s="390"/>
      <c r="PMO56" s="390"/>
      <c r="PMP56" s="390"/>
      <c r="PMQ56" s="390"/>
      <c r="PMR56" s="390"/>
      <c r="PMS56" s="390"/>
      <c r="PMT56" s="390"/>
      <c r="PMU56" s="390"/>
      <c r="PMV56" s="390"/>
      <c r="PMW56" s="390"/>
      <c r="PMX56" s="390"/>
      <c r="PMY56" s="390"/>
      <c r="PMZ56" s="390"/>
      <c r="PNA56" s="390"/>
      <c r="PNB56" s="390"/>
      <c r="PNC56" s="390"/>
      <c r="PND56" s="390"/>
      <c r="PNE56" s="390"/>
      <c r="PNF56" s="390"/>
      <c r="PNG56" s="390"/>
      <c r="PNH56" s="390"/>
      <c r="PNI56" s="390"/>
      <c r="PNJ56" s="390"/>
      <c r="PNK56" s="390"/>
      <c r="PNL56" s="390"/>
      <c r="PNM56" s="390"/>
      <c r="PNN56" s="390"/>
      <c r="PNO56" s="390"/>
      <c r="PNP56" s="390"/>
      <c r="PNQ56" s="390"/>
      <c r="PNR56" s="390"/>
      <c r="PNS56" s="390"/>
      <c r="PNT56" s="390"/>
      <c r="PNU56" s="390"/>
      <c r="PNV56" s="390"/>
      <c r="PNW56" s="390"/>
      <c r="PNX56" s="390"/>
      <c r="PNY56" s="390"/>
      <c r="PNZ56" s="390"/>
      <c r="POA56" s="390"/>
      <c r="POB56" s="390"/>
      <c r="POC56" s="390"/>
      <c r="POD56" s="390"/>
      <c r="POE56" s="390"/>
      <c r="POF56" s="390"/>
      <c r="POG56" s="390"/>
      <c r="POH56" s="390"/>
      <c r="POI56" s="390"/>
      <c r="POJ56" s="390"/>
      <c r="POK56" s="390"/>
      <c r="POL56" s="390"/>
      <c r="POM56" s="390"/>
      <c r="PON56" s="390"/>
      <c r="POO56" s="390"/>
      <c r="POP56" s="390"/>
      <c r="POQ56" s="390"/>
      <c r="POR56" s="390"/>
      <c r="POS56" s="390"/>
      <c r="POT56" s="390"/>
      <c r="POU56" s="390"/>
      <c r="POV56" s="390"/>
      <c r="POW56" s="390"/>
      <c r="POX56" s="390"/>
      <c r="POY56" s="390"/>
      <c r="POZ56" s="390"/>
      <c r="PPA56" s="390"/>
      <c r="PPB56" s="390"/>
      <c r="PPC56" s="390"/>
      <c r="PPD56" s="390"/>
      <c r="PPE56" s="390"/>
      <c r="PPF56" s="390"/>
      <c r="PPG56" s="390"/>
      <c r="PPH56" s="390"/>
      <c r="PPI56" s="390"/>
      <c r="PPJ56" s="390"/>
      <c r="PPK56" s="390"/>
      <c r="PPL56" s="390"/>
      <c r="PPM56" s="390"/>
      <c r="PPN56" s="390"/>
      <c r="PPO56" s="390"/>
      <c r="PPP56" s="390"/>
      <c r="PPQ56" s="390"/>
      <c r="PPR56" s="390"/>
      <c r="PPS56" s="390"/>
      <c r="PPT56" s="390"/>
      <c r="PPU56" s="390"/>
      <c r="PPV56" s="390"/>
      <c r="PPW56" s="390"/>
      <c r="PPX56" s="390"/>
      <c r="PPY56" s="390"/>
      <c r="PPZ56" s="390"/>
      <c r="PQA56" s="390"/>
      <c r="PQB56" s="390"/>
      <c r="PQC56" s="390"/>
      <c r="PQD56" s="390"/>
      <c r="PQE56" s="390"/>
      <c r="PQF56" s="390"/>
      <c r="PQG56" s="390"/>
      <c r="PQH56" s="390"/>
      <c r="PQI56" s="390"/>
      <c r="PQJ56" s="390"/>
      <c r="PQK56" s="390"/>
      <c r="PQL56" s="390"/>
      <c r="PQM56" s="390"/>
      <c r="PQN56" s="390"/>
      <c r="PQO56" s="390"/>
      <c r="PQP56" s="390"/>
      <c r="PQQ56" s="390"/>
      <c r="PQR56" s="390"/>
      <c r="PQS56" s="390"/>
      <c r="PQT56" s="390"/>
      <c r="PQU56" s="390"/>
      <c r="PQV56" s="390"/>
      <c r="PQW56" s="390"/>
      <c r="PQX56" s="390"/>
      <c r="PQY56" s="390"/>
      <c r="PQZ56" s="390"/>
      <c r="PRA56" s="390"/>
      <c r="PRB56" s="390"/>
      <c r="PRC56" s="390"/>
      <c r="PRD56" s="390"/>
      <c r="PRE56" s="390"/>
      <c r="PRF56" s="390"/>
      <c r="PRG56" s="390"/>
      <c r="PRH56" s="390"/>
      <c r="PRI56" s="390"/>
      <c r="PRJ56" s="390"/>
      <c r="PRK56" s="390"/>
      <c r="PRL56" s="390"/>
      <c r="PRM56" s="390"/>
      <c r="PRN56" s="390"/>
      <c r="PRO56" s="390"/>
      <c r="PRP56" s="390"/>
      <c r="PRQ56" s="390"/>
      <c r="PRR56" s="390"/>
      <c r="PRS56" s="390"/>
      <c r="PRT56" s="390"/>
      <c r="PRU56" s="390"/>
      <c r="PRV56" s="390"/>
      <c r="PRW56" s="390"/>
      <c r="PRX56" s="390"/>
      <c r="PRY56" s="390"/>
      <c r="PRZ56" s="390"/>
      <c r="PSA56" s="390"/>
      <c r="PSB56" s="390"/>
      <c r="PSC56" s="390"/>
      <c r="PSD56" s="390"/>
      <c r="PSE56" s="390"/>
      <c r="PSF56" s="390"/>
      <c r="PSG56" s="390"/>
      <c r="PSH56" s="390"/>
      <c r="PSI56" s="390"/>
      <c r="PSJ56" s="390"/>
      <c r="PSK56" s="390"/>
      <c r="PSL56" s="390"/>
      <c r="PSM56" s="390"/>
      <c r="PSN56" s="390"/>
      <c r="PSO56" s="390"/>
      <c r="PSP56" s="390"/>
      <c r="PSQ56" s="390"/>
      <c r="PSR56" s="390"/>
      <c r="PSS56" s="390"/>
      <c r="PST56" s="390"/>
      <c r="PSU56" s="390"/>
      <c r="PSV56" s="390"/>
      <c r="PSW56" s="390"/>
      <c r="PSX56" s="390"/>
      <c r="PSY56" s="390"/>
      <c r="PSZ56" s="390"/>
      <c r="PTA56" s="390"/>
      <c r="PTB56" s="390"/>
      <c r="PTC56" s="390"/>
      <c r="PTD56" s="390"/>
      <c r="PTE56" s="390"/>
      <c r="PTF56" s="390"/>
      <c r="PTG56" s="390"/>
      <c r="PTH56" s="390"/>
      <c r="PTI56" s="390"/>
      <c r="PTJ56" s="390"/>
      <c r="PTK56" s="390"/>
      <c r="PTL56" s="390"/>
      <c r="PTM56" s="390"/>
      <c r="PTN56" s="390"/>
      <c r="PTO56" s="390"/>
      <c r="PTP56" s="390"/>
      <c r="PTQ56" s="390"/>
      <c r="PTR56" s="390"/>
      <c r="PTS56" s="390"/>
      <c r="PTT56" s="390"/>
      <c r="PTU56" s="390"/>
      <c r="PTV56" s="390"/>
      <c r="PTW56" s="390"/>
      <c r="PTX56" s="390"/>
      <c r="PTY56" s="390"/>
      <c r="PTZ56" s="390"/>
      <c r="PUA56" s="390"/>
      <c r="PUB56" s="390"/>
      <c r="PUC56" s="390"/>
      <c r="PUD56" s="390"/>
      <c r="PUE56" s="390"/>
      <c r="PUF56" s="390"/>
      <c r="PUG56" s="390"/>
      <c r="PUH56" s="390"/>
      <c r="PUI56" s="390"/>
      <c r="PUJ56" s="390"/>
      <c r="PUK56" s="390"/>
      <c r="PUL56" s="390"/>
      <c r="PUM56" s="390"/>
      <c r="PUN56" s="390"/>
      <c r="PUO56" s="390"/>
      <c r="PUP56" s="390"/>
      <c r="PUQ56" s="390"/>
      <c r="PUR56" s="390"/>
      <c r="PUS56" s="390"/>
      <c r="PUT56" s="390"/>
      <c r="PUU56" s="390"/>
      <c r="PUV56" s="390"/>
      <c r="PUW56" s="390"/>
      <c r="PUX56" s="390"/>
      <c r="PUY56" s="390"/>
      <c r="PUZ56" s="390"/>
      <c r="PVA56" s="390"/>
      <c r="PVB56" s="390"/>
      <c r="PVC56" s="390"/>
      <c r="PVD56" s="390"/>
      <c r="PVE56" s="390"/>
      <c r="PVF56" s="390"/>
      <c r="PVG56" s="390"/>
      <c r="PVH56" s="390"/>
      <c r="PVI56" s="390"/>
      <c r="PVJ56" s="390"/>
      <c r="PVK56" s="390"/>
      <c r="PVL56" s="390"/>
      <c r="PVM56" s="390"/>
      <c r="PVN56" s="390"/>
      <c r="PVO56" s="390"/>
      <c r="PVP56" s="390"/>
      <c r="PVQ56" s="390"/>
      <c r="PVR56" s="390"/>
      <c r="PVS56" s="390"/>
      <c r="PVT56" s="390"/>
      <c r="PVU56" s="390"/>
      <c r="PVV56" s="390"/>
      <c r="PVW56" s="390"/>
      <c r="PVX56" s="390"/>
      <c r="PVY56" s="390"/>
      <c r="PVZ56" s="390"/>
      <c r="PWA56" s="390"/>
      <c r="PWB56" s="390"/>
      <c r="PWC56" s="390"/>
      <c r="PWD56" s="390"/>
      <c r="PWE56" s="390"/>
      <c r="PWF56" s="390"/>
      <c r="PWG56" s="390"/>
      <c r="PWH56" s="390"/>
      <c r="PWI56" s="390"/>
      <c r="PWJ56" s="390"/>
      <c r="PWK56" s="390"/>
      <c r="PWL56" s="390"/>
      <c r="PWM56" s="390"/>
      <c r="PWN56" s="390"/>
      <c r="PWO56" s="390"/>
      <c r="PWP56" s="390"/>
      <c r="PWQ56" s="390"/>
      <c r="PWR56" s="390"/>
      <c r="PWS56" s="390"/>
      <c r="PWT56" s="390"/>
      <c r="PWU56" s="390"/>
      <c r="PWV56" s="390"/>
      <c r="PWW56" s="390"/>
      <c r="PWX56" s="390"/>
      <c r="PWY56" s="390"/>
      <c r="PWZ56" s="390"/>
      <c r="PXA56" s="390"/>
      <c r="PXB56" s="390"/>
      <c r="PXC56" s="390"/>
      <c r="PXD56" s="390"/>
      <c r="PXE56" s="390"/>
      <c r="PXF56" s="390"/>
      <c r="PXG56" s="390"/>
      <c r="PXH56" s="390"/>
      <c r="PXI56" s="390"/>
      <c r="PXJ56" s="390"/>
      <c r="PXK56" s="390"/>
      <c r="PXL56" s="390"/>
      <c r="PXM56" s="390"/>
      <c r="PXN56" s="390"/>
      <c r="PXO56" s="390"/>
      <c r="PXP56" s="390"/>
      <c r="PXQ56" s="390"/>
      <c r="PXR56" s="390"/>
      <c r="PXS56" s="390"/>
      <c r="PXT56" s="390"/>
      <c r="PXU56" s="390"/>
      <c r="PXV56" s="390"/>
      <c r="PXW56" s="390"/>
      <c r="PXX56" s="390"/>
      <c r="PXY56" s="390"/>
      <c r="PXZ56" s="390"/>
      <c r="PYA56" s="390"/>
      <c r="PYB56" s="390"/>
      <c r="PYC56" s="390"/>
      <c r="PYD56" s="390"/>
      <c r="PYE56" s="390"/>
      <c r="PYF56" s="390"/>
      <c r="PYG56" s="390"/>
      <c r="PYH56" s="390"/>
      <c r="PYI56" s="390"/>
      <c r="PYJ56" s="390"/>
      <c r="PYK56" s="390"/>
      <c r="PYL56" s="390"/>
      <c r="PYM56" s="390"/>
      <c r="PYN56" s="390"/>
      <c r="PYO56" s="390"/>
      <c r="PYP56" s="390"/>
      <c r="PYQ56" s="390"/>
      <c r="PYR56" s="390"/>
      <c r="PYS56" s="390"/>
      <c r="PYT56" s="390"/>
      <c r="PYU56" s="390"/>
      <c r="PYV56" s="390"/>
      <c r="PYW56" s="390"/>
      <c r="PYX56" s="390"/>
      <c r="PYY56" s="390"/>
      <c r="PYZ56" s="390"/>
      <c r="PZA56" s="390"/>
      <c r="PZB56" s="390"/>
      <c r="PZC56" s="390"/>
      <c r="PZD56" s="390"/>
      <c r="PZE56" s="390"/>
      <c r="PZF56" s="390"/>
      <c r="PZG56" s="390"/>
      <c r="PZH56" s="390"/>
      <c r="PZI56" s="390"/>
      <c r="PZJ56" s="390"/>
      <c r="PZK56" s="390"/>
      <c r="PZL56" s="390"/>
      <c r="PZM56" s="390"/>
      <c r="PZN56" s="390"/>
      <c r="PZO56" s="390"/>
      <c r="PZP56" s="390"/>
      <c r="PZQ56" s="390"/>
      <c r="PZR56" s="390"/>
      <c r="PZS56" s="390"/>
      <c r="PZT56" s="390"/>
      <c r="PZU56" s="390"/>
      <c r="PZV56" s="390"/>
      <c r="PZW56" s="390"/>
      <c r="PZX56" s="390"/>
      <c r="PZY56" s="390"/>
      <c r="PZZ56" s="390"/>
      <c r="QAA56" s="390"/>
      <c r="QAB56" s="390"/>
      <c r="QAC56" s="390"/>
      <c r="QAD56" s="390"/>
      <c r="QAE56" s="390"/>
      <c r="QAF56" s="390"/>
      <c r="QAG56" s="390"/>
      <c r="QAH56" s="390"/>
      <c r="QAI56" s="390"/>
      <c r="QAJ56" s="390"/>
      <c r="QAK56" s="390"/>
      <c r="QAL56" s="390"/>
      <c r="QAM56" s="390"/>
      <c r="QAN56" s="390"/>
      <c r="QAO56" s="390"/>
      <c r="QAP56" s="390"/>
      <c r="QAQ56" s="390"/>
      <c r="QAR56" s="390"/>
      <c r="QAS56" s="390"/>
      <c r="QAT56" s="390"/>
      <c r="QAU56" s="390"/>
      <c r="QAV56" s="390"/>
      <c r="QAW56" s="390"/>
      <c r="QAX56" s="390"/>
      <c r="QAY56" s="390"/>
      <c r="QAZ56" s="390"/>
      <c r="QBA56" s="390"/>
      <c r="QBB56" s="390"/>
      <c r="QBC56" s="390"/>
      <c r="QBD56" s="390"/>
      <c r="QBE56" s="390"/>
      <c r="QBF56" s="390"/>
      <c r="QBG56" s="390"/>
      <c r="QBH56" s="390"/>
      <c r="QBI56" s="390"/>
      <c r="QBJ56" s="390"/>
      <c r="QBK56" s="390"/>
      <c r="QBL56" s="390"/>
      <c r="QBM56" s="390"/>
      <c r="QBN56" s="390"/>
      <c r="QBO56" s="390"/>
      <c r="QBP56" s="390"/>
      <c r="QBQ56" s="390"/>
      <c r="QBR56" s="390"/>
      <c r="QBS56" s="390"/>
      <c r="QBT56" s="390"/>
      <c r="QBU56" s="390"/>
      <c r="QBV56" s="390"/>
      <c r="QBW56" s="390"/>
      <c r="QBX56" s="390"/>
      <c r="QBY56" s="390"/>
      <c r="QBZ56" s="390"/>
      <c r="QCA56" s="390"/>
      <c r="QCB56" s="390"/>
      <c r="QCC56" s="390"/>
      <c r="QCD56" s="390"/>
      <c r="QCE56" s="390"/>
      <c r="QCF56" s="390"/>
      <c r="QCG56" s="390"/>
      <c r="QCH56" s="390"/>
      <c r="QCI56" s="390"/>
      <c r="QCJ56" s="390"/>
      <c r="QCK56" s="390"/>
      <c r="QCL56" s="390"/>
      <c r="QCM56" s="390"/>
      <c r="QCN56" s="390"/>
      <c r="QCO56" s="390"/>
      <c r="QCP56" s="390"/>
      <c r="QCQ56" s="390"/>
      <c r="QCR56" s="390"/>
      <c r="QCS56" s="390"/>
      <c r="QCT56" s="390"/>
      <c r="QCU56" s="390"/>
      <c r="QCV56" s="390"/>
      <c r="QCW56" s="390"/>
      <c r="QCX56" s="390"/>
      <c r="QCY56" s="390"/>
      <c r="QCZ56" s="390"/>
      <c r="QDA56" s="390"/>
      <c r="QDB56" s="390"/>
      <c r="QDC56" s="390"/>
      <c r="QDD56" s="390"/>
      <c r="QDE56" s="390"/>
      <c r="QDF56" s="390"/>
      <c r="QDG56" s="390"/>
      <c r="QDH56" s="390"/>
      <c r="QDI56" s="390"/>
      <c r="QDJ56" s="390"/>
      <c r="QDK56" s="390"/>
      <c r="QDL56" s="390"/>
      <c r="QDM56" s="390"/>
      <c r="QDN56" s="390"/>
      <c r="QDO56" s="390"/>
      <c r="QDP56" s="390"/>
      <c r="QDQ56" s="390"/>
      <c r="QDR56" s="390"/>
      <c r="QDS56" s="390"/>
      <c r="QDT56" s="390"/>
      <c r="QDU56" s="390"/>
      <c r="QDV56" s="390"/>
      <c r="QDW56" s="390"/>
      <c r="QDX56" s="390"/>
      <c r="QDY56" s="390"/>
      <c r="QDZ56" s="390"/>
      <c r="QEA56" s="390"/>
      <c r="QEB56" s="390"/>
      <c r="QEC56" s="390"/>
      <c r="QED56" s="390"/>
      <c r="QEE56" s="390"/>
      <c r="QEF56" s="390"/>
      <c r="QEG56" s="390"/>
      <c r="QEH56" s="390"/>
      <c r="QEI56" s="390"/>
      <c r="QEJ56" s="390"/>
      <c r="QEK56" s="390"/>
      <c r="QEL56" s="390"/>
      <c r="QEM56" s="390"/>
      <c r="QEN56" s="390"/>
      <c r="QEO56" s="390"/>
      <c r="QEP56" s="390"/>
      <c r="QEQ56" s="390"/>
      <c r="QER56" s="390"/>
      <c r="QES56" s="390"/>
      <c r="QET56" s="390"/>
      <c r="QEU56" s="390"/>
      <c r="QEV56" s="390"/>
      <c r="QEW56" s="390"/>
      <c r="QEX56" s="390"/>
      <c r="QEY56" s="390"/>
      <c r="QEZ56" s="390"/>
      <c r="QFA56" s="390"/>
      <c r="QFB56" s="390"/>
      <c r="QFC56" s="390"/>
      <c r="QFD56" s="390"/>
      <c r="QFE56" s="390"/>
      <c r="QFF56" s="390"/>
      <c r="QFG56" s="390"/>
      <c r="QFH56" s="390"/>
      <c r="QFI56" s="390"/>
      <c r="QFJ56" s="390"/>
      <c r="QFK56" s="390"/>
      <c r="QFL56" s="390"/>
      <c r="QFM56" s="390"/>
      <c r="QFN56" s="390"/>
      <c r="QFO56" s="390"/>
      <c r="QFP56" s="390"/>
      <c r="QFQ56" s="390"/>
      <c r="QFR56" s="390"/>
      <c r="QFS56" s="390"/>
      <c r="QFT56" s="390"/>
      <c r="QFU56" s="390"/>
      <c r="QFV56" s="390"/>
      <c r="QFW56" s="390"/>
      <c r="QFX56" s="390"/>
      <c r="QFY56" s="390"/>
      <c r="QFZ56" s="390"/>
      <c r="QGA56" s="390"/>
      <c r="QGB56" s="390"/>
      <c r="QGC56" s="390"/>
      <c r="QGD56" s="390"/>
      <c r="QGE56" s="390"/>
      <c r="QGF56" s="390"/>
      <c r="QGG56" s="390"/>
      <c r="QGH56" s="390"/>
      <c r="QGI56" s="390"/>
      <c r="QGJ56" s="390"/>
      <c r="QGK56" s="390"/>
      <c r="QGL56" s="390"/>
      <c r="QGM56" s="390"/>
      <c r="QGN56" s="390"/>
      <c r="QGO56" s="390"/>
      <c r="QGP56" s="390"/>
      <c r="QGQ56" s="390"/>
      <c r="QGR56" s="390"/>
      <c r="QGS56" s="390"/>
      <c r="QGT56" s="390"/>
      <c r="QGU56" s="390"/>
      <c r="QGV56" s="390"/>
      <c r="QGW56" s="390"/>
      <c r="QGX56" s="390"/>
      <c r="QGY56" s="390"/>
      <c r="QGZ56" s="390"/>
      <c r="QHA56" s="390"/>
      <c r="QHB56" s="390"/>
      <c r="QHC56" s="390"/>
      <c r="QHD56" s="390"/>
      <c r="QHE56" s="390"/>
      <c r="QHF56" s="390"/>
      <c r="QHG56" s="390"/>
      <c r="QHH56" s="390"/>
      <c r="QHI56" s="390"/>
      <c r="QHJ56" s="390"/>
      <c r="QHK56" s="390"/>
      <c r="QHL56" s="390"/>
      <c r="QHM56" s="390"/>
      <c r="QHN56" s="390"/>
      <c r="QHO56" s="390"/>
      <c r="QHP56" s="390"/>
      <c r="QHQ56" s="390"/>
      <c r="QHR56" s="390"/>
      <c r="QHS56" s="390"/>
      <c r="QHT56" s="390"/>
      <c r="QHU56" s="390"/>
      <c r="QHV56" s="390"/>
      <c r="QHW56" s="390"/>
      <c r="QHX56" s="390"/>
      <c r="QHY56" s="390"/>
      <c r="QHZ56" s="390"/>
      <c r="QIA56" s="390"/>
      <c r="QIB56" s="390"/>
      <c r="QIC56" s="390"/>
      <c r="QID56" s="390"/>
      <c r="QIE56" s="390"/>
      <c r="QIF56" s="390"/>
      <c r="QIG56" s="390"/>
      <c r="QIH56" s="390"/>
      <c r="QII56" s="390"/>
      <c r="QIJ56" s="390"/>
      <c r="QIK56" s="390"/>
      <c r="QIL56" s="390"/>
      <c r="QIM56" s="390"/>
      <c r="QIN56" s="390"/>
      <c r="QIO56" s="390"/>
      <c r="QIP56" s="390"/>
      <c r="QIQ56" s="390"/>
      <c r="QIR56" s="390"/>
      <c r="QIS56" s="390"/>
      <c r="QIT56" s="390"/>
      <c r="QIU56" s="390"/>
      <c r="QIV56" s="390"/>
      <c r="QIW56" s="390"/>
      <c r="QIX56" s="390"/>
      <c r="QIY56" s="390"/>
      <c r="QIZ56" s="390"/>
      <c r="QJA56" s="390"/>
      <c r="QJB56" s="390"/>
      <c r="QJC56" s="390"/>
      <c r="QJD56" s="390"/>
      <c r="QJE56" s="390"/>
      <c r="QJF56" s="390"/>
      <c r="QJG56" s="390"/>
      <c r="QJH56" s="390"/>
      <c r="QJI56" s="390"/>
      <c r="QJJ56" s="390"/>
      <c r="QJK56" s="390"/>
      <c r="QJL56" s="390"/>
      <c r="QJM56" s="390"/>
      <c r="QJN56" s="390"/>
      <c r="QJO56" s="390"/>
      <c r="QJP56" s="390"/>
      <c r="QJQ56" s="390"/>
      <c r="QJR56" s="390"/>
      <c r="QJS56" s="390"/>
      <c r="QJT56" s="390"/>
      <c r="QJU56" s="390"/>
      <c r="QJV56" s="390"/>
      <c r="QJW56" s="390"/>
      <c r="QJX56" s="390"/>
      <c r="QJY56" s="390"/>
      <c r="QJZ56" s="390"/>
      <c r="QKA56" s="390"/>
      <c r="QKB56" s="390"/>
      <c r="QKC56" s="390"/>
      <c r="QKD56" s="390"/>
      <c r="QKE56" s="390"/>
      <c r="QKF56" s="390"/>
      <c r="QKG56" s="390"/>
      <c r="QKH56" s="390"/>
      <c r="QKI56" s="390"/>
      <c r="QKJ56" s="390"/>
      <c r="QKK56" s="390"/>
      <c r="QKL56" s="390"/>
      <c r="QKM56" s="390"/>
      <c r="QKN56" s="390"/>
      <c r="QKO56" s="390"/>
      <c r="QKP56" s="390"/>
      <c r="QKQ56" s="390"/>
      <c r="QKR56" s="390"/>
      <c r="QKS56" s="390"/>
      <c r="QKT56" s="390"/>
      <c r="QKU56" s="390"/>
      <c r="QKV56" s="390"/>
      <c r="QKW56" s="390"/>
      <c r="QKX56" s="390"/>
      <c r="QKY56" s="390"/>
      <c r="QKZ56" s="390"/>
      <c r="QLA56" s="390"/>
      <c r="QLB56" s="390"/>
      <c r="QLC56" s="390"/>
      <c r="QLD56" s="390"/>
      <c r="QLE56" s="390"/>
      <c r="QLF56" s="390"/>
      <c r="QLG56" s="390"/>
      <c r="QLH56" s="390"/>
      <c r="QLI56" s="390"/>
      <c r="QLJ56" s="390"/>
      <c r="QLK56" s="390"/>
      <c r="QLL56" s="390"/>
      <c r="QLM56" s="390"/>
      <c r="QLN56" s="390"/>
      <c r="QLO56" s="390"/>
      <c r="QLP56" s="390"/>
      <c r="QLQ56" s="390"/>
      <c r="QLR56" s="390"/>
      <c r="QLS56" s="390"/>
      <c r="QLT56" s="390"/>
      <c r="QLU56" s="390"/>
      <c r="QLV56" s="390"/>
      <c r="QLW56" s="390"/>
      <c r="QLX56" s="390"/>
      <c r="QLY56" s="390"/>
      <c r="QLZ56" s="390"/>
      <c r="QMA56" s="390"/>
      <c r="QMB56" s="390"/>
      <c r="QMC56" s="390"/>
      <c r="QMD56" s="390"/>
      <c r="QME56" s="390"/>
      <c r="QMF56" s="390"/>
      <c r="QMG56" s="390"/>
      <c r="QMH56" s="390"/>
      <c r="QMI56" s="390"/>
      <c r="QMJ56" s="390"/>
      <c r="QMK56" s="390"/>
      <c r="QML56" s="390"/>
      <c r="QMM56" s="390"/>
      <c r="QMN56" s="390"/>
      <c r="QMO56" s="390"/>
      <c r="QMP56" s="390"/>
      <c r="QMQ56" s="390"/>
      <c r="QMR56" s="390"/>
      <c r="QMS56" s="390"/>
      <c r="QMT56" s="390"/>
      <c r="QMU56" s="390"/>
      <c r="QMV56" s="390"/>
      <c r="QMW56" s="390"/>
      <c r="QMX56" s="390"/>
      <c r="QMY56" s="390"/>
      <c r="QMZ56" s="390"/>
      <c r="QNA56" s="390"/>
      <c r="QNB56" s="390"/>
      <c r="QNC56" s="390"/>
      <c r="QND56" s="390"/>
      <c r="QNE56" s="390"/>
      <c r="QNF56" s="390"/>
      <c r="QNG56" s="390"/>
      <c r="QNH56" s="390"/>
      <c r="QNI56" s="390"/>
      <c r="QNJ56" s="390"/>
      <c r="QNK56" s="390"/>
      <c r="QNL56" s="390"/>
      <c r="QNM56" s="390"/>
      <c r="QNN56" s="390"/>
      <c r="QNO56" s="390"/>
      <c r="QNP56" s="390"/>
      <c r="QNQ56" s="390"/>
      <c r="QNR56" s="390"/>
      <c r="QNS56" s="390"/>
      <c r="QNT56" s="390"/>
      <c r="QNU56" s="390"/>
      <c r="QNV56" s="390"/>
      <c r="QNW56" s="390"/>
      <c r="QNX56" s="390"/>
      <c r="QNY56" s="390"/>
      <c r="QNZ56" s="390"/>
      <c r="QOA56" s="390"/>
      <c r="QOB56" s="390"/>
      <c r="QOC56" s="390"/>
      <c r="QOD56" s="390"/>
      <c r="QOE56" s="390"/>
      <c r="QOF56" s="390"/>
      <c r="QOG56" s="390"/>
      <c r="QOH56" s="390"/>
      <c r="QOI56" s="390"/>
      <c r="QOJ56" s="390"/>
      <c r="QOK56" s="390"/>
      <c r="QOL56" s="390"/>
      <c r="QOM56" s="390"/>
      <c r="QON56" s="390"/>
      <c r="QOO56" s="390"/>
      <c r="QOP56" s="390"/>
      <c r="QOQ56" s="390"/>
      <c r="QOR56" s="390"/>
      <c r="QOS56" s="390"/>
      <c r="QOT56" s="390"/>
      <c r="QOU56" s="390"/>
      <c r="QOV56" s="390"/>
      <c r="QOW56" s="390"/>
      <c r="QOX56" s="390"/>
      <c r="QOY56" s="390"/>
      <c r="QOZ56" s="390"/>
      <c r="QPA56" s="390"/>
      <c r="QPB56" s="390"/>
      <c r="QPC56" s="390"/>
      <c r="QPD56" s="390"/>
      <c r="QPE56" s="390"/>
      <c r="QPF56" s="390"/>
      <c r="QPG56" s="390"/>
      <c r="QPH56" s="390"/>
      <c r="QPI56" s="390"/>
      <c r="QPJ56" s="390"/>
      <c r="QPK56" s="390"/>
      <c r="QPL56" s="390"/>
      <c r="QPM56" s="390"/>
      <c r="QPN56" s="390"/>
      <c r="QPO56" s="390"/>
      <c r="QPP56" s="390"/>
      <c r="QPQ56" s="390"/>
      <c r="QPR56" s="390"/>
      <c r="QPS56" s="390"/>
      <c r="QPT56" s="390"/>
      <c r="QPU56" s="390"/>
      <c r="QPV56" s="390"/>
      <c r="QPW56" s="390"/>
      <c r="QPX56" s="390"/>
      <c r="QPY56" s="390"/>
      <c r="QPZ56" s="390"/>
      <c r="QQA56" s="390"/>
      <c r="QQB56" s="390"/>
      <c r="QQC56" s="390"/>
      <c r="QQD56" s="390"/>
      <c r="QQE56" s="390"/>
      <c r="QQF56" s="390"/>
      <c r="QQG56" s="390"/>
      <c r="QQH56" s="390"/>
      <c r="QQI56" s="390"/>
      <c r="QQJ56" s="390"/>
      <c r="QQK56" s="390"/>
      <c r="QQL56" s="390"/>
      <c r="QQM56" s="390"/>
      <c r="QQN56" s="390"/>
      <c r="QQO56" s="390"/>
      <c r="QQP56" s="390"/>
      <c r="QQQ56" s="390"/>
      <c r="QQR56" s="390"/>
      <c r="QQS56" s="390"/>
      <c r="QQT56" s="390"/>
      <c r="QQU56" s="390"/>
      <c r="QQV56" s="390"/>
      <c r="QQW56" s="390"/>
      <c r="QQX56" s="390"/>
      <c r="QQY56" s="390"/>
      <c r="QQZ56" s="390"/>
      <c r="QRA56" s="390"/>
      <c r="QRB56" s="390"/>
      <c r="QRC56" s="390"/>
      <c r="QRD56" s="390"/>
      <c r="QRE56" s="390"/>
      <c r="QRF56" s="390"/>
      <c r="QRG56" s="390"/>
      <c r="QRH56" s="390"/>
      <c r="QRI56" s="390"/>
      <c r="QRJ56" s="390"/>
      <c r="QRK56" s="390"/>
      <c r="QRL56" s="390"/>
      <c r="QRM56" s="390"/>
      <c r="QRN56" s="390"/>
      <c r="QRO56" s="390"/>
      <c r="QRP56" s="390"/>
      <c r="QRQ56" s="390"/>
      <c r="QRR56" s="390"/>
      <c r="QRS56" s="390"/>
      <c r="QRT56" s="390"/>
      <c r="QRU56" s="390"/>
      <c r="QRV56" s="390"/>
      <c r="QRW56" s="390"/>
      <c r="QRX56" s="390"/>
      <c r="QRY56" s="390"/>
      <c r="QRZ56" s="390"/>
      <c r="QSA56" s="390"/>
      <c r="QSB56" s="390"/>
      <c r="QSC56" s="390"/>
      <c r="QSD56" s="390"/>
      <c r="QSE56" s="390"/>
      <c r="QSF56" s="390"/>
      <c r="QSG56" s="390"/>
      <c r="QSH56" s="390"/>
      <c r="QSI56" s="390"/>
      <c r="QSJ56" s="390"/>
      <c r="QSK56" s="390"/>
      <c r="QSL56" s="390"/>
      <c r="QSM56" s="390"/>
      <c r="QSN56" s="390"/>
      <c r="QSO56" s="390"/>
      <c r="QSP56" s="390"/>
      <c r="QSQ56" s="390"/>
      <c r="QSR56" s="390"/>
      <c r="QSS56" s="390"/>
      <c r="QST56" s="390"/>
      <c r="QSU56" s="390"/>
      <c r="QSV56" s="390"/>
      <c r="QSW56" s="390"/>
      <c r="QSX56" s="390"/>
      <c r="QSY56" s="390"/>
      <c r="QSZ56" s="390"/>
      <c r="QTA56" s="390"/>
      <c r="QTB56" s="390"/>
      <c r="QTC56" s="390"/>
      <c r="QTD56" s="390"/>
      <c r="QTE56" s="390"/>
      <c r="QTF56" s="390"/>
      <c r="QTG56" s="390"/>
      <c r="QTH56" s="390"/>
      <c r="QTI56" s="390"/>
      <c r="QTJ56" s="390"/>
      <c r="QTK56" s="390"/>
      <c r="QTL56" s="390"/>
      <c r="QTM56" s="390"/>
      <c r="QTN56" s="390"/>
      <c r="QTO56" s="390"/>
      <c r="QTP56" s="390"/>
      <c r="QTQ56" s="390"/>
      <c r="QTR56" s="390"/>
      <c r="QTS56" s="390"/>
      <c r="QTT56" s="390"/>
      <c r="QTU56" s="390"/>
      <c r="QTV56" s="390"/>
      <c r="QTW56" s="390"/>
      <c r="QTX56" s="390"/>
      <c r="QTY56" s="390"/>
      <c r="QTZ56" s="390"/>
      <c r="QUA56" s="390"/>
      <c r="QUB56" s="390"/>
      <c r="QUC56" s="390"/>
      <c r="QUD56" s="390"/>
      <c r="QUE56" s="390"/>
      <c r="QUF56" s="390"/>
      <c r="QUG56" s="390"/>
      <c r="QUH56" s="390"/>
      <c r="QUI56" s="390"/>
      <c r="QUJ56" s="390"/>
      <c r="QUK56" s="390"/>
      <c r="QUL56" s="390"/>
      <c r="QUM56" s="390"/>
      <c r="QUN56" s="390"/>
      <c r="QUO56" s="390"/>
      <c r="QUP56" s="390"/>
      <c r="QUQ56" s="390"/>
      <c r="QUR56" s="390"/>
      <c r="QUS56" s="390"/>
      <c r="QUT56" s="390"/>
      <c r="QUU56" s="390"/>
      <c r="QUV56" s="390"/>
      <c r="QUW56" s="390"/>
      <c r="QUX56" s="390"/>
      <c r="QUY56" s="390"/>
      <c r="QUZ56" s="390"/>
      <c r="QVA56" s="390"/>
      <c r="QVB56" s="390"/>
      <c r="QVC56" s="390"/>
      <c r="QVD56" s="390"/>
      <c r="QVE56" s="390"/>
      <c r="QVF56" s="390"/>
      <c r="QVG56" s="390"/>
      <c r="QVH56" s="390"/>
      <c r="QVI56" s="390"/>
      <c r="QVJ56" s="390"/>
      <c r="QVK56" s="390"/>
      <c r="QVL56" s="390"/>
      <c r="QVM56" s="390"/>
      <c r="QVN56" s="390"/>
      <c r="QVO56" s="390"/>
      <c r="QVP56" s="390"/>
      <c r="QVQ56" s="390"/>
      <c r="QVR56" s="390"/>
      <c r="QVS56" s="390"/>
      <c r="QVT56" s="390"/>
      <c r="QVU56" s="390"/>
      <c r="QVV56" s="390"/>
      <c r="QVW56" s="390"/>
      <c r="QVX56" s="390"/>
      <c r="QVY56" s="390"/>
      <c r="QVZ56" s="390"/>
      <c r="QWA56" s="390"/>
      <c r="QWB56" s="390"/>
      <c r="QWC56" s="390"/>
      <c r="QWD56" s="390"/>
      <c r="QWE56" s="390"/>
      <c r="QWF56" s="390"/>
      <c r="QWG56" s="390"/>
      <c r="QWH56" s="390"/>
      <c r="QWI56" s="390"/>
      <c r="QWJ56" s="390"/>
      <c r="QWK56" s="390"/>
      <c r="QWL56" s="390"/>
      <c r="QWM56" s="390"/>
      <c r="QWN56" s="390"/>
      <c r="QWO56" s="390"/>
      <c r="QWP56" s="390"/>
      <c r="QWQ56" s="390"/>
      <c r="QWR56" s="390"/>
      <c r="QWS56" s="390"/>
      <c r="QWT56" s="390"/>
      <c r="QWU56" s="390"/>
      <c r="QWV56" s="390"/>
      <c r="QWW56" s="390"/>
      <c r="QWX56" s="390"/>
      <c r="QWY56" s="390"/>
      <c r="QWZ56" s="390"/>
      <c r="QXA56" s="390"/>
      <c r="QXB56" s="390"/>
      <c r="QXC56" s="390"/>
      <c r="QXD56" s="390"/>
      <c r="QXE56" s="390"/>
      <c r="QXF56" s="390"/>
      <c r="QXG56" s="390"/>
      <c r="QXH56" s="390"/>
      <c r="QXI56" s="390"/>
      <c r="QXJ56" s="390"/>
      <c r="QXK56" s="390"/>
      <c r="QXL56" s="390"/>
      <c r="QXM56" s="390"/>
      <c r="QXN56" s="390"/>
      <c r="QXO56" s="390"/>
      <c r="QXP56" s="390"/>
      <c r="QXQ56" s="390"/>
      <c r="QXR56" s="390"/>
      <c r="QXS56" s="390"/>
      <c r="QXT56" s="390"/>
      <c r="QXU56" s="390"/>
      <c r="QXV56" s="390"/>
      <c r="QXW56" s="390"/>
      <c r="QXX56" s="390"/>
      <c r="QXY56" s="390"/>
      <c r="QXZ56" s="390"/>
      <c r="QYA56" s="390"/>
      <c r="QYB56" s="390"/>
      <c r="QYC56" s="390"/>
      <c r="QYD56" s="390"/>
      <c r="QYE56" s="390"/>
      <c r="QYF56" s="390"/>
      <c r="QYG56" s="390"/>
      <c r="QYH56" s="390"/>
      <c r="QYI56" s="390"/>
      <c r="QYJ56" s="390"/>
      <c r="QYK56" s="390"/>
      <c r="QYL56" s="390"/>
      <c r="QYM56" s="390"/>
      <c r="QYN56" s="390"/>
      <c r="QYO56" s="390"/>
      <c r="QYP56" s="390"/>
      <c r="QYQ56" s="390"/>
      <c r="QYR56" s="390"/>
      <c r="QYS56" s="390"/>
      <c r="QYT56" s="390"/>
      <c r="QYU56" s="390"/>
      <c r="QYV56" s="390"/>
      <c r="QYW56" s="390"/>
      <c r="QYX56" s="390"/>
      <c r="QYY56" s="390"/>
      <c r="QYZ56" s="390"/>
      <c r="QZA56" s="390"/>
      <c r="QZB56" s="390"/>
      <c r="QZC56" s="390"/>
      <c r="QZD56" s="390"/>
      <c r="QZE56" s="390"/>
      <c r="QZF56" s="390"/>
      <c r="QZG56" s="390"/>
      <c r="QZH56" s="390"/>
      <c r="QZI56" s="390"/>
      <c r="QZJ56" s="390"/>
      <c r="QZK56" s="390"/>
      <c r="QZL56" s="390"/>
      <c r="QZM56" s="390"/>
      <c r="QZN56" s="390"/>
      <c r="QZO56" s="390"/>
      <c r="QZP56" s="390"/>
      <c r="QZQ56" s="390"/>
      <c r="QZR56" s="390"/>
      <c r="QZS56" s="390"/>
      <c r="QZT56" s="390"/>
      <c r="QZU56" s="390"/>
      <c r="QZV56" s="390"/>
      <c r="QZW56" s="390"/>
      <c r="QZX56" s="390"/>
      <c r="QZY56" s="390"/>
      <c r="QZZ56" s="390"/>
      <c r="RAA56" s="390"/>
      <c r="RAB56" s="390"/>
      <c r="RAC56" s="390"/>
      <c r="RAD56" s="390"/>
      <c r="RAE56" s="390"/>
      <c r="RAF56" s="390"/>
      <c r="RAG56" s="390"/>
      <c r="RAH56" s="390"/>
      <c r="RAI56" s="390"/>
      <c r="RAJ56" s="390"/>
      <c r="RAK56" s="390"/>
      <c r="RAL56" s="390"/>
      <c r="RAM56" s="390"/>
      <c r="RAN56" s="390"/>
      <c r="RAO56" s="390"/>
      <c r="RAP56" s="390"/>
      <c r="RAQ56" s="390"/>
      <c r="RAR56" s="390"/>
      <c r="RAS56" s="390"/>
      <c r="RAT56" s="390"/>
      <c r="RAU56" s="390"/>
      <c r="RAV56" s="390"/>
      <c r="RAW56" s="390"/>
      <c r="RAX56" s="390"/>
      <c r="RAY56" s="390"/>
      <c r="RAZ56" s="390"/>
      <c r="RBA56" s="390"/>
      <c r="RBB56" s="390"/>
      <c r="RBC56" s="390"/>
      <c r="RBD56" s="390"/>
      <c r="RBE56" s="390"/>
      <c r="RBF56" s="390"/>
      <c r="RBG56" s="390"/>
      <c r="RBH56" s="390"/>
      <c r="RBI56" s="390"/>
      <c r="RBJ56" s="390"/>
      <c r="RBK56" s="390"/>
      <c r="RBL56" s="390"/>
      <c r="RBM56" s="390"/>
      <c r="RBN56" s="390"/>
      <c r="RBO56" s="390"/>
      <c r="RBP56" s="390"/>
      <c r="RBQ56" s="390"/>
      <c r="RBR56" s="390"/>
      <c r="RBS56" s="390"/>
      <c r="RBT56" s="390"/>
      <c r="RBU56" s="390"/>
      <c r="RBV56" s="390"/>
      <c r="RBW56" s="390"/>
      <c r="RBX56" s="390"/>
      <c r="RBY56" s="390"/>
      <c r="RBZ56" s="390"/>
      <c r="RCA56" s="390"/>
      <c r="RCB56" s="390"/>
      <c r="RCC56" s="390"/>
      <c r="RCD56" s="390"/>
      <c r="RCE56" s="390"/>
      <c r="RCF56" s="390"/>
      <c r="RCG56" s="390"/>
      <c r="RCH56" s="390"/>
      <c r="RCI56" s="390"/>
      <c r="RCJ56" s="390"/>
      <c r="RCK56" s="390"/>
      <c r="RCL56" s="390"/>
      <c r="RCM56" s="390"/>
      <c r="RCN56" s="390"/>
      <c r="RCO56" s="390"/>
      <c r="RCP56" s="390"/>
      <c r="RCQ56" s="390"/>
      <c r="RCR56" s="390"/>
      <c r="RCS56" s="390"/>
      <c r="RCT56" s="390"/>
      <c r="RCU56" s="390"/>
      <c r="RCV56" s="390"/>
      <c r="RCW56" s="390"/>
      <c r="RCX56" s="390"/>
      <c r="RCY56" s="390"/>
      <c r="RCZ56" s="390"/>
      <c r="RDA56" s="390"/>
      <c r="RDB56" s="390"/>
      <c r="RDC56" s="390"/>
      <c r="RDD56" s="390"/>
      <c r="RDE56" s="390"/>
      <c r="RDF56" s="390"/>
      <c r="RDG56" s="390"/>
      <c r="RDH56" s="390"/>
      <c r="RDI56" s="390"/>
      <c r="RDJ56" s="390"/>
      <c r="RDK56" s="390"/>
      <c r="RDL56" s="390"/>
      <c r="RDM56" s="390"/>
      <c r="RDN56" s="390"/>
      <c r="RDO56" s="390"/>
      <c r="RDP56" s="390"/>
      <c r="RDQ56" s="390"/>
      <c r="RDR56" s="390"/>
      <c r="RDS56" s="390"/>
      <c r="RDT56" s="390"/>
      <c r="RDU56" s="390"/>
      <c r="RDV56" s="390"/>
      <c r="RDW56" s="390"/>
      <c r="RDX56" s="390"/>
      <c r="RDY56" s="390"/>
      <c r="RDZ56" s="390"/>
      <c r="REA56" s="390"/>
      <c r="REB56" s="390"/>
      <c r="REC56" s="390"/>
      <c r="RED56" s="390"/>
      <c r="REE56" s="390"/>
      <c r="REF56" s="390"/>
      <c r="REG56" s="390"/>
      <c r="REH56" s="390"/>
      <c r="REI56" s="390"/>
      <c r="REJ56" s="390"/>
      <c r="REK56" s="390"/>
      <c r="REL56" s="390"/>
      <c r="REM56" s="390"/>
      <c r="REN56" s="390"/>
      <c r="REO56" s="390"/>
      <c r="REP56" s="390"/>
      <c r="REQ56" s="390"/>
      <c r="RER56" s="390"/>
      <c r="RES56" s="390"/>
      <c r="RET56" s="390"/>
      <c r="REU56" s="390"/>
      <c r="REV56" s="390"/>
      <c r="REW56" s="390"/>
      <c r="REX56" s="390"/>
      <c r="REY56" s="390"/>
      <c r="REZ56" s="390"/>
      <c r="RFA56" s="390"/>
      <c r="RFB56" s="390"/>
      <c r="RFC56" s="390"/>
      <c r="RFD56" s="390"/>
      <c r="RFE56" s="390"/>
      <c r="RFF56" s="390"/>
      <c r="RFG56" s="390"/>
      <c r="RFH56" s="390"/>
      <c r="RFI56" s="390"/>
      <c r="RFJ56" s="390"/>
      <c r="RFK56" s="390"/>
      <c r="RFL56" s="390"/>
      <c r="RFM56" s="390"/>
      <c r="RFN56" s="390"/>
      <c r="RFO56" s="390"/>
      <c r="RFP56" s="390"/>
      <c r="RFQ56" s="390"/>
      <c r="RFR56" s="390"/>
      <c r="RFS56" s="390"/>
      <c r="RFT56" s="390"/>
      <c r="RFU56" s="390"/>
      <c r="RFV56" s="390"/>
      <c r="RFW56" s="390"/>
      <c r="RFX56" s="390"/>
      <c r="RFY56" s="390"/>
      <c r="RFZ56" s="390"/>
      <c r="RGA56" s="390"/>
      <c r="RGB56" s="390"/>
      <c r="RGC56" s="390"/>
      <c r="RGD56" s="390"/>
      <c r="RGE56" s="390"/>
      <c r="RGF56" s="390"/>
      <c r="RGG56" s="390"/>
      <c r="RGH56" s="390"/>
      <c r="RGI56" s="390"/>
      <c r="RGJ56" s="390"/>
      <c r="RGK56" s="390"/>
      <c r="RGL56" s="390"/>
      <c r="RGM56" s="390"/>
      <c r="RGN56" s="390"/>
      <c r="RGO56" s="390"/>
      <c r="RGP56" s="390"/>
      <c r="RGQ56" s="390"/>
      <c r="RGR56" s="390"/>
      <c r="RGS56" s="390"/>
      <c r="RGT56" s="390"/>
      <c r="RGU56" s="390"/>
      <c r="RGV56" s="390"/>
      <c r="RGW56" s="390"/>
      <c r="RGX56" s="390"/>
      <c r="RGY56" s="390"/>
      <c r="RGZ56" s="390"/>
      <c r="RHA56" s="390"/>
      <c r="RHB56" s="390"/>
      <c r="RHC56" s="390"/>
      <c r="RHD56" s="390"/>
      <c r="RHE56" s="390"/>
      <c r="RHF56" s="390"/>
      <c r="RHG56" s="390"/>
      <c r="RHH56" s="390"/>
      <c r="RHI56" s="390"/>
      <c r="RHJ56" s="390"/>
      <c r="RHK56" s="390"/>
      <c r="RHL56" s="390"/>
      <c r="RHM56" s="390"/>
      <c r="RHN56" s="390"/>
      <c r="RHO56" s="390"/>
      <c r="RHP56" s="390"/>
      <c r="RHQ56" s="390"/>
      <c r="RHR56" s="390"/>
      <c r="RHS56" s="390"/>
      <c r="RHT56" s="390"/>
      <c r="RHU56" s="390"/>
      <c r="RHV56" s="390"/>
      <c r="RHW56" s="390"/>
      <c r="RHX56" s="390"/>
      <c r="RHY56" s="390"/>
      <c r="RHZ56" s="390"/>
      <c r="RIA56" s="390"/>
      <c r="RIB56" s="390"/>
      <c r="RIC56" s="390"/>
      <c r="RID56" s="390"/>
      <c r="RIE56" s="390"/>
      <c r="RIF56" s="390"/>
      <c r="RIG56" s="390"/>
      <c r="RIH56" s="390"/>
      <c r="RII56" s="390"/>
      <c r="RIJ56" s="390"/>
      <c r="RIK56" s="390"/>
      <c r="RIL56" s="390"/>
      <c r="RIM56" s="390"/>
      <c r="RIN56" s="390"/>
      <c r="RIO56" s="390"/>
      <c r="RIP56" s="390"/>
      <c r="RIQ56" s="390"/>
      <c r="RIR56" s="390"/>
      <c r="RIS56" s="390"/>
      <c r="RIT56" s="390"/>
      <c r="RIU56" s="390"/>
      <c r="RIV56" s="390"/>
      <c r="RIW56" s="390"/>
      <c r="RIX56" s="390"/>
      <c r="RIY56" s="390"/>
      <c r="RIZ56" s="390"/>
      <c r="RJA56" s="390"/>
      <c r="RJB56" s="390"/>
      <c r="RJC56" s="390"/>
      <c r="RJD56" s="390"/>
      <c r="RJE56" s="390"/>
      <c r="RJF56" s="390"/>
      <c r="RJG56" s="390"/>
      <c r="RJH56" s="390"/>
      <c r="RJI56" s="390"/>
      <c r="RJJ56" s="390"/>
      <c r="RJK56" s="390"/>
      <c r="RJL56" s="390"/>
      <c r="RJM56" s="390"/>
      <c r="RJN56" s="390"/>
      <c r="RJO56" s="390"/>
      <c r="RJP56" s="390"/>
      <c r="RJQ56" s="390"/>
      <c r="RJR56" s="390"/>
      <c r="RJS56" s="390"/>
      <c r="RJT56" s="390"/>
      <c r="RJU56" s="390"/>
      <c r="RJV56" s="390"/>
      <c r="RJW56" s="390"/>
      <c r="RJX56" s="390"/>
      <c r="RJY56" s="390"/>
      <c r="RJZ56" s="390"/>
      <c r="RKA56" s="390"/>
      <c r="RKB56" s="390"/>
      <c r="RKC56" s="390"/>
      <c r="RKD56" s="390"/>
      <c r="RKE56" s="390"/>
      <c r="RKF56" s="390"/>
      <c r="RKG56" s="390"/>
      <c r="RKH56" s="390"/>
      <c r="RKI56" s="390"/>
      <c r="RKJ56" s="390"/>
      <c r="RKK56" s="390"/>
      <c r="RKL56" s="390"/>
      <c r="RKM56" s="390"/>
      <c r="RKN56" s="390"/>
      <c r="RKO56" s="390"/>
      <c r="RKP56" s="390"/>
      <c r="RKQ56" s="390"/>
      <c r="RKR56" s="390"/>
      <c r="RKS56" s="390"/>
      <c r="RKT56" s="390"/>
      <c r="RKU56" s="390"/>
      <c r="RKV56" s="390"/>
      <c r="RKW56" s="390"/>
      <c r="RKX56" s="390"/>
      <c r="RKY56" s="390"/>
      <c r="RKZ56" s="390"/>
      <c r="RLA56" s="390"/>
      <c r="RLB56" s="390"/>
      <c r="RLC56" s="390"/>
      <c r="RLD56" s="390"/>
      <c r="RLE56" s="390"/>
      <c r="RLF56" s="390"/>
      <c r="RLG56" s="390"/>
      <c r="RLH56" s="390"/>
      <c r="RLI56" s="390"/>
      <c r="RLJ56" s="390"/>
      <c r="RLK56" s="390"/>
      <c r="RLL56" s="390"/>
      <c r="RLM56" s="390"/>
      <c r="RLN56" s="390"/>
      <c r="RLO56" s="390"/>
      <c r="RLP56" s="390"/>
      <c r="RLQ56" s="390"/>
      <c r="RLR56" s="390"/>
      <c r="RLS56" s="390"/>
      <c r="RLT56" s="390"/>
      <c r="RLU56" s="390"/>
      <c r="RLV56" s="390"/>
      <c r="RLW56" s="390"/>
      <c r="RLX56" s="390"/>
      <c r="RLY56" s="390"/>
      <c r="RLZ56" s="390"/>
      <c r="RMA56" s="390"/>
      <c r="RMB56" s="390"/>
      <c r="RMC56" s="390"/>
      <c r="RMD56" s="390"/>
      <c r="RME56" s="390"/>
      <c r="RMF56" s="390"/>
      <c r="RMG56" s="390"/>
      <c r="RMH56" s="390"/>
      <c r="RMI56" s="390"/>
      <c r="RMJ56" s="390"/>
      <c r="RMK56" s="390"/>
      <c r="RML56" s="390"/>
      <c r="RMM56" s="390"/>
      <c r="RMN56" s="390"/>
      <c r="RMO56" s="390"/>
      <c r="RMP56" s="390"/>
      <c r="RMQ56" s="390"/>
      <c r="RMR56" s="390"/>
      <c r="RMS56" s="390"/>
      <c r="RMT56" s="390"/>
      <c r="RMU56" s="390"/>
      <c r="RMV56" s="390"/>
      <c r="RMW56" s="390"/>
      <c r="RMX56" s="390"/>
      <c r="RMY56" s="390"/>
      <c r="RMZ56" s="390"/>
      <c r="RNA56" s="390"/>
      <c r="RNB56" s="390"/>
      <c r="RNC56" s="390"/>
      <c r="RND56" s="390"/>
      <c r="RNE56" s="390"/>
      <c r="RNF56" s="390"/>
      <c r="RNG56" s="390"/>
      <c r="RNH56" s="390"/>
      <c r="RNI56" s="390"/>
      <c r="RNJ56" s="390"/>
      <c r="RNK56" s="390"/>
      <c r="RNL56" s="390"/>
      <c r="RNM56" s="390"/>
      <c r="RNN56" s="390"/>
      <c r="RNO56" s="390"/>
      <c r="RNP56" s="390"/>
      <c r="RNQ56" s="390"/>
      <c r="RNR56" s="390"/>
      <c r="RNS56" s="390"/>
      <c r="RNT56" s="390"/>
      <c r="RNU56" s="390"/>
      <c r="RNV56" s="390"/>
      <c r="RNW56" s="390"/>
      <c r="RNX56" s="390"/>
      <c r="RNY56" s="390"/>
      <c r="RNZ56" s="390"/>
      <c r="ROA56" s="390"/>
      <c r="ROB56" s="390"/>
      <c r="ROC56" s="390"/>
      <c r="ROD56" s="390"/>
      <c r="ROE56" s="390"/>
      <c r="ROF56" s="390"/>
      <c r="ROG56" s="390"/>
      <c r="ROH56" s="390"/>
      <c r="ROI56" s="390"/>
      <c r="ROJ56" s="390"/>
      <c r="ROK56" s="390"/>
      <c r="ROL56" s="390"/>
      <c r="ROM56" s="390"/>
      <c r="RON56" s="390"/>
      <c r="ROO56" s="390"/>
      <c r="ROP56" s="390"/>
      <c r="ROQ56" s="390"/>
      <c r="ROR56" s="390"/>
      <c r="ROS56" s="390"/>
      <c r="ROT56" s="390"/>
      <c r="ROU56" s="390"/>
      <c r="ROV56" s="390"/>
      <c r="ROW56" s="390"/>
      <c r="ROX56" s="390"/>
      <c r="ROY56" s="390"/>
      <c r="ROZ56" s="390"/>
      <c r="RPA56" s="390"/>
      <c r="RPB56" s="390"/>
      <c r="RPC56" s="390"/>
      <c r="RPD56" s="390"/>
      <c r="RPE56" s="390"/>
      <c r="RPF56" s="390"/>
      <c r="RPG56" s="390"/>
      <c r="RPH56" s="390"/>
      <c r="RPI56" s="390"/>
      <c r="RPJ56" s="390"/>
      <c r="RPK56" s="390"/>
      <c r="RPL56" s="390"/>
      <c r="RPM56" s="390"/>
      <c r="RPN56" s="390"/>
      <c r="RPO56" s="390"/>
      <c r="RPP56" s="390"/>
      <c r="RPQ56" s="390"/>
      <c r="RPR56" s="390"/>
      <c r="RPS56" s="390"/>
      <c r="RPT56" s="390"/>
      <c r="RPU56" s="390"/>
      <c r="RPV56" s="390"/>
      <c r="RPW56" s="390"/>
      <c r="RPX56" s="390"/>
      <c r="RPY56" s="390"/>
      <c r="RPZ56" s="390"/>
      <c r="RQA56" s="390"/>
      <c r="RQB56" s="390"/>
      <c r="RQC56" s="390"/>
      <c r="RQD56" s="390"/>
      <c r="RQE56" s="390"/>
      <c r="RQF56" s="390"/>
      <c r="RQG56" s="390"/>
      <c r="RQH56" s="390"/>
      <c r="RQI56" s="390"/>
      <c r="RQJ56" s="390"/>
      <c r="RQK56" s="390"/>
      <c r="RQL56" s="390"/>
      <c r="RQM56" s="390"/>
      <c r="RQN56" s="390"/>
      <c r="RQO56" s="390"/>
      <c r="RQP56" s="390"/>
      <c r="RQQ56" s="390"/>
      <c r="RQR56" s="390"/>
      <c r="RQS56" s="390"/>
      <c r="RQT56" s="390"/>
      <c r="RQU56" s="390"/>
      <c r="RQV56" s="390"/>
      <c r="RQW56" s="390"/>
      <c r="RQX56" s="390"/>
      <c r="RQY56" s="390"/>
      <c r="RQZ56" s="390"/>
      <c r="RRA56" s="390"/>
      <c r="RRB56" s="390"/>
      <c r="RRC56" s="390"/>
      <c r="RRD56" s="390"/>
      <c r="RRE56" s="390"/>
      <c r="RRF56" s="390"/>
      <c r="RRG56" s="390"/>
      <c r="RRH56" s="390"/>
      <c r="RRI56" s="390"/>
      <c r="RRJ56" s="390"/>
      <c r="RRK56" s="390"/>
      <c r="RRL56" s="390"/>
      <c r="RRM56" s="390"/>
      <c r="RRN56" s="390"/>
      <c r="RRO56" s="390"/>
      <c r="RRP56" s="390"/>
      <c r="RRQ56" s="390"/>
      <c r="RRR56" s="390"/>
      <c r="RRS56" s="390"/>
      <c r="RRT56" s="390"/>
      <c r="RRU56" s="390"/>
      <c r="RRV56" s="390"/>
      <c r="RRW56" s="390"/>
      <c r="RRX56" s="390"/>
      <c r="RRY56" s="390"/>
      <c r="RRZ56" s="390"/>
      <c r="RSA56" s="390"/>
      <c r="RSB56" s="390"/>
      <c r="RSC56" s="390"/>
      <c r="RSD56" s="390"/>
      <c r="RSE56" s="390"/>
      <c r="RSF56" s="390"/>
      <c r="RSG56" s="390"/>
      <c r="RSH56" s="390"/>
      <c r="RSI56" s="390"/>
      <c r="RSJ56" s="390"/>
      <c r="RSK56" s="390"/>
      <c r="RSL56" s="390"/>
      <c r="RSM56" s="390"/>
      <c r="RSN56" s="390"/>
      <c r="RSO56" s="390"/>
      <c r="RSP56" s="390"/>
      <c r="RSQ56" s="390"/>
      <c r="RSR56" s="390"/>
      <c r="RSS56" s="390"/>
      <c r="RST56" s="390"/>
      <c r="RSU56" s="390"/>
      <c r="RSV56" s="390"/>
      <c r="RSW56" s="390"/>
      <c r="RSX56" s="390"/>
      <c r="RSY56" s="390"/>
      <c r="RSZ56" s="390"/>
      <c r="RTA56" s="390"/>
      <c r="RTB56" s="390"/>
      <c r="RTC56" s="390"/>
      <c r="RTD56" s="390"/>
      <c r="RTE56" s="390"/>
      <c r="RTF56" s="390"/>
      <c r="RTG56" s="390"/>
      <c r="RTH56" s="390"/>
      <c r="RTI56" s="390"/>
      <c r="RTJ56" s="390"/>
      <c r="RTK56" s="390"/>
      <c r="RTL56" s="390"/>
      <c r="RTM56" s="390"/>
      <c r="RTN56" s="390"/>
      <c r="RTO56" s="390"/>
      <c r="RTP56" s="390"/>
      <c r="RTQ56" s="390"/>
      <c r="RTR56" s="390"/>
      <c r="RTS56" s="390"/>
      <c r="RTT56" s="390"/>
      <c r="RTU56" s="390"/>
      <c r="RTV56" s="390"/>
      <c r="RTW56" s="390"/>
      <c r="RTX56" s="390"/>
      <c r="RTY56" s="390"/>
      <c r="RTZ56" s="390"/>
      <c r="RUA56" s="390"/>
      <c r="RUB56" s="390"/>
      <c r="RUC56" s="390"/>
      <c r="RUD56" s="390"/>
      <c r="RUE56" s="390"/>
      <c r="RUF56" s="390"/>
      <c r="RUG56" s="390"/>
      <c r="RUH56" s="390"/>
      <c r="RUI56" s="390"/>
      <c r="RUJ56" s="390"/>
      <c r="RUK56" s="390"/>
      <c r="RUL56" s="390"/>
      <c r="RUM56" s="390"/>
      <c r="RUN56" s="390"/>
      <c r="RUO56" s="390"/>
      <c r="RUP56" s="390"/>
      <c r="RUQ56" s="390"/>
      <c r="RUR56" s="390"/>
      <c r="RUS56" s="390"/>
      <c r="RUT56" s="390"/>
      <c r="RUU56" s="390"/>
      <c r="RUV56" s="390"/>
      <c r="RUW56" s="390"/>
      <c r="RUX56" s="390"/>
      <c r="RUY56" s="390"/>
      <c r="RUZ56" s="390"/>
      <c r="RVA56" s="390"/>
      <c r="RVB56" s="390"/>
      <c r="RVC56" s="390"/>
      <c r="RVD56" s="390"/>
      <c r="RVE56" s="390"/>
      <c r="RVF56" s="390"/>
      <c r="RVG56" s="390"/>
      <c r="RVH56" s="390"/>
      <c r="RVI56" s="390"/>
      <c r="RVJ56" s="390"/>
      <c r="RVK56" s="390"/>
      <c r="RVL56" s="390"/>
      <c r="RVM56" s="390"/>
      <c r="RVN56" s="390"/>
      <c r="RVO56" s="390"/>
      <c r="RVP56" s="390"/>
      <c r="RVQ56" s="390"/>
      <c r="RVR56" s="390"/>
      <c r="RVS56" s="390"/>
      <c r="RVT56" s="390"/>
      <c r="RVU56" s="390"/>
      <c r="RVV56" s="390"/>
      <c r="RVW56" s="390"/>
      <c r="RVX56" s="390"/>
      <c r="RVY56" s="390"/>
      <c r="RVZ56" s="390"/>
      <c r="RWA56" s="390"/>
      <c r="RWB56" s="390"/>
      <c r="RWC56" s="390"/>
      <c r="RWD56" s="390"/>
      <c r="RWE56" s="390"/>
      <c r="RWF56" s="390"/>
      <c r="RWG56" s="390"/>
      <c r="RWH56" s="390"/>
      <c r="RWI56" s="390"/>
      <c r="RWJ56" s="390"/>
      <c r="RWK56" s="390"/>
      <c r="RWL56" s="390"/>
      <c r="RWM56" s="390"/>
      <c r="RWN56" s="390"/>
      <c r="RWO56" s="390"/>
      <c r="RWP56" s="390"/>
      <c r="RWQ56" s="390"/>
      <c r="RWR56" s="390"/>
      <c r="RWS56" s="390"/>
      <c r="RWT56" s="390"/>
      <c r="RWU56" s="390"/>
      <c r="RWV56" s="390"/>
      <c r="RWW56" s="390"/>
      <c r="RWX56" s="390"/>
      <c r="RWY56" s="390"/>
      <c r="RWZ56" s="390"/>
      <c r="RXA56" s="390"/>
      <c r="RXB56" s="390"/>
      <c r="RXC56" s="390"/>
      <c r="RXD56" s="390"/>
      <c r="RXE56" s="390"/>
      <c r="RXF56" s="390"/>
      <c r="RXG56" s="390"/>
      <c r="RXH56" s="390"/>
      <c r="RXI56" s="390"/>
      <c r="RXJ56" s="390"/>
      <c r="RXK56" s="390"/>
      <c r="RXL56" s="390"/>
      <c r="RXM56" s="390"/>
      <c r="RXN56" s="390"/>
      <c r="RXO56" s="390"/>
      <c r="RXP56" s="390"/>
      <c r="RXQ56" s="390"/>
      <c r="RXR56" s="390"/>
      <c r="RXS56" s="390"/>
      <c r="RXT56" s="390"/>
      <c r="RXU56" s="390"/>
      <c r="RXV56" s="390"/>
      <c r="RXW56" s="390"/>
      <c r="RXX56" s="390"/>
      <c r="RXY56" s="390"/>
      <c r="RXZ56" s="390"/>
      <c r="RYA56" s="390"/>
      <c r="RYB56" s="390"/>
      <c r="RYC56" s="390"/>
      <c r="RYD56" s="390"/>
      <c r="RYE56" s="390"/>
      <c r="RYF56" s="390"/>
      <c r="RYG56" s="390"/>
      <c r="RYH56" s="390"/>
      <c r="RYI56" s="390"/>
      <c r="RYJ56" s="390"/>
      <c r="RYK56" s="390"/>
      <c r="RYL56" s="390"/>
      <c r="RYM56" s="390"/>
      <c r="RYN56" s="390"/>
      <c r="RYO56" s="390"/>
      <c r="RYP56" s="390"/>
      <c r="RYQ56" s="390"/>
      <c r="RYR56" s="390"/>
      <c r="RYS56" s="390"/>
      <c r="RYT56" s="390"/>
      <c r="RYU56" s="390"/>
      <c r="RYV56" s="390"/>
      <c r="RYW56" s="390"/>
      <c r="RYX56" s="390"/>
      <c r="RYY56" s="390"/>
      <c r="RYZ56" s="390"/>
      <c r="RZA56" s="390"/>
      <c r="RZB56" s="390"/>
      <c r="RZC56" s="390"/>
      <c r="RZD56" s="390"/>
      <c r="RZE56" s="390"/>
      <c r="RZF56" s="390"/>
      <c r="RZG56" s="390"/>
      <c r="RZH56" s="390"/>
      <c r="RZI56" s="390"/>
      <c r="RZJ56" s="390"/>
      <c r="RZK56" s="390"/>
      <c r="RZL56" s="390"/>
      <c r="RZM56" s="390"/>
      <c r="RZN56" s="390"/>
      <c r="RZO56" s="390"/>
      <c r="RZP56" s="390"/>
      <c r="RZQ56" s="390"/>
      <c r="RZR56" s="390"/>
      <c r="RZS56" s="390"/>
      <c r="RZT56" s="390"/>
      <c r="RZU56" s="390"/>
      <c r="RZV56" s="390"/>
      <c r="RZW56" s="390"/>
      <c r="RZX56" s="390"/>
      <c r="RZY56" s="390"/>
      <c r="RZZ56" s="390"/>
      <c r="SAA56" s="390"/>
      <c r="SAB56" s="390"/>
      <c r="SAC56" s="390"/>
      <c r="SAD56" s="390"/>
      <c r="SAE56" s="390"/>
      <c r="SAF56" s="390"/>
      <c r="SAG56" s="390"/>
      <c r="SAH56" s="390"/>
      <c r="SAI56" s="390"/>
      <c r="SAJ56" s="390"/>
      <c r="SAK56" s="390"/>
      <c r="SAL56" s="390"/>
      <c r="SAM56" s="390"/>
      <c r="SAN56" s="390"/>
      <c r="SAO56" s="390"/>
      <c r="SAP56" s="390"/>
      <c r="SAQ56" s="390"/>
      <c r="SAR56" s="390"/>
      <c r="SAS56" s="390"/>
      <c r="SAT56" s="390"/>
      <c r="SAU56" s="390"/>
      <c r="SAV56" s="390"/>
      <c r="SAW56" s="390"/>
      <c r="SAX56" s="390"/>
      <c r="SAY56" s="390"/>
      <c r="SAZ56" s="390"/>
      <c r="SBA56" s="390"/>
      <c r="SBB56" s="390"/>
      <c r="SBC56" s="390"/>
      <c r="SBD56" s="390"/>
      <c r="SBE56" s="390"/>
      <c r="SBF56" s="390"/>
      <c r="SBG56" s="390"/>
      <c r="SBH56" s="390"/>
      <c r="SBI56" s="390"/>
      <c r="SBJ56" s="390"/>
      <c r="SBK56" s="390"/>
      <c r="SBL56" s="390"/>
      <c r="SBM56" s="390"/>
      <c r="SBN56" s="390"/>
      <c r="SBO56" s="390"/>
      <c r="SBP56" s="390"/>
      <c r="SBQ56" s="390"/>
      <c r="SBR56" s="390"/>
      <c r="SBS56" s="390"/>
      <c r="SBT56" s="390"/>
      <c r="SBU56" s="390"/>
      <c r="SBV56" s="390"/>
      <c r="SBW56" s="390"/>
      <c r="SBX56" s="390"/>
      <c r="SBY56" s="390"/>
      <c r="SBZ56" s="390"/>
      <c r="SCA56" s="390"/>
      <c r="SCB56" s="390"/>
      <c r="SCC56" s="390"/>
      <c r="SCD56" s="390"/>
      <c r="SCE56" s="390"/>
      <c r="SCF56" s="390"/>
      <c r="SCG56" s="390"/>
      <c r="SCH56" s="390"/>
      <c r="SCI56" s="390"/>
      <c r="SCJ56" s="390"/>
      <c r="SCK56" s="390"/>
      <c r="SCL56" s="390"/>
      <c r="SCM56" s="390"/>
      <c r="SCN56" s="390"/>
      <c r="SCO56" s="390"/>
      <c r="SCP56" s="390"/>
      <c r="SCQ56" s="390"/>
      <c r="SCR56" s="390"/>
      <c r="SCS56" s="390"/>
      <c r="SCT56" s="390"/>
      <c r="SCU56" s="390"/>
      <c r="SCV56" s="390"/>
      <c r="SCW56" s="390"/>
      <c r="SCX56" s="390"/>
      <c r="SCY56" s="390"/>
      <c r="SCZ56" s="390"/>
      <c r="SDA56" s="390"/>
      <c r="SDB56" s="390"/>
      <c r="SDC56" s="390"/>
      <c r="SDD56" s="390"/>
      <c r="SDE56" s="390"/>
      <c r="SDF56" s="390"/>
      <c r="SDG56" s="390"/>
      <c r="SDH56" s="390"/>
      <c r="SDI56" s="390"/>
      <c r="SDJ56" s="390"/>
      <c r="SDK56" s="390"/>
      <c r="SDL56" s="390"/>
      <c r="SDM56" s="390"/>
      <c r="SDN56" s="390"/>
      <c r="SDO56" s="390"/>
      <c r="SDP56" s="390"/>
      <c r="SDQ56" s="390"/>
      <c r="SDR56" s="390"/>
      <c r="SDS56" s="390"/>
      <c r="SDT56" s="390"/>
      <c r="SDU56" s="390"/>
      <c r="SDV56" s="390"/>
      <c r="SDW56" s="390"/>
      <c r="SDX56" s="390"/>
      <c r="SDY56" s="390"/>
      <c r="SDZ56" s="390"/>
      <c r="SEA56" s="390"/>
      <c r="SEB56" s="390"/>
      <c r="SEC56" s="390"/>
      <c r="SED56" s="390"/>
      <c r="SEE56" s="390"/>
      <c r="SEF56" s="390"/>
      <c r="SEG56" s="390"/>
      <c r="SEH56" s="390"/>
      <c r="SEI56" s="390"/>
      <c r="SEJ56" s="390"/>
      <c r="SEK56" s="390"/>
      <c r="SEL56" s="390"/>
      <c r="SEM56" s="390"/>
      <c r="SEN56" s="390"/>
      <c r="SEO56" s="390"/>
      <c r="SEP56" s="390"/>
      <c r="SEQ56" s="390"/>
      <c r="SER56" s="390"/>
      <c r="SES56" s="390"/>
      <c r="SET56" s="390"/>
      <c r="SEU56" s="390"/>
      <c r="SEV56" s="390"/>
      <c r="SEW56" s="390"/>
      <c r="SEX56" s="390"/>
      <c r="SEY56" s="390"/>
      <c r="SEZ56" s="390"/>
      <c r="SFA56" s="390"/>
      <c r="SFB56" s="390"/>
      <c r="SFC56" s="390"/>
      <c r="SFD56" s="390"/>
      <c r="SFE56" s="390"/>
      <c r="SFF56" s="390"/>
      <c r="SFG56" s="390"/>
      <c r="SFH56" s="390"/>
      <c r="SFI56" s="390"/>
      <c r="SFJ56" s="390"/>
      <c r="SFK56" s="390"/>
      <c r="SFL56" s="390"/>
      <c r="SFM56" s="390"/>
      <c r="SFN56" s="390"/>
      <c r="SFO56" s="390"/>
      <c r="SFP56" s="390"/>
      <c r="SFQ56" s="390"/>
      <c r="SFR56" s="390"/>
      <c r="SFS56" s="390"/>
      <c r="SFT56" s="390"/>
      <c r="SFU56" s="390"/>
      <c r="SFV56" s="390"/>
      <c r="SFW56" s="390"/>
      <c r="SFX56" s="390"/>
      <c r="SFY56" s="390"/>
      <c r="SFZ56" s="390"/>
      <c r="SGA56" s="390"/>
      <c r="SGB56" s="390"/>
      <c r="SGC56" s="390"/>
      <c r="SGD56" s="390"/>
      <c r="SGE56" s="390"/>
      <c r="SGF56" s="390"/>
      <c r="SGG56" s="390"/>
      <c r="SGH56" s="390"/>
      <c r="SGI56" s="390"/>
      <c r="SGJ56" s="390"/>
      <c r="SGK56" s="390"/>
      <c r="SGL56" s="390"/>
      <c r="SGM56" s="390"/>
      <c r="SGN56" s="390"/>
      <c r="SGO56" s="390"/>
      <c r="SGP56" s="390"/>
      <c r="SGQ56" s="390"/>
      <c r="SGR56" s="390"/>
      <c r="SGS56" s="390"/>
      <c r="SGT56" s="390"/>
      <c r="SGU56" s="390"/>
      <c r="SGV56" s="390"/>
      <c r="SGW56" s="390"/>
      <c r="SGX56" s="390"/>
      <c r="SGY56" s="390"/>
      <c r="SGZ56" s="390"/>
      <c r="SHA56" s="390"/>
      <c r="SHB56" s="390"/>
      <c r="SHC56" s="390"/>
      <c r="SHD56" s="390"/>
      <c r="SHE56" s="390"/>
      <c r="SHF56" s="390"/>
      <c r="SHG56" s="390"/>
      <c r="SHH56" s="390"/>
      <c r="SHI56" s="390"/>
      <c r="SHJ56" s="390"/>
      <c r="SHK56" s="390"/>
      <c r="SHL56" s="390"/>
      <c r="SHM56" s="390"/>
      <c r="SHN56" s="390"/>
      <c r="SHO56" s="390"/>
      <c r="SHP56" s="390"/>
      <c r="SHQ56" s="390"/>
      <c r="SHR56" s="390"/>
      <c r="SHS56" s="390"/>
      <c r="SHT56" s="390"/>
      <c r="SHU56" s="390"/>
      <c r="SHV56" s="390"/>
      <c r="SHW56" s="390"/>
      <c r="SHX56" s="390"/>
      <c r="SHY56" s="390"/>
      <c r="SHZ56" s="390"/>
      <c r="SIA56" s="390"/>
      <c r="SIB56" s="390"/>
      <c r="SIC56" s="390"/>
      <c r="SID56" s="390"/>
      <c r="SIE56" s="390"/>
      <c r="SIF56" s="390"/>
      <c r="SIG56" s="390"/>
      <c r="SIH56" s="390"/>
      <c r="SII56" s="390"/>
      <c r="SIJ56" s="390"/>
      <c r="SIK56" s="390"/>
      <c r="SIL56" s="390"/>
      <c r="SIM56" s="390"/>
      <c r="SIN56" s="390"/>
      <c r="SIO56" s="390"/>
      <c r="SIP56" s="390"/>
      <c r="SIQ56" s="390"/>
      <c r="SIR56" s="390"/>
      <c r="SIS56" s="390"/>
      <c r="SIT56" s="390"/>
      <c r="SIU56" s="390"/>
      <c r="SIV56" s="390"/>
      <c r="SIW56" s="390"/>
      <c r="SIX56" s="390"/>
      <c r="SIY56" s="390"/>
      <c r="SIZ56" s="390"/>
      <c r="SJA56" s="390"/>
      <c r="SJB56" s="390"/>
      <c r="SJC56" s="390"/>
      <c r="SJD56" s="390"/>
      <c r="SJE56" s="390"/>
      <c r="SJF56" s="390"/>
      <c r="SJG56" s="390"/>
      <c r="SJH56" s="390"/>
      <c r="SJI56" s="390"/>
      <c r="SJJ56" s="390"/>
      <c r="SJK56" s="390"/>
      <c r="SJL56" s="390"/>
      <c r="SJM56" s="390"/>
      <c r="SJN56" s="390"/>
      <c r="SJO56" s="390"/>
      <c r="SJP56" s="390"/>
      <c r="SJQ56" s="390"/>
      <c r="SJR56" s="390"/>
      <c r="SJS56" s="390"/>
      <c r="SJT56" s="390"/>
      <c r="SJU56" s="390"/>
      <c r="SJV56" s="390"/>
      <c r="SJW56" s="390"/>
      <c r="SJX56" s="390"/>
      <c r="SJY56" s="390"/>
      <c r="SJZ56" s="390"/>
      <c r="SKA56" s="390"/>
      <c r="SKB56" s="390"/>
      <c r="SKC56" s="390"/>
      <c r="SKD56" s="390"/>
      <c r="SKE56" s="390"/>
      <c r="SKF56" s="390"/>
      <c r="SKG56" s="390"/>
      <c r="SKH56" s="390"/>
      <c r="SKI56" s="390"/>
      <c r="SKJ56" s="390"/>
      <c r="SKK56" s="390"/>
      <c r="SKL56" s="390"/>
      <c r="SKM56" s="390"/>
      <c r="SKN56" s="390"/>
      <c r="SKO56" s="390"/>
      <c r="SKP56" s="390"/>
      <c r="SKQ56" s="390"/>
      <c r="SKR56" s="390"/>
      <c r="SKS56" s="390"/>
      <c r="SKT56" s="390"/>
      <c r="SKU56" s="390"/>
      <c r="SKV56" s="390"/>
      <c r="SKW56" s="390"/>
      <c r="SKX56" s="390"/>
      <c r="SKY56" s="390"/>
      <c r="SKZ56" s="390"/>
      <c r="SLA56" s="390"/>
      <c r="SLB56" s="390"/>
      <c r="SLC56" s="390"/>
      <c r="SLD56" s="390"/>
      <c r="SLE56" s="390"/>
      <c r="SLF56" s="390"/>
      <c r="SLG56" s="390"/>
      <c r="SLH56" s="390"/>
      <c r="SLI56" s="390"/>
      <c r="SLJ56" s="390"/>
      <c r="SLK56" s="390"/>
      <c r="SLL56" s="390"/>
      <c r="SLM56" s="390"/>
      <c r="SLN56" s="390"/>
      <c r="SLO56" s="390"/>
      <c r="SLP56" s="390"/>
      <c r="SLQ56" s="390"/>
      <c r="SLR56" s="390"/>
      <c r="SLS56" s="390"/>
      <c r="SLT56" s="390"/>
      <c r="SLU56" s="390"/>
      <c r="SLV56" s="390"/>
      <c r="SLW56" s="390"/>
      <c r="SLX56" s="390"/>
      <c r="SLY56" s="390"/>
      <c r="SLZ56" s="390"/>
      <c r="SMA56" s="390"/>
      <c r="SMB56" s="390"/>
      <c r="SMC56" s="390"/>
      <c r="SMD56" s="390"/>
      <c r="SME56" s="390"/>
      <c r="SMF56" s="390"/>
      <c r="SMG56" s="390"/>
      <c r="SMH56" s="390"/>
      <c r="SMI56" s="390"/>
      <c r="SMJ56" s="390"/>
      <c r="SMK56" s="390"/>
      <c r="SML56" s="390"/>
      <c r="SMM56" s="390"/>
      <c r="SMN56" s="390"/>
      <c r="SMO56" s="390"/>
      <c r="SMP56" s="390"/>
      <c r="SMQ56" s="390"/>
      <c r="SMR56" s="390"/>
      <c r="SMS56" s="390"/>
      <c r="SMT56" s="390"/>
      <c r="SMU56" s="390"/>
      <c r="SMV56" s="390"/>
      <c r="SMW56" s="390"/>
      <c r="SMX56" s="390"/>
      <c r="SMY56" s="390"/>
      <c r="SMZ56" s="390"/>
      <c r="SNA56" s="390"/>
      <c r="SNB56" s="390"/>
      <c r="SNC56" s="390"/>
      <c r="SND56" s="390"/>
      <c r="SNE56" s="390"/>
      <c r="SNF56" s="390"/>
      <c r="SNG56" s="390"/>
      <c r="SNH56" s="390"/>
      <c r="SNI56" s="390"/>
      <c r="SNJ56" s="390"/>
      <c r="SNK56" s="390"/>
      <c r="SNL56" s="390"/>
      <c r="SNM56" s="390"/>
      <c r="SNN56" s="390"/>
      <c r="SNO56" s="390"/>
      <c r="SNP56" s="390"/>
      <c r="SNQ56" s="390"/>
      <c r="SNR56" s="390"/>
      <c r="SNS56" s="390"/>
      <c r="SNT56" s="390"/>
      <c r="SNU56" s="390"/>
      <c r="SNV56" s="390"/>
      <c r="SNW56" s="390"/>
      <c r="SNX56" s="390"/>
      <c r="SNY56" s="390"/>
      <c r="SNZ56" s="390"/>
      <c r="SOA56" s="390"/>
      <c r="SOB56" s="390"/>
      <c r="SOC56" s="390"/>
      <c r="SOD56" s="390"/>
      <c r="SOE56" s="390"/>
      <c r="SOF56" s="390"/>
      <c r="SOG56" s="390"/>
      <c r="SOH56" s="390"/>
      <c r="SOI56" s="390"/>
      <c r="SOJ56" s="390"/>
      <c r="SOK56" s="390"/>
      <c r="SOL56" s="390"/>
      <c r="SOM56" s="390"/>
      <c r="SON56" s="390"/>
      <c r="SOO56" s="390"/>
      <c r="SOP56" s="390"/>
      <c r="SOQ56" s="390"/>
      <c r="SOR56" s="390"/>
      <c r="SOS56" s="390"/>
      <c r="SOT56" s="390"/>
      <c r="SOU56" s="390"/>
      <c r="SOV56" s="390"/>
      <c r="SOW56" s="390"/>
      <c r="SOX56" s="390"/>
      <c r="SOY56" s="390"/>
      <c r="SOZ56" s="390"/>
      <c r="SPA56" s="390"/>
      <c r="SPB56" s="390"/>
      <c r="SPC56" s="390"/>
      <c r="SPD56" s="390"/>
      <c r="SPE56" s="390"/>
      <c r="SPF56" s="390"/>
      <c r="SPG56" s="390"/>
      <c r="SPH56" s="390"/>
      <c r="SPI56" s="390"/>
      <c r="SPJ56" s="390"/>
      <c r="SPK56" s="390"/>
      <c r="SPL56" s="390"/>
      <c r="SPM56" s="390"/>
      <c r="SPN56" s="390"/>
      <c r="SPO56" s="390"/>
      <c r="SPP56" s="390"/>
      <c r="SPQ56" s="390"/>
      <c r="SPR56" s="390"/>
      <c r="SPS56" s="390"/>
      <c r="SPT56" s="390"/>
      <c r="SPU56" s="390"/>
      <c r="SPV56" s="390"/>
      <c r="SPW56" s="390"/>
      <c r="SPX56" s="390"/>
      <c r="SPY56" s="390"/>
      <c r="SPZ56" s="390"/>
      <c r="SQA56" s="390"/>
      <c r="SQB56" s="390"/>
      <c r="SQC56" s="390"/>
      <c r="SQD56" s="390"/>
      <c r="SQE56" s="390"/>
      <c r="SQF56" s="390"/>
      <c r="SQG56" s="390"/>
      <c r="SQH56" s="390"/>
      <c r="SQI56" s="390"/>
      <c r="SQJ56" s="390"/>
      <c r="SQK56" s="390"/>
      <c r="SQL56" s="390"/>
      <c r="SQM56" s="390"/>
      <c r="SQN56" s="390"/>
      <c r="SQO56" s="390"/>
      <c r="SQP56" s="390"/>
      <c r="SQQ56" s="390"/>
      <c r="SQR56" s="390"/>
      <c r="SQS56" s="390"/>
      <c r="SQT56" s="390"/>
      <c r="SQU56" s="390"/>
      <c r="SQV56" s="390"/>
      <c r="SQW56" s="390"/>
      <c r="SQX56" s="390"/>
      <c r="SQY56" s="390"/>
      <c r="SQZ56" s="390"/>
      <c r="SRA56" s="390"/>
      <c r="SRB56" s="390"/>
      <c r="SRC56" s="390"/>
      <c r="SRD56" s="390"/>
      <c r="SRE56" s="390"/>
      <c r="SRF56" s="390"/>
      <c r="SRG56" s="390"/>
      <c r="SRH56" s="390"/>
      <c r="SRI56" s="390"/>
      <c r="SRJ56" s="390"/>
      <c r="SRK56" s="390"/>
      <c r="SRL56" s="390"/>
      <c r="SRM56" s="390"/>
      <c r="SRN56" s="390"/>
      <c r="SRO56" s="390"/>
      <c r="SRP56" s="390"/>
      <c r="SRQ56" s="390"/>
      <c r="SRR56" s="390"/>
      <c r="SRS56" s="390"/>
      <c r="SRT56" s="390"/>
      <c r="SRU56" s="390"/>
      <c r="SRV56" s="390"/>
      <c r="SRW56" s="390"/>
      <c r="SRX56" s="390"/>
      <c r="SRY56" s="390"/>
      <c r="SRZ56" s="390"/>
      <c r="SSA56" s="390"/>
      <c r="SSB56" s="390"/>
      <c r="SSC56" s="390"/>
      <c r="SSD56" s="390"/>
      <c r="SSE56" s="390"/>
      <c r="SSF56" s="390"/>
      <c r="SSG56" s="390"/>
      <c r="SSH56" s="390"/>
      <c r="SSI56" s="390"/>
      <c r="SSJ56" s="390"/>
      <c r="SSK56" s="390"/>
      <c r="SSL56" s="390"/>
      <c r="SSM56" s="390"/>
      <c r="SSN56" s="390"/>
      <c r="SSO56" s="390"/>
      <c r="SSP56" s="390"/>
      <c r="SSQ56" s="390"/>
      <c r="SSR56" s="390"/>
      <c r="SSS56" s="390"/>
      <c r="SST56" s="390"/>
      <c r="SSU56" s="390"/>
      <c r="SSV56" s="390"/>
      <c r="SSW56" s="390"/>
      <c r="SSX56" s="390"/>
      <c r="SSY56" s="390"/>
      <c r="SSZ56" s="390"/>
      <c r="STA56" s="390"/>
      <c r="STB56" s="390"/>
      <c r="STC56" s="390"/>
      <c r="STD56" s="390"/>
      <c r="STE56" s="390"/>
      <c r="STF56" s="390"/>
      <c r="STG56" s="390"/>
      <c r="STH56" s="390"/>
      <c r="STI56" s="390"/>
      <c r="STJ56" s="390"/>
      <c r="STK56" s="390"/>
      <c r="STL56" s="390"/>
      <c r="STM56" s="390"/>
      <c r="STN56" s="390"/>
      <c r="STO56" s="390"/>
      <c r="STP56" s="390"/>
      <c r="STQ56" s="390"/>
      <c r="STR56" s="390"/>
      <c r="STS56" s="390"/>
      <c r="STT56" s="390"/>
      <c r="STU56" s="390"/>
      <c r="STV56" s="390"/>
      <c r="STW56" s="390"/>
      <c r="STX56" s="390"/>
      <c r="STY56" s="390"/>
      <c r="STZ56" s="390"/>
      <c r="SUA56" s="390"/>
      <c r="SUB56" s="390"/>
      <c r="SUC56" s="390"/>
      <c r="SUD56" s="390"/>
      <c r="SUE56" s="390"/>
      <c r="SUF56" s="390"/>
      <c r="SUG56" s="390"/>
      <c r="SUH56" s="390"/>
      <c r="SUI56" s="390"/>
      <c r="SUJ56" s="390"/>
      <c r="SUK56" s="390"/>
      <c r="SUL56" s="390"/>
      <c r="SUM56" s="390"/>
      <c r="SUN56" s="390"/>
      <c r="SUO56" s="390"/>
      <c r="SUP56" s="390"/>
      <c r="SUQ56" s="390"/>
      <c r="SUR56" s="390"/>
      <c r="SUS56" s="390"/>
      <c r="SUT56" s="390"/>
      <c r="SUU56" s="390"/>
      <c r="SUV56" s="390"/>
      <c r="SUW56" s="390"/>
      <c r="SUX56" s="390"/>
      <c r="SUY56" s="390"/>
      <c r="SUZ56" s="390"/>
      <c r="SVA56" s="390"/>
      <c r="SVB56" s="390"/>
      <c r="SVC56" s="390"/>
      <c r="SVD56" s="390"/>
      <c r="SVE56" s="390"/>
      <c r="SVF56" s="390"/>
      <c r="SVG56" s="390"/>
      <c r="SVH56" s="390"/>
      <c r="SVI56" s="390"/>
      <c r="SVJ56" s="390"/>
      <c r="SVK56" s="390"/>
      <c r="SVL56" s="390"/>
      <c r="SVM56" s="390"/>
      <c r="SVN56" s="390"/>
      <c r="SVO56" s="390"/>
      <c r="SVP56" s="390"/>
      <c r="SVQ56" s="390"/>
      <c r="SVR56" s="390"/>
      <c r="SVS56" s="390"/>
      <c r="SVT56" s="390"/>
      <c r="SVU56" s="390"/>
      <c r="SVV56" s="390"/>
      <c r="SVW56" s="390"/>
      <c r="SVX56" s="390"/>
      <c r="SVY56" s="390"/>
      <c r="SVZ56" s="390"/>
      <c r="SWA56" s="390"/>
      <c r="SWB56" s="390"/>
      <c r="SWC56" s="390"/>
      <c r="SWD56" s="390"/>
      <c r="SWE56" s="390"/>
      <c r="SWF56" s="390"/>
      <c r="SWG56" s="390"/>
      <c r="SWH56" s="390"/>
      <c r="SWI56" s="390"/>
      <c r="SWJ56" s="390"/>
      <c r="SWK56" s="390"/>
      <c r="SWL56" s="390"/>
      <c r="SWM56" s="390"/>
      <c r="SWN56" s="390"/>
      <c r="SWO56" s="390"/>
      <c r="SWP56" s="390"/>
      <c r="SWQ56" s="390"/>
      <c r="SWR56" s="390"/>
      <c r="SWS56" s="390"/>
      <c r="SWT56" s="390"/>
      <c r="SWU56" s="390"/>
      <c r="SWV56" s="390"/>
      <c r="SWW56" s="390"/>
      <c r="SWX56" s="390"/>
      <c r="SWY56" s="390"/>
      <c r="SWZ56" s="390"/>
      <c r="SXA56" s="390"/>
      <c r="SXB56" s="390"/>
      <c r="SXC56" s="390"/>
      <c r="SXD56" s="390"/>
      <c r="SXE56" s="390"/>
      <c r="SXF56" s="390"/>
      <c r="SXG56" s="390"/>
      <c r="SXH56" s="390"/>
      <c r="SXI56" s="390"/>
      <c r="SXJ56" s="390"/>
      <c r="SXK56" s="390"/>
      <c r="SXL56" s="390"/>
      <c r="SXM56" s="390"/>
      <c r="SXN56" s="390"/>
      <c r="SXO56" s="390"/>
      <c r="SXP56" s="390"/>
      <c r="SXQ56" s="390"/>
      <c r="SXR56" s="390"/>
      <c r="SXS56" s="390"/>
      <c r="SXT56" s="390"/>
      <c r="SXU56" s="390"/>
      <c r="SXV56" s="390"/>
      <c r="SXW56" s="390"/>
      <c r="SXX56" s="390"/>
      <c r="SXY56" s="390"/>
      <c r="SXZ56" s="390"/>
      <c r="SYA56" s="390"/>
      <c r="SYB56" s="390"/>
      <c r="SYC56" s="390"/>
      <c r="SYD56" s="390"/>
      <c r="SYE56" s="390"/>
      <c r="SYF56" s="390"/>
      <c r="SYG56" s="390"/>
      <c r="SYH56" s="390"/>
      <c r="SYI56" s="390"/>
      <c r="SYJ56" s="390"/>
      <c r="SYK56" s="390"/>
      <c r="SYL56" s="390"/>
      <c r="SYM56" s="390"/>
      <c r="SYN56" s="390"/>
      <c r="SYO56" s="390"/>
      <c r="SYP56" s="390"/>
      <c r="SYQ56" s="390"/>
      <c r="SYR56" s="390"/>
      <c r="SYS56" s="390"/>
      <c r="SYT56" s="390"/>
      <c r="SYU56" s="390"/>
      <c r="SYV56" s="390"/>
      <c r="SYW56" s="390"/>
      <c r="SYX56" s="390"/>
      <c r="SYY56" s="390"/>
      <c r="SYZ56" s="390"/>
      <c r="SZA56" s="390"/>
      <c r="SZB56" s="390"/>
      <c r="SZC56" s="390"/>
      <c r="SZD56" s="390"/>
      <c r="SZE56" s="390"/>
      <c r="SZF56" s="390"/>
      <c r="SZG56" s="390"/>
      <c r="SZH56" s="390"/>
      <c r="SZI56" s="390"/>
      <c r="SZJ56" s="390"/>
      <c r="SZK56" s="390"/>
      <c r="SZL56" s="390"/>
      <c r="SZM56" s="390"/>
      <c r="SZN56" s="390"/>
      <c r="SZO56" s="390"/>
      <c r="SZP56" s="390"/>
      <c r="SZQ56" s="390"/>
      <c r="SZR56" s="390"/>
      <c r="SZS56" s="390"/>
      <c r="SZT56" s="390"/>
      <c r="SZU56" s="390"/>
      <c r="SZV56" s="390"/>
      <c r="SZW56" s="390"/>
      <c r="SZX56" s="390"/>
      <c r="SZY56" s="390"/>
      <c r="SZZ56" s="390"/>
      <c r="TAA56" s="390"/>
      <c r="TAB56" s="390"/>
      <c r="TAC56" s="390"/>
      <c r="TAD56" s="390"/>
      <c r="TAE56" s="390"/>
      <c r="TAF56" s="390"/>
      <c r="TAG56" s="390"/>
      <c r="TAH56" s="390"/>
      <c r="TAI56" s="390"/>
      <c r="TAJ56" s="390"/>
      <c r="TAK56" s="390"/>
      <c r="TAL56" s="390"/>
      <c r="TAM56" s="390"/>
      <c r="TAN56" s="390"/>
      <c r="TAO56" s="390"/>
      <c r="TAP56" s="390"/>
      <c r="TAQ56" s="390"/>
      <c r="TAR56" s="390"/>
      <c r="TAS56" s="390"/>
      <c r="TAT56" s="390"/>
      <c r="TAU56" s="390"/>
      <c r="TAV56" s="390"/>
      <c r="TAW56" s="390"/>
      <c r="TAX56" s="390"/>
      <c r="TAY56" s="390"/>
      <c r="TAZ56" s="390"/>
      <c r="TBA56" s="390"/>
      <c r="TBB56" s="390"/>
      <c r="TBC56" s="390"/>
      <c r="TBD56" s="390"/>
      <c r="TBE56" s="390"/>
      <c r="TBF56" s="390"/>
      <c r="TBG56" s="390"/>
      <c r="TBH56" s="390"/>
      <c r="TBI56" s="390"/>
      <c r="TBJ56" s="390"/>
      <c r="TBK56" s="390"/>
      <c r="TBL56" s="390"/>
      <c r="TBM56" s="390"/>
      <c r="TBN56" s="390"/>
      <c r="TBO56" s="390"/>
      <c r="TBP56" s="390"/>
      <c r="TBQ56" s="390"/>
      <c r="TBR56" s="390"/>
      <c r="TBS56" s="390"/>
      <c r="TBT56" s="390"/>
      <c r="TBU56" s="390"/>
      <c r="TBV56" s="390"/>
      <c r="TBW56" s="390"/>
      <c r="TBX56" s="390"/>
      <c r="TBY56" s="390"/>
      <c r="TBZ56" s="390"/>
      <c r="TCA56" s="390"/>
      <c r="TCB56" s="390"/>
      <c r="TCC56" s="390"/>
      <c r="TCD56" s="390"/>
      <c r="TCE56" s="390"/>
      <c r="TCF56" s="390"/>
      <c r="TCG56" s="390"/>
      <c r="TCH56" s="390"/>
      <c r="TCI56" s="390"/>
      <c r="TCJ56" s="390"/>
      <c r="TCK56" s="390"/>
      <c r="TCL56" s="390"/>
      <c r="TCM56" s="390"/>
      <c r="TCN56" s="390"/>
      <c r="TCO56" s="390"/>
      <c r="TCP56" s="390"/>
      <c r="TCQ56" s="390"/>
      <c r="TCR56" s="390"/>
      <c r="TCS56" s="390"/>
      <c r="TCT56" s="390"/>
      <c r="TCU56" s="390"/>
      <c r="TCV56" s="390"/>
      <c r="TCW56" s="390"/>
      <c r="TCX56" s="390"/>
      <c r="TCY56" s="390"/>
      <c r="TCZ56" s="390"/>
      <c r="TDA56" s="390"/>
      <c r="TDB56" s="390"/>
      <c r="TDC56" s="390"/>
      <c r="TDD56" s="390"/>
      <c r="TDE56" s="390"/>
      <c r="TDF56" s="390"/>
      <c r="TDG56" s="390"/>
      <c r="TDH56" s="390"/>
      <c r="TDI56" s="390"/>
      <c r="TDJ56" s="390"/>
      <c r="TDK56" s="390"/>
      <c r="TDL56" s="390"/>
      <c r="TDM56" s="390"/>
      <c r="TDN56" s="390"/>
      <c r="TDO56" s="390"/>
      <c r="TDP56" s="390"/>
      <c r="TDQ56" s="390"/>
      <c r="TDR56" s="390"/>
      <c r="TDS56" s="390"/>
      <c r="TDT56" s="390"/>
      <c r="TDU56" s="390"/>
      <c r="TDV56" s="390"/>
      <c r="TDW56" s="390"/>
      <c r="TDX56" s="390"/>
      <c r="TDY56" s="390"/>
      <c r="TDZ56" s="390"/>
      <c r="TEA56" s="390"/>
      <c r="TEB56" s="390"/>
      <c r="TEC56" s="390"/>
      <c r="TED56" s="390"/>
      <c r="TEE56" s="390"/>
      <c r="TEF56" s="390"/>
      <c r="TEG56" s="390"/>
      <c r="TEH56" s="390"/>
      <c r="TEI56" s="390"/>
      <c r="TEJ56" s="390"/>
      <c r="TEK56" s="390"/>
      <c r="TEL56" s="390"/>
      <c r="TEM56" s="390"/>
      <c r="TEN56" s="390"/>
      <c r="TEO56" s="390"/>
      <c r="TEP56" s="390"/>
      <c r="TEQ56" s="390"/>
      <c r="TER56" s="390"/>
      <c r="TES56" s="390"/>
      <c r="TET56" s="390"/>
      <c r="TEU56" s="390"/>
      <c r="TEV56" s="390"/>
      <c r="TEW56" s="390"/>
      <c r="TEX56" s="390"/>
      <c r="TEY56" s="390"/>
      <c r="TEZ56" s="390"/>
      <c r="TFA56" s="390"/>
      <c r="TFB56" s="390"/>
      <c r="TFC56" s="390"/>
      <c r="TFD56" s="390"/>
      <c r="TFE56" s="390"/>
      <c r="TFF56" s="390"/>
      <c r="TFG56" s="390"/>
      <c r="TFH56" s="390"/>
      <c r="TFI56" s="390"/>
      <c r="TFJ56" s="390"/>
      <c r="TFK56" s="390"/>
      <c r="TFL56" s="390"/>
      <c r="TFM56" s="390"/>
      <c r="TFN56" s="390"/>
      <c r="TFO56" s="390"/>
      <c r="TFP56" s="390"/>
      <c r="TFQ56" s="390"/>
      <c r="TFR56" s="390"/>
      <c r="TFS56" s="390"/>
      <c r="TFT56" s="390"/>
      <c r="TFU56" s="390"/>
      <c r="TFV56" s="390"/>
      <c r="TFW56" s="390"/>
      <c r="TFX56" s="390"/>
      <c r="TFY56" s="390"/>
      <c r="TFZ56" s="390"/>
      <c r="TGA56" s="390"/>
      <c r="TGB56" s="390"/>
      <c r="TGC56" s="390"/>
      <c r="TGD56" s="390"/>
      <c r="TGE56" s="390"/>
      <c r="TGF56" s="390"/>
      <c r="TGG56" s="390"/>
      <c r="TGH56" s="390"/>
      <c r="TGI56" s="390"/>
      <c r="TGJ56" s="390"/>
      <c r="TGK56" s="390"/>
      <c r="TGL56" s="390"/>
      <c r="TGM56" s="390"/>
      <c r="TGN56" s="390"/>
      <c r="TGO56" s="390"/>
      <c r="TGP56" s="390"/>
      <c r="TGQ56" s="390"/>
      <c r="TGR56" s="390"/>
      <c r="TGS56" s="390"/>
      <c r="TGT56" s="390"/>
      <c r="TGU56" s="390"/>
      <c r="TGV56" s="390"/>
      <c r="TGW56" s="390"/>
      <c r="TGX56" s="390"/>
      <c r="TGY56" s="390"/>
      <c r="TGZ56" s="390"/>
      <c r="THA56" s="390"/>
      <c r="THB56" s="390"/>
      <c r="THC56" s="390"/>
      <c r="THD56" s="390"/>
      <c r="THE56" s="390"/>
      <c r="THF56" s="390"/>
      <c r="THG56" s="390"/>
      <c r="THH56" s="390"/>
      <c r="THI56" s="390"/>
      <c r="THJ56" s="390"/>
      <c r="THK56" s="390"/>
      <c r="THL56" s="390"/>
      <c r="THM56" s="390"/>
      <c r="THN56" s="390"/>
      <c r="THO56" s="390"/>
      <c r="THP56" s="390"/>
      <c r="THQ56" s="390"/>
      <c r="THR56" s="390"/>
      <c r="THS56" s="390"/>
      <c r="THT56" s="390"/>
      <c r="THU56" s="390"/>
      <c r="THV56" s="390"/>
      <c r="THW56" s="390"/>
      <c r="THX56" s="390"/>
      <c r="THY56" s="390"/>
      <c r="THZ56" s="390"/>
      <c r="TIA56" s="390"/>
      <c r="TIB56" s="390"/>
      <c r="TIC56" s="390"/>
      <c r="TID56" s="390"/>
      <c r="TIE56" s="390"/>
      <c r="TIF56" s="390"/>
      <c r="TIG56" s="390"/>
      <c r="TIH56" s="390"/>
      <c r="TII56" s="390"/>
      <c r="TIJ56" s="390"/>
      <c r="TIK56" s="390"/>
      <c r="TIL56" s="390"/>
      <c r="TIM56" s="390"/>
      <c r="TIN56" s="390"/>
      <c r="TIO56" s="390"/>
      <c r="TIP56" s="390"/>
      <c r="TIQ56" s="390"/>
      <c r="TIR56" s="390"/>
      <c r="TIS56" s="390"/>
      <c r="TIT56" s="390"/>
      <c r="TIU56" s="390"/>
      <c r="TIV56" s="390"/>
      <c r="TIW56" s="390"/>
      <c r="TIX56" s="390"/>
      <c r="TIY56" s="390"/>
      <c r="TIZ56" s="390"/>
      <c r="TJA56" s="390"/>
      <c r="TJB56" s="390"/>
      <c r="TJC56" s="390"/>
      <c r="TJD56" s="390"/>
      <c r="TJE56" s="390"/>
      <c r="TJF56" s="390"/>
      <c r="TJG56" s="390"/>
      <c r="TJH56" s="390"/>
      <c r="TJI56" s="390"/>
      <c r="TJJ56" s="390"/>
      <c r="TJK56" s="390"/>
      <c r="TJL56" s="390"/>
      <c r="TJM56" s="390"/>
      <c r="TJN56" s="390"/>
      <c r="TJO56" s="390"/>
      <c r="TJP56" s="390"/>
      <c r="TJQ56" s="390"/>
      <c r="TJR56" s="390"/>
      <c r="TJS56" s="390"/>
      <c r="TJT56" s="390"/>
      <c r="TJU56" s="390"/>
      <c r="TJV56" s="390"/>
      <c r="TJW56" s="390"/>
      <c r="TJX56" s="390"/>
      <c r="TJY56" s="390"/>
      <c r="TJZ56" s="390"/>
      <c r="TKA56" s="390"/>
      <c r="TKB56" s="390"/>
      <c r="TKC56" s="390"/>
      <c r="TKD56" s="390"/>
      <c r="TKE56" s="390"/>
      <c r="TKF56" s="390"/>
      <c r="TKG56" s="390"/>
      <c r="TKH56" s="390"/>
      <c r="TKI56" s="390"/>
      <c r="TKJ56" s="390"/>
      <c r="TKK56" s="390"/>
      <c r="TKL56" s="390"/>
      <c r="TKM56" s="390"/>
      <c r="TKN56" s="390"/>
      <c r="TKO56" s="390"/>
      <c r="TKP56" s="390"/>
      <c r="TKQ56" s="390"/>
      <c r="TKR56" s="390"/>
      <c r="TKS56" s="390"/>
      <c r="TKT56" s="390"/>
      <c r="TKU56" s="390"/>
      <c r="TKV56" s="390"/>
      <c r="TKW56" s="390"/>
      <c r="TKX56" s="390"/>
      <c r="TKY56" s="390"/>
      <c r="TKZ56" s="390"/>
      <c r="TLA56" s="390"/>
      <c r="TLB56" s="390"/>
      <c r="TLC56" s="390"/>
      <c r="TLD56" s="390"/>
      <c r="TLE56" s="390"/>
      <c r="TLF56" s="390"/>
      <c r="TLG56" s="390"/>
      <c r="TLH56" s="390"/>
      <c r="TLI56" s="390"/>
      <c r="TLJ56" s="390"/>
      <c r="TLK56" s="390"/>
      <c r="TLL56" s="390"/>
      <c r="TLM56" s="390"/>
      <c r="TLN56" s="390"/>
      <c r="TLO56" s="390"/>
      <c r="TLP56" s="390"/>
      <c r="TLQ56" s="390"/>
      <c r="TLR56" s="390"/>
      <c r="TLS56" s="390"/>
      <c r="TLT56" s="390"/>
      <c r="TLU56" s="390"/>
      <c r="TLV56" s="390"/>
      <c r="TLW56" s="390"/>
      <c r="TLX56" s="390"/>
      <c r="TLY56" s="390"/>
      <c r="TLZ56" s="390"/>
      <c r="TMA56" s="390"/>
      <c r="TMB56" s="390"/>
      <c r="TMC56" s="390"/>
      <c r="TMD56" s="390"/>
      <c r="TME56" s="390"/>
      <c r="TMF56" s="390"/>
      <c r="TMG56" s="390"/>
      <c r="TMH56" s="390"/>
      <c r="TMI56" s="390"/>
      <c r="TMJ56" s="390"/>
      <c r="TMK56" s="390"/>
      <c r="TML56" s="390"/>
      <c r="TMM56" s="390"/>
      <c r="TMN56" s="390"/>
      <c r="TMO56" s="390"/>
      <c r="TMP56" s="390"/>
      <c r="TMQ56" s="390"/>
      <c r="TMR56" s="390"/>
      <c r="TMS56" s="390"/>
      <c r="TMT56" s="390"/>
      <c r="TMU56" s="390"/>
      <c r="TMV56" s="390"/>
      <c r="TMW56" s="390"/>
      <c r="TMX56" s="390"/>
      <c r="TMY56" s="390"/>
      <c r="TMZ56" s="390"/>
      <c r="TNA56" s="390"/>
      <c r="TNB56" s="390"/>
      <c r="TNC56" s="390"/>
      <c r="TND56" s="390"/>
      <c r="TNE56" s="390"/>
      <c r="TNF56" s="390"/>
      <c r="TNG56" s="390"/>
      <c r="TNH56" s="390"/>
      <c r="TNI56" s="390"/>
      <c r="TNJ56" s="390"/>
      <c r="TNK56" s="390"/>
      <c r="TNL56" s="390"/>
      <c r="TNM56" s="390"/>
      <c r="TNN56" s="390"/>
      <c r="TNO56" s="390"/>
      <c r="TNP56" s="390"/>
      <c r="TNQ56" s="390"/>
      <c r="TNR56" s="390"/>
      <c r="TNS56" s="390"/>
      <c r="TNT56" s="390"/>
      <c r="TNU56" s="390"/>
      <c r="TNV56" s="390"/>
      <c r="TNW56" s="390"/>
      <c r="TNX56" s="390"/>
      <c r="TNY56" s="390"/>
      <c r="TNZ56" s="390"/>
      <c r="TOA56" s="390"/>
      <c r="TOB56" s="390"/>
      <c r="TOC56" s="390"/>
      <c r="TOD56" s="390"/>
      <c r="TOE56" s="390"/>
      <c r="TOF56" s="390"/>
      <c r="TOG56" s="390"/>
      <c r="TOH56" s="390"/>
      <c r="TOI56" s="390"/>
      <c r="TOJ56" s="390"/>
      <c r="TOK56" s="390"/>
      <c r="TOL56" s="390"/>
      <c r="TOM56" s="390"/>
      <c r="TON56" s="390"/>
      <c r="TOO56" s="390"/>
      <c r="TOP56" s="390"/>
      <c r="TOQ56" s="390"/>
      <c r="TOR56" s="390"/>
      <c r="TOS56" s="390"/>
      <c r="TOT56" s="390"/>
      <c r="TOU56" s="390"/>
      <c r="TOV56" s="390"/>
      <c r="TOW56" s="390"/>
      <c r="TOX56" s="390"/>
      <c r="TOY56" s="390"/>
      <c r="TOZ56" s="390"/>
      <c r="TPA56" s="390"/>
      <c r="TPB56" s="390"/>
      <c r="TPC56" s="390"/>
      <c r="TPD56" s="390"/>
      <c r="TPE56" s="390"/>
      <c r="TPF56" s="390"/>
      <c r="TPG56" s="390"/>
      <c r="TPH56" s="390"/>
      <c r="TPI56" s="390"/>
      <c r="TPJ56" s="390"/>
      <c r="TPK56" s="390"/>
      <c r="TPL56" s="390"/>
      <c r="TPM56" s="390"/>
      <c r="TPN56" s="390"/>
      <c r="TPO56" s="390"/>
      <c r="TPP56" s="390"/>
      <c r="TPQ56" s="390"/>
      <c r="TPR56" s="390"/>
      <c r="TPS56" s="390"/>
      <c r="TPT56" s="390"/>
      <c r="TPU56" s="390"/>
      <c r="TPV56" s="390"/>
      <c r="TPW56" s="390"/>
      <c r="TPX56" s="390"/>
      <c r="TPY56" s="390"/>
      <c r="TPZ56" s="390"/>
      <c r="TQA56" s="390"/>
      <c r="TQB56" s="390"/>
      <c r="TQC56" s="390"/>
      <c r="TQD56" s="390"/>
      <c r="TQE56" s="390"/>
      <c r="TQF56" s="390"/>
      <c r="TQG56" s="390"/>
      <c r="TQH56" s="390"/>
      <c r="TQI56" s="390"/>
      <c r="TQJ56" s="390"/>
      <c r="TQK56" s="390"/>
      <c r="TQL56" s="390"/>
      <c r="TQM56" s="390"/>
      <c r="TQN56" s="390"/>
      <c r="TQO56" s="390"/>
      <c r="TQP56" s="390"/>
      <c r="TQQ56" s="390"/>
      <c r="TQR56" s="390"/>
      <c r="TQS56" s="390"/>
      <c r="TQT56" s="390"/>
      <c r="TQU56" s="390"/>
      <c r="TQV56" s="390"/>
      <c r="TQW56" s="390"/>
      <c r="TQX56" s="390"/>
      <c r="TQY56" s="390"/>
      <c r="TQZ56" s="390"/>
      <c r="TRA56" s="390"/>
      <c r="TRB56" s="390"/>
      <c r="TRC56" s="390"/>
      <c r="TRD56" s="390"/>
      <c r="TRE56" s="390"/>
      <c r="TRF56" s="390"/>
      <c r="TRG56" s="390"/>
      <c r="TRH56" s="390"/>
      <c r="TRI56" s="390"/>
      <c r="TRJ56" s="390"/>
      <c r="TRK56" s="390"/>
      <c r="TRL56" s="390"/>
      <c r="TRM56" s="390"/>
      <c r="TRN56" s="390"/>
      <c r="TRO56" s="390"/>
      <c r="TRP56" s="390"/>
      <c r="TRQ56" s="390"/>
      <c r="TRR56" s="390"/>
      <c r="TRS56" s="390"/>
      <c r="TRT56" s="390"/>
      <c r="TRU56" s="390"/>
      <c r="TRV56" s="390"/>
      <c r="TRW56" s="390"/>
      <c r="TRX56" s="390"/>
      <c r="TRY56" s="390"/>
      <c r="TRZ56" s="390"/>
      <c r="TSA56" s="390"/>
      <c r="TSB56" s="390"/>
      <c r="TSC56" s="390"/>
      <c r="TSD56" s="390"/>
      <c r="TSE56" s="390"/>
      <c r="TSF56" s="390"/>
      <c r="TSG56" s="390"/>
      <c r="TSH56" s="390"/>
      <c r="TSI56" s="390"/>
      <c r="TSJ56" s="390"/>
      <c r="TSK56" s="390"/>
      <c r="TSL56" s="390"/>
      <c r="TSM56" s="390"/>
      <c r="TSN56" s="390"/>
      <c r="TSO56" s="390"/>
      <c r="TSP56" s="390"/>
      <c r="TSQ56" s="390"/>
      <c r="TSR56" s="390"/>
      <c r="TSS56" s="390"/>
      <c r="TST56" s="390"/>
      <c r="TSU56" s="390"/>
      <c r="TSV56" s="390"/>
      <c r="TSW56" s="390"/>
      <c r="TSX56" s="390"/>
      <c r="TSY56" s="390"/>
      <c r="TSZ56" s="390"/>
      <c r="TTA56" s="390"/>
      <c r="TTB56" s="390"/>
      <c r="TTC56" s="390"/>
      <c r="TTD56" s="390"/>
      <c r="TTE56" s="390"/>
      <c r="TTF56" s="390"/>
      <c r="TTG56" s="390"/>
      <c r="TTH56" s="390"/>
      <c r="TTI56" s="390"/>
      <c r="TTJ56" s="390"/>
      <c r="TTK56" s="390"/>
      <c r="TTL56" s="390"/>
      <c r="TTM56" s="390"/>
      <c r="TTN56" s="390"/>
      <c r="TTO56" s="390"/>
      <c r="TTP56" s="390"/>
      <c r="TTQ56" s="390"/>
      <c r="TTR56" s="390"/>
      <c r="TTS56" s="390"/>
      <c r="TTT56" s="390"/>
      <c r="TTU56" s="390"/>
      <c r="TTV56" s="390"/>
      <c r="TTW56" s="390"/>
      <c r="TTX56" s="390"/>
      <c r="TTY56" s="390"/>
      <c r="TTZ56" s="390"/>
      <c r="TUA56" s="390"/>
      <c r="TUB56" s="390"/>
      <c r="TUC56" s="390"/>
      <c r="TUD56" s="390"/>
      <c r="TUE56" s="390"/>
      <c r="TUF56" s="390"/>
      <c r="TUG56" s="390"/>
      <c r="TUH56" s="390"/>
      <c r="TUI56" s="390"/>
      <c r="TUJ56" s="390"/>
      <c r="TUK56" s="390"/>
      <c r="TUL56" s="390"/>
      <c r="TUM56" s="390"/>
      <c r="TUN56" s="390"/>
      <c r="TUO56" s="390"/>
      <c r="TUP56" s="390"/>
      <c r="TUQ56" s="390"/>
      <c r="TUR56" s="390"/>
      <c r="TUS56" s="390"/>
      <c r="TUT56" s="390"/>
      <c r="TUU56" s="390"/>
      <c r="TUV56" s="390"/>
      <c r="TUW56" s="390"/>
      <c r="TUX56" s="390"/>
      <c r="TUY56" s="390"/>
      <c r="TUZ56" s="390"/>
      <c r="TVA56" s="390"/>
      <c r="TVB56" s="390"/>
      <c r="TVC56" s="390"/>
      <c r="TVD56" s="390"/>
      <c r="TVE56" s="390"/>
      <c r="TVF56" s="390"/>
      <c r="TVG56" s="390"/>
      <c r="TVH56" s="390"/>
      <c r="TVI56" s="390"/>
      <c r="TVJ56" s="390"/>
      <c r="TVK56" s="390"/>
      <c r="TVL56" s="390"/>
      <c r="TVM56" s="390"/>
      <c r="TVN56" s="390"/>
      <c r="TVO56" s="390"/>
      <c r="TVP56" s="390"/>
      <c r="TVQ56" s="390"/>
      <c r="TVR56" s="390"/>
      <c r="TVS56" s="390"/>
      <c r="TVT56" s="390"/>
      <c r="TVU56" s="390"/>
      <c r="TVV56" s="390"/>
      <c r="TVW56" s="390"/>
      <c r="TVX56" s="390"/>
      <c r="TVY56" s="390"/>
      <c r="TVZ56" s="390"/>
      <c r="TWA56" s="390"/>
      <c r="TWB56" s="390"/>
      <c r="TWC56" s="390"/>
      <c r="TWD56" s="390"/>
      <c r="TWE56" s="390"/>
      <c r="TWF56" s="390"/>
      <c r="TWG56" s="390"/>
      <c r="TWH56" s="390"/>
      <c r="TWI56" s="390"/>
      <c r="TWJ56" s="390"/>
      <c r="TWK56" s="390"/>
      <c r="TWL56" s="390"/>
      <c r="TWM56" s="390"/>
      <c r="TWN56" s="390"/>
      <c r="TWO56" s="390"/>
      <c r="TWP56" s="390"/>
      <c r="TWQ56" s="390"/>
      <c r="TWR56" s="390"/>
      <c r="TWS56" s="390"/>
      <c r="TWT56" s="390"/>
      <c r="TWU56" s="390"/>
      <c r="TWV56" s="390"/>
      <c r="TWW56" s="390"/>
      <c r="TWX56" s="390"/>
      <c r="TWY56" s="390"/>
      <c r="TWZ56" s="390"/>
      <c r="TXA56" s="390"/>
      <c r="TXB56" s="390"/>
      <c r="TXC56" s="390"/>
      <c r="TXD56" s="390"/>
      <c r="TXE56" s="390"/>
      <c r="TXF56" s="390"/>
      <c r="TXG56" s="390"/>
      <c r="TXH56" s="390"/>
      <c r="TXI56" s="390"/>
      <c r="TXJ56" s="390"/>
      <c r="TXK56" s="390"/>
      <c r="TXL56" s="390"/>
      <c r="TXM56" s="390"/>
      <c r="TXN56" s="390"/>
      <c r="TXO56" s="390"/>
      <c r="TXP56" s="390"/>
      <c r="TXQ56" s="390"/>
      <c r="TXR56" s="390"/>
      <c r="TXS56" s="390"/>
      <c r="TXT56" s="390"/>
      <c r="TXU56" s="390"/>
      <c r="TXV56" s="390"/>
      <c r="TXW56" s="390"/>
      <c r="TXX56" s="390"/>
      <c r="TXY56" s="390"/>
      <c r="TXZ56" s="390"/>
      <c r="TYA56" s="390"/>
      <c r="TYB56" s="390"/>
      <c r="TYC56" s="390"/>
      <c r="TYD56" s="390"/>
      <c r="TYE56" s="390"/>
      <c r="TYF56" s="390"/>
      <c r="TYG56" s="390"/>
      <c r="TYH56" s="390"/>
      <c r="TYI56" s="390"/>
      <c r="TYJ56" s="390"/>
      <c r="TYK56" s="390"/>
      <c r="TYL56" s="390"/>
      <c r="TYM56" s="390"/>
      <c r="TYN56" s="390"/>
      <c r="TYO56" s="390"/>
      <c r="TYP56" s="390"/>
      <c r="TYQ56" s="390"/>
      <c r="TYR56" s="390"/>
      <c r="TYS56" s="390"/>
      <c r="TYT56" s="390"/>
      <c r="TYU56" s="390"/>
      <c r="TYV56" s="390"/>
      <c r="TYW56" s="390"/>
      <c r="TYX56" s="390"/>
      <c r="TYY56" s="390"/>
      <c r="TYZ56" s="390"/>
      <c r="TZA56" s="390"/>
      <c r="TZB56" s="390"/>
      <c r="TZC56" s="390"/>
      <c r="TZD56" s="390"/>
      <c r="TZE56" s="390"/>
      <c r="TZF56" s="390"/>
      <c r="TZG56" s="390"/>
      <c r="TZH56" s="390"/>
      <c r="TZI56" s="390"/>
      <c r="TZJ56" s="390"/>
      <c r="TZK56" s="390"/>
      <c r="TZL56" s="390"/>
      <c r="TZM56" s="390"/>
      <c r="TZN56" s="390"/>
      <c r="TZO56" s="390"/>
      <c r="TZP56" s="390"/>
      <c r="TZQ56" s="390"/>
      <c r="TZR56" s="390"/>
      <c r="TZS56" s="390"/>
      <c r="TZT56" s="390"/>
      <c r="TZU56" s="390"/>
      <c r="TZV56" s="390"/>
      <c r="TZW56" s="390"/>
      <c r="TZX56" s="390"/>
      <c r="TZY56" s="390"/>
      <c r="TZZ56" s="390"/>
      <c r="UAA56" s="390"/>
      <c r="UAB56" s="390"/>
      <c r="UAC56" s="390"/>
      <c r="UAD56" s="390"/>
      <c r="UAE56" s="390"/>
      <c r="UAF56" s="390"/>
      <c r="UAG56" s="390"/>
      <c r="UAH56" s="390"/>
      <c r="UAI56" s="390"/>
      <c r="UAJ56" s="390"/>
      <c r="UAK56" s="390"/>
      <c r="UAL56" s="390"/>
      <c r="UAM56" s="390"/>
      <c r="UAN56" s="390"/>
      <c r="UAO56" s="390"/>
      <c r="UAP56" s="390"/>
      <c r="UAQ56" s="390"/>
      <c r="UAR56" s="390"/>
      <c r="UAS56" s="390"/>
      <c r="UAT56" s="390"/>
      <c r="UAU56" s="390"/>
      <c r="UAV56" s="390"/>
      <c r="UAW56" s="390"/>
      <c r="UAX56" s="390"/>
      <c r="UAY56" s="390"/>
      <c r="UAZ56" s="390"/>
      <c r="UBA56" s="390"/>
      <c r="UBB56" s="390"/>
      <c r="UBC56" s="390"/>
      <c r="UBD56" s="390"/>
      <c r="UBE56" s="390"/>
      <c r="UBF56" s="390"/>
      <c r="UBG56" s="390"/>
      <c r="UBH56" s="390"/>
      <c r="UBI56" s="390"/>
      <c r="UBJ56" s="390"/>
      <c r="UBK56" s="390"/>
      <c r="UBL56" s="390"/>
      <c r="UBM56" s="390"/>
      <c r="UBN56" s="390"/>
      <c r="UBO56" s="390"/>
      <c r="UBP56" s="390"/>
      <c r="UBQ56" s="390"/>
      <c r="UBR56" s="390"/>
      <c r="UBS56" s="390"/>
      <c r="UBT56" s="390"/>
      <c r="UBU56" s="390"/>
      <c r="UBV56" s="390"/>
      <c r="UBW56" s="390"/>
      <c r="UBX56" s="390"/>
      <c r="UBY56" s="390"/>
      <c r="UBZ56" s="390"/>
      <c r="UCA56" s="390"/>
      <c r="UCB56" s="390"/>
      <c r="UCC56" s="390"/>
      <c r="UCD56" s="390"/>
      <c r="UCE56" s="390"/>
      <c r="UCF56" s="390"/>
      <c r="UCG56" s="390"/>
      <c r="UCH56" s="390"/>
      <c r="UCI56" s="390"/>
      <c r="UCJ56" s="390"/>
      <c r="UCK56" s="390"/>
      <c r="UCL56" s="390"/>
      <c r="UCM56" s="390"/>
      <c r="UCN56" s="390"/>
      <c r="UCO56" s="390"/>
      <c r="UCP56" s="390"/>
      <c r="UCQ56" s="390"/>
      <c r="UCR56" s="390"/>
      <c r="UCS56" s="390"/>
      <c r="UCT56" s="390"/>
      <c r="UCU56" s="390"/>
      <c r="UCV56" s="390"/>
      <c r="UCW56" s="390"/>
      <c r="UCX56" s="390"/>
      <c r="UCY56" s="390"/>
      <c r="UCZ56" s="390"/>
      <c r="UDA56" s="390"/>
      <c r="UDB56" s="390"/>
      <c r="UDC56" s="390"/>
      <c r="UDD56" s="390"/>
      <c r="UDE56" s="390"/>
      <c r="UDF56" s="390"/>
      <c r="UDG56" s="390"/>
      <c r="UDH56" s="390"/>
      <c r="UDI56" s="390"/>
      <c r="UDJ56" s="390"/>
      <c r="UDK56" s="390"/>
      <c r="UDL56" s="390"/>
      <c r="UDM56" s="390"/>
      <c r="UDN56" s="390"/>
      <c r="UDO56" s="390"/>
      <c r="UDP56" s="390"/>
      <c r="UDQ56" s="390"/>
      <c r="UDR56" s="390"/>
      <c r="UDS56" s="390"/>
      <c r="UDT56" s="390"/>
      <c r="UDU56" s="390"/>
      <c r="UDV56" s="390"/>
      <c r="UDW56" s="390"/>
      <c r="UDX56" s="390"/>
      <c r="UDY56" s="390"/>
      <c r="UDZ56" s="390"/>
      <c r="UEA56" s="390"/>
      <c r="UEB56" s="390"/>
      <c r="UEC56" s="390"/>
      <c r="UED56" s="390"/>
      <c r="UEE56" s="390"/>
      <c r="UEF56" s="390"/>
      <c r="UEG56" s="390"/>
      <c r="UEH56" s="390"/>
      <c r="UEI56" s="390"/>
      <c r="UEJ56" s="390"/>
      <c r="UEK56" s="390"/>
      <c r="UEL56" s="390"/>
      <c r="UEM56" s="390"/>
      <c r="UEN56" s="390"/>
      <c r="UEO56" s="390"/>
      <c r="UEP56" s="390"/>
      <c r="UEQ56" s="390"/>
      <c r="UER56" s="390"/>
      <c r="UES56" s="390"/>
      <c r="UET56" s="390"/>
      <c r="UEU56" s="390"/>
      <c r="UEV56" s="390"/>
      <c r="UEW56" s="390"/>
      <c r="UEX56" s="390"/>
      <c r="UEY56" s="390"/>
      <c r="UEZ56" s="390"/>
      <c r="UFA56" s="390"/>
      <c r="UFB56" s="390"/>
      <c r="UFC56" s="390"/>
      <c r="UFD56" s="390"/>
      <c r="UFE56" s="390"/>
      <c r="UFF56" s="390"/>
      <c r="UFG56" s="390"/>
      <c r="UFH56" s="390"/>
      <c r="UFI56" s="390"/>
      <c r="UFJ56" s="390"/>
      <c r="UFK56" s="390"/>
      <c r="UFL56" s="390"/>
      <c r="UFM56" s="390"/>
      <c r="UFN56" s="390"/>
      <c r="UFO56" s="390"/>
      <c r="UFP56" s="390"/>
      <c r="UFQ56" s="390"/>
      <c r="UFR56" s="390"/>
      <c r="UFS56" s="390"/>
      <c r="UFT56" s="390"/>
      <c r="UFU56" s="390"/>
      <c r="UFV56" s="390"/>
      <c r="UFW56" s="390"/>
      <c r="UFX56" s="390"/>
      <c r="UFY56" s="390"/>
      <c r="UFZ56" s="390"/>
      <c r="UGA56" s="390"/>
      <c r="UGB56" s="390"/>
      <c r="UGC56" s="390"/>
      <c r="UGD56" s="390"/>
      <c r="UGE56" s="390"/>
      <c r="UGF56" s="390"/>
      <c r="UGG56" s="390"/>
      <c r="UGH56" s="390"/>
      <c r="UGI56" s="390"/>
      <c r="UGJ56" s="390"/>
      <c r="UGK56" s="390"/>
      <c r="UGL56" s="390"/>
      <c r="UGM56" s="390"/>
      <c r="UGN56" s="390"/>
      <c r="UGO56" s="390"/>
      <c r="UGP56" s="390"/>
      <c r="UGQ56" s="390"/>
      <c r="UGR56" s="390"/>
      <c r="UGS56" s="390"/>
      <c r="UGT56" s="390"/>
      <c r="UGU56" s="390"/>
      <c r="UGV56" s="390"/>
      <c r="UGW56" s="390"/>
      <c r="UGX56" s="390"/>
      <c r="UGY56" s="390"/>
      <c r="UGZ56" s="390"/>
      <c r="UHA56" s="390"/>
      <c r="UHB56" s="390"/>
      <c r="UHC56" s="390"/>
      <c r="UHD56" s="390"/>
      <c r="UHE56" s="390"/>
      <c r="UHF56" s="390"/>
      <c r="UHG56" s="390"/>
      <c r="UHH56" s="390"/>
      <c r="UHI56" s="390"/>
      <c r="UHJ56" s="390"/>
      <c r="UHK56" s="390"/>
      <c r="UHL56" s="390"/>
      <c r="UHM56" s="390"/>
      <c r="UHN56" s="390"/>
      <c r="UHO56" s="390"/>
      <c r="UHP56" s="390"/>
      <c r="UHQ56" s="390"/>
      <c r="UHR56" s="390"/>
      <c r="UHS56" s="390"/>
      <c r="UHT56" s="390"/>
      <c r="UHU56" s="390"/>
      <c r="UHV56" s="390"/>
      <c r="UHW56" s="390"/>
      <c r="UHX56" s="390"/>
      <c r="UHY56" s="390"/>
      <c r="UHZ56" s="390"/>
      <c r="UIA56" s="390"/>
      <c r="UIB56" s="390"/>
      <c r="UIC56" s="390"/>
      <c r="UID56" s="390"/>
      <c r="UIE56" s="390"/>
      <c r="UIF56" s="390"/>
      <c r="UIG56" s="390"/>
      <c r="UIH56" s="390"/>
      <c r="UII56" s="390"/>
      <c r="UIJ56" s="390"/>
      <c r="UIK56" s="390"/>
      <c r="UIL56" s="390"/>
      <c r="UIM56" s="390"/>
      <c r="UIN56" s="390"/>
      <c r="UIO56" s="390"/>
      <c r="UIP56" s="390"/>
      <c r="UIQ56" s="390"/>
      <c r="UIR56" s="390"/>
      <c r="UIS56" s="390"/>
      <c r="UIT56" s="390"/>
      <c r="UIU56" s="390"/>
      <c r="UIV56" s="390"/>
      <c r="UIW56" s="390"/>
      <c r="UIX56" s="390"/>
      <c r="UIY56" s="390"/>
      <c r="UIZ56" s="390"/>
      <c r="UJA56" s="390"/>
      <c r="UJB56" s="390"/>
      <c r="UJC56" s="390"/>
      <c r="UJD56" s="390"/>
      <c r="UJE56" s="390"/>
      <c r="UJF56" s="390"/>
      <c r="UJG56" s="390"/>
      <c r="UJH56" s="390"/>
      <c r="UJI56" s="390"/>
      <c r="UJJ56" s="390"/>
      <c r="UJK56" s="390"/>
      <c r="UJL56" s="390"/>
      <c r="UJM56" s="390"/>
      <c r="UJN56" s="390"/>
      <c r="UJO56" s="390"/>
      <c r="UJP56" s="390"/>
      <c r="UJQ56" s="390"/>
      <c r="UJR56" s="390"/>
      <c r="UJS56" s="390"/>
      <c r="UJT56" s="390"/>
      <c r="UJU56" s="390"/>
      <c r="UJV56" s="390"/>
      <c r="UJW56" s="390"/>
      <c r="UJX56" s="390"/>
      <c r="UJY56" s="390"/>
      <c r="UJZ56" s="390"/>
      <c r="UKA56" s="390"/>
      <c r="UKB56" s="390"/>
      <c r="UKC56" s="390"/>
      <c r="UKD56" s="390"/>
      <c r="UKE56" s="390"/>
      <c r="UKF56" s="390"/>
      <c r="UKG56" s="390"/>
      <c r="UKH56" s="390"/>
      <c r="UKI56" s="390"/>
      <c r="UKJ56" s="390"/>
      <c r="UKK56" s="390"/>
      <c r="UKL56" s="390"/>
      <c r="UKM56" s="390"/>
      <c r="UKN56" s="390"/>
      <c r="UKO56" s="390"/>
      <c r="UKP56" s="390"/>
      <c r="UKQ56" s="390"/>
      <c r="UKR56" s="390"/>
      <c r="UKS56" s="390"/>
      <c r="UKT56" s="390"/>
      <c r="UKU56" s="390"/>
      <c r="UKV56" s="390"/>
      <c r="UKW56" s="390"/>
      <c r="UKX56" s="390"/>
      <c r="UKY56" s="390"/>
      <c r="UKZ56" s="390"/>
      <c r="ULA56" s="390"/>
      <c r="ULB56" s="390"/>
      <c r="ULC56" s="390"/>
      <c r="ULD56" s="390"/>
      <c r="ULE56" s="390"/>
      <c r="ULF56" s="390"/>
      <c r="ULG56" s="390"/>
      <c r="ULH56" s="390"/>
      <c r="ULI56" s="390"/>
      <c r="ULJ56" s="390"/>
      <c r="ULK56" s="390"/>
      <c r="ULL56" s="390"/>
      <c r="ULM56" s="390"/>
      <c r="ULN56" s="390"/>
      <c r="ULO56" s="390"/>
      <c r="ULP56" s="390"/>
      <c r="ULQ56" s="390"/>
      <c r="ULR56" s="390"/>
      <c r="ULS56" s="390"/>
      <c r="ULT56" s="390"/>
      <c r="ULU56" s="390"/>
      <c r="ULV56" s="390"/>
      <c r="ULW56" s="390"/>
      <c r="ULX56" s="390"/>
      <c r="ULY56" s="390"/>
      <c r="ULZ56" s="390"/>
      <c r="UMA56" s="390"/>
      <c r="UMB56" s="390"/>
      <c r="UMC56" s="390"/>
      <c r="UMD56" s="390"/>
      <c r="UME56" s="390"/>
      <c r="UMF56" s="390"/>
      <c r="UMG56" s="390"/>
      <c r="UMH56" s="390"/>
      <c r="UMI56" s="390"/>
      <c r="UMJ56" s="390"/>
      <c r="UMK56" s="390"/>
      <c r="UML56" s="390"/>
      <c r="UMM56" s="390"/>
      <c r="UMN56" s="390"/>
      <c r="UMO56" s="390"/>
      <c r="UMP56" s="390"/>
      <c r="UMQ56" s="390"/>
      <c r="UMR56" s="390"/>
      <c r="UMS56" s="390"/>
      <c r="UMT56" s="390"/>
      <c r="UMU56" s="390"/>
      <c r="UMV56" s="390"/>
      <c r="UMW56" s="390"/>
      <c r="UMX56" s="390"/>
      <c r="UMY56" s="390"/>
      <c r="UMZ56" s="390"/>
      <c r="UNA56" s="390"/>
      <c r="UNB56" s="390"/>
      <c r="UNC56" s="390"/>
      <c r="UND56" s="390"/>
      <c r="UNE56" s="390"/>
      <c r="UNF56" s="390"/>
      <c r="UNG56" s="390"/>
      <c r="UNH56" s="390"/>
      <c r="UNI56" s="390"/>
      <c r="UNJ56" s="390"/>
      <c r="UNK56" s="390"/>
      <c r="UNL56" s="390"/>
      <c r="UNM56" s="390"/>
      <c r="UNN56" s="390"/>
      <c r="UNO56" s="390"/>
      <c r="UNP56" s="390"/>
      <c r="UNQ56" s="390"/>
      <c r="UNR56" s="390"/>
      <c r="UNS56" s="390"/>
      <c r="UNT56" s="390"/>
      <c r="UNU56" s="390"/>
      <c r="UNV56" s="390"/>
      <c r="UNW56" s="390"/>
      <c r="UNX56" s="390"/>
      <c r="UNY56" s="390"/>
      <c r="UNZ56" s="390"/>
      <c r="UOA56" s="390"/>
      <c r="UOB56" s="390"/>
      <c r="UOC56" s="390"/>
      <c r="UOD56" s="390"/>
      <c r="UOE56" s="390"/>
      <c r="UOF56" s="390"/>
      <c r="UOG56" s="390"/>
      <c r="UOH56" s="390"/>
      <c r="UOI56" s="390"/>
      <c r="UOJ56" s="390"/>
      <c r="UOK56" s="390"/>
      <c r="UOL56" s="390"/>
      <c r="UOM56" s="390"/>
      <c r="UON56" s="390"/>
      <c r="UOO56" s="390"/>
      <c r="UOP56" s="390"/>
      <c r="UOQ56" s="390"/>
      <c r="UOR56" s="390"/>
      <c r="UOS56" s="390"/>
      <c r="UOT56" s="390"/>
      <c r="UOU56" s="390"/>
      <c r="UOV56" s="390"/>
      <c r="UOW56" s="390"/>
      <c r="UOX56" s="390"/>
      <c r="UOY56" s="390"/>
      <c r="UOZ56" s="390"/>
      <c r="UPA56" s="390"/>
      <c r="UPB56" s="390"/>
      <c r="UPC56" s="390"/>
      <c r="UPD56" s="390"/>
      <c r="UPE56" s="390"/>
      <c r="UPF56" s="390"/>
      <c r="UPG56" s="390"/>
      <c r="UPH56" s="390"/>
      <c r="UPI56" s="390"/>
      <c r="UPJ56" s="390"/>
      <c r="UPK56" s="390"/>
      <c r="UPL56" s="390"/>
      <c r="UPM56" s="390"/>
      <c r="UPN56" s="390"/>
      <c r="UPO56" s="390"/>
      <c r="UPP56" s="390"/>
      <c r="UPQ56" s="390"/>
      <c r="UPR56" s="390"/>
      <c r="UPS56" s="390"/>
      <c r="UPT56" s="390"/>
      <c r="UPU56" s="390"/>
      <c r="UPV56" s="390"/>
      <c r="UPW56" s="390"/>
      <c r="UPX56" s="390"/>
      <c r="UPY56" s="390"/>
      <c r="UPZ56" s="390"/>
      <c r="UQA56" s="390"/>
      <c r="UQB56" s="390"/>
      <c r="UQC56" s="390"/>
      <c r="UQD56" s="390"/>
      <c r="UQE56" s="390"/>
      <c r="UQF56" s="390"/>
      <c r="UQG56" s="390"/>
      <c r="UQH56" s="390"/>
      <c r="UQI56" s="390"/>
      <c r="UQJ56" s="390"/>
      <c r="UQK56" s="390"/>
      <c r="UQL56" s="390"/>
      <c r="UQM56" s="390"/>
      <c r="UQN56" s="390"/>
      <c r="UQO56" s="390"/>
      <c r="UQP56" s="390"/>
      <c r="UQQ56" s="390"/>
      <c r="UQR56" s="390"/>
      <c r="UQS56" s="390"/>
      <c r="UQT56" s="390"/>
      <c r="UQU56" s="390"/>
      <c r="UQV56" s="390"/>
      <c r="UQW56" s="390"/>
      <c r="UQX56" s="390"/>
      <c r="UQY56" s="390"/>
      <c r="UQZ56" s="390"/>
      <c r="URA56" s="390"/>
      <c r="URB56" s="390"/>
      <c r="URC56" s="390"/>
      <c r="URD56" s="390"/>
      <c r="URE56" s="390"/>
      <c r="URF56" s="390"/>
      <c r="URG56" s="390"/>
      <c r="URH56" s="390"/>
      <c r="URI56" s="390"/>
      <c r="URJ56" s="390"/>
      <c r="URK56" s="390"/>
      <c r="URL56" s="390"/>
      <c r="URM56" s="390"/>
      <c r="URN56" s="390"/>
      <c r="URO56" s="390"/>
      <c r="URP56" s="390"/>
      <c r="URQ56" s="390"/>
      <c r="URR56" s="390"/>
      <c r="URS56" s="390"/>
      <c r="URT56" s="390"/>
      <c r="URU56" s="390"/>
      <c r="URV56" s="390"/>
      <c r="URW56" s="390"/>
      <c r="URX56" s="390"/>
      <c r="URY56" s="390"/>
      <c r="URZ56" s="390"/>
      <c r="USA56" s="390"/>
      <c r="USB56" s="390"/>
      <c r="USC56" s="390"/>
      <c r="USD56" s="390"/>
      <c r="USE56" s="390"/>
      <c r="USF56" s="390"/>
      <c r="USG56" s="390"/>
      <c r="USH56" s="390"/>
      <c r="USI56" s="390"/>
      <c r="USJ56" s="390"/>
      <c r="USK56" s="390"/>
      <c r="USL56" s="390"/>
      <c r="USM56" s="390"/>
      <c r="USN56" s="390"/>
      <c r="USO56" s="390"/>
      <c r="USP56" s="390"/>
      <c r="USQ56" s="390"/>
      <c r="USR56" s="390"/>
      <c r="USS56" s="390"/>
      <c r="UST56" s="390"/>
      <c r="USU56" s="390"/>
      <c r="USV56" s="390"/>
      <c r="USW56" s="390"/>
      <c r="USX56" s="390"/>
      <c r="USY56" s="390"/>
      <c r="USZ56" s="390"/>
      <c r="UTA56" s="390"/>
      <c r="UTB56" s="390"/>
      <c r="UTC56" s="390"/>
      <c r="UTD56" s="390"/>
      <c r="UTE56" s="390"/>
      <c r="UTF56" s="390"/>
      <c r="UTG56" s="390"/>
      <c r="UTH56" s="390"/>
      <c r="UTI56" s="390"/>
      <c r="UTJ56" s="390"/>
      <c r="UTK56" s="390"/>
      <c r="UTL56" s="390"/>
      <c r="UTM56" s="390"/>
      <c r="UTN56" s="390"/>
      <c r="UTO56" s="390"/>
      <c r="UTP56" s="390"/>
      <c r="UTQ56" s="390"/>
      <c r="UTR56" s="390"/>
      <c r="UTS56" s="390"/>
      <c r="UTT56" s="390"/>
      <c r="UTU56" s="390"/>
      <c r="UTV56" s="390"/>
      <c r="UTW56" s="390"/>
      <c r="UTX56" s="390"/>
      <c r="UTY56" s="390"/>
      <c r="UTZ56" s="390"/>
      <c r="UUA56" s="390"/>
      <c r="UUB56" s="390"/>
      <c r="UUC56" s="390"/>
      <c r="UUD56" s="390"/>
      <c r="UUE56" s="390"/>
      <c r="UUF56" s="390"/>
      <c r="UUG56" s="390"/>
      <c r="UUH56" s="390"/>
      <c r="UUI56" s="390"/>
      <c r="UUJ56" s="390"/>
      <c r="UUK56" s="390"/>
      <c r="UUL56" s="390"/>
      <c r="UUM56" s="390"/>
      <c r="UUN56" s="390"/>
      <c r="UUO56" s="390"/>
      <c r="UUP56" s="390"/>
      <c r="UUQ56" s="390"/>
      <c r="UUR56" s="390"/>
      <c r="UUS56" s="390"/>
      <c r="UUT56" s="390"/>
      <c r="UUU56" s="390"/>
      <c r="UUV56" s="390"/>
      <c r="UUW56" s="390"/>
      <c r="UUX56" s="390"/>
      <c r="UUY56" s="390"/>
      <c r="UUZ56" s="390"/>
      <c r="UVA56" s="390"/>
      <c r="UVB56" s="390"/>
      <c r="UVC56" s="390"/>
      <c r="UVD56" s="390"/>
      <c r="UVE56" s="390"/>
      <c r="UVF56" s="390"/>
      <c r="UVG56" s="390"/>
      <c r="UVH56" s="390"/>
      <c r="UVI56" s="390"/>
      <c r="UVJ56" s="390"/>
      <c r="UVK56" s="390"/>
      <c r="UVL56" s="390"/>
      <c r="UVM56" s="390"/>
      <c r="UVN56" s="390"/>
      <c r="UVO56" s="390"/>
      <c r="UVP56" s="390"/>
      <c r="UVQ56" s="390"/>
      <c r="UVR56" s="390"/>
      <c r="UVS56" s="390"/>
      <c r="UVT56" s="390"/>
      <c r="UVU56" s="390"/>
      <c r="UVV56" s="390"/>
      <c r="UVW56" s="390"/>
      <c r="UVX56" s="390"/>
      <c r="UVY56" s="390"/>
      <c r="UVZ56" s="390"/>
      <c r="UWA56" s="390"/>
      <c r="UWB56" s="390"/>
      <c r="UWC56" s="390"/>
      <c r="UWD56" s="390"/>
      <c r="UWE56" s="390"/>
      <c r="UWF56" s="390"/>
      <c r="UWG56" s="390"/>
      <c r="UWH56" s="390"/>
      <c r="UWI56" s="390"/>
      <c r="UWJ56" s="390"/>
      <c r="UWK56" s="390"/>
      <c r="UWL56" s="390"/>
      <c r="UWM56" s="390"/>
      <c r="UWN56" s="390"/>
      <c r="UWO56" s="390"/>
      <c r="UWP56" s="390"/>
      <c r="UWQ56" s="390"/>
      <c r="UWR56" s="390"/>
      <c r="UWS56" s="390"/>
      <c r="UWT56" s="390"/>
      <c r="UWU56" s="390"/>
      <c r="UWV56" s="390"/>
      <c r="UWW56" s="390"/>
      <c r="UWX56" s="390"/>
      <c r="UWY56" s="390"/>
      <c r="UWZ56" s="390"/>
      <c r="UXA56" s="390"/>
      <c r="UXB56" s="390"/>
      <c r="UXC56" s="390"/>
      <c r="UXD56" s="390"/>
      <c r="UXE56" s="390"/>
      <c r="UXF56" s="390"/>
      <c r="UXG56" s="390"/>
      <c r="UXH56" s="390"/>
      <c r="UXI56" s="390"/>
      <c r="UXJ56" s="390"/>
      <c r="UXK56" s="390"/>
      <c r="UXL56" s="390"/>
      <c r="UXM56" s="390"/>
      <c r="UXN56" s="390"/>
      <c r="UXO56" s="390"/>
      <c r="UXP56" s="390"/>
      <c r="UXQ56" s="390"/>
      <c r="UXR56" s="390"/>
      <c r="UXS56" s="390"/>
      <c r="UXT56" s="390"/>
      <c r="UXU56" s="390"/>
      <c r="UXV56" s="390"/>
      <c r="UXW56" s="390"/>
      <c r="UXX56" s="390"/>
      <c r="UXY56" s="390"/>
      <c r="UXZ56" s="390"/>
      <c r="UYA56" s="390"/>
      <c r="UYB56" s="390"/>
      <c r="UYC56" s="390"/>
      <c r="UYD56" s="390"/>
      <c r="UYE56" s="390"/>
      <c r="UYF56" s="390"/>
      <c r="UYG56" s="390"/>
      <c r="UYH56" s="390"/>
      <c r="UYI56" s="390"/>
      <c r="UYJ56" s="390"/>
      <c r="UYK56" s="390"/>
      <c r="UYL56" s="390"/>
      <c r="UYM56" s="390"/>
      <c r="UYN56" s="390"/>
      <c r="UYO56" s="390"/>
      <c r="UYP56" s="390"/>
      <c r="UYQ56" s="390"/>
      <c r="UYR56" s="390"/>
      <c r="UYS56" s="390"/>
      <c r="UYT56" s="390"/>
      <c r="UYU56" s="390"/>
      <c r="UYV56" s="390"/>
      <c r="UYW56" s="390"/>
      <c r="UYX56" s="390"/>
      <c r="UYY56" s="390"/>
      <c r="UYZ56" s="390"/>
      <c r="UZA56" s="390"/>
      <c r="UZB56" s="390"/>
      <c r="UZC56" s="390"/>
      <c r="UZD56" s="390"/>
      <c r="UZE56" s="390"/>
      <c r="UZF56" s="390"/>
      <c r="UZG56" s="390"/>
      <c r="UZH56" s="390"/>
      <c r="UZI56" s="390"/>
      <c r="UZJ56" s="390"/>
      <c r="UZK56" s="390"/>
      <c r="UZL56" s="390"/>
      <c r="UZM56" s="390"/>
      <c r="UZN56" s="390"/>
      <c r="UZO56" s="390"/>
      <c r="UZP56" s="390"/>
      <c r="UZQ56" s="390"/>
      <c r="UZR56" s="390"/>
      <c r="UZS56" s="390"/>
      <c r="UZT56" s="390"/>
      <c r="UZU56" s="390"/>
      <c r="UZV56" s="390"/>
      <c r="UZW56" s="390"/>
      <c r="UZX56" s="390"/>
      <c r="UZY56" s="390"/>
      <c r="UZZ56" s="390"/>
      <c r="VAA56" s="390"/>
      <c r="VAB56" s="390"/>
      <c r="VAC56" s="390"/>
      <c r="VAD56" s="390"/>
      <c r="VAE56" s="390"/>
      <c r="VAF56" s="390"/>
      <c r="VAG56" s="390"/>
      <c r="VAH56" s="390"/>
      <c r="VAI56" s="390"/>
      <c r="VAJ56" s="390"/>
      <c r="VAK56" s="390"/>
      <c r="VAL56" s="390"/>
      <c r="VAM56" s="390"/>
      <c r="VAN56" s="390"/>
      <c r="VAO56" s="390"/>
      <c r="VAP56" s="390"/>
      <c r="VAQ56" s="390"/>
      <c r="VAR56" s="390"/>
      <c r="VAS56" s="390"/>
      <c r="VAT56" s="390"/>
      <c r="VAU56" s="390"/>
      <c r="VAV56" s="390"/>
      <c r="VAW56" s="390"/>
      <c r="VAX56" s="390"/>
      <c r="VAY56" s="390"/>
      <c r="VAZ56" s="390"/>
      <c r="VBA56" s="390"/>
      <c r="VBB56" s="390"/>
      <c r="VBC56" s="390"/>
      <c r="VBD56" s="390"/>
      <c r="VBE56" s="390"/>
      <c r="VBF56" s="390"/>
      <c r="VBG56" s="390"/>
      <c r="VBH56" s="390"/>
      <c r="VBI56" s="390"/>
      <c r="VBJ56" s="390"/>
      <c r="VBK56" s="390"/>
      <c r="VBL56" s="390"/>
      <c r="VBM56" s="390"/>
      <c r="VBN56" s="390"/>
      <c r="VBO56" s="390"/>
      <c r="VBP56" s="390"/>
      <c r="VBQ56" s="390"/>
      <c r="VBR56" s="390"/>
      <c r="VBS56" s="390"/>
      <c r="VBT56" s="390"/>
      <c r="VBU56" s="390"/>
      <c r="VBV56" s="390"/>
      <c r="VBW56" s="390"/>
      <c r="VBX56" s="390"/>
      <c r="VBY56" s="390"/>
      <c r="VBZ56" s="390"/>
      <c r="VCA56" s="390"/>
      <c r="VCB56" s="390"/>
      <c r="VCC56" s="390"/>
      <c r="VCD56" s="390"/>
      <c r="VCE56" s="390"/>
      <c r="VCF56" s="390"/>
      <c r="VCG56" s="390"/>
      <c r="VCH56" s="390"/>
      <c r="VCI56" s="390"/>
      <c r="VCJ56" s="390"/>
      <c r="VCK56" s="390"/>
      <c r="VCL56" s="390"/>
      <c r="VCM56" s="390"/>
      <c r="VCN56" s="390"/>
      <c r="VCO56" s="390"/>
      <c r="VCP56" s="390"/>
      <c r="VCQ56" s="390"/>
      <c r="VCR56" s="390"/>
      <c r="VCS56" s="390"/>
      <c r="VCT56" s="390"/>
      <c r="VCU56" s="390"/>
      <c r="VCV56" s="390"/>
      <c r="VCW56" s="390"/>
      <c r="VCX56" s="390"/>
      <c r="VCY56" s="390"/>
      <c r="VCZ56" s="390"/>
      <c r="VDA56" s="390"/>
      <c r="VDB56" s="390"/>
      <c r="VDC56" s="390"/>
      <c r="VDD56" s="390"/>
      <c r="VDE56" s="390"/>
      <c r="VDF56" s="390"/>
      <c r="VDG56" s="390"/>
      <c r="VDH56" s="390"/>
      <c r="VDI56" s="390"/>
      <c r="VDJ56" s="390"/>
      <c r="VDK56" s="390"/>
      <c r="VDL56" s="390"/>
      <c r="VDM56" s="390"/>
      <c r="VDN56" s="390"/>
      <c r="VDO56" s="390"/>
      <c r="VDP56" s="390"/>
      <c r="VDQ56" s="390"/>
      <c r="VDR56" s="390"/>
      <c r="VDS56" s="390"/>
      <c r="VDT56" s="390"/>
      <c r="VDU56" s="390"/>
      <c r="VDV56" s="390"/>
      <c r="VDW56" s="390"/>
      <c r="VDX56" s="390"/>
      <c r="VDY56" s="390"/>
      <c r="VDZ56" s="390"/>
      <c r="VEA56" s="390"/>
      <c r="VEB56" s="390"/>
      <c r="VEC56" s="390"/>
      <c r="VED56" s="390"/>
      <c r="VEE56" s="390"/>
      <c r="VEF56" s="390"/>
      <c r="VEG56" s="390"/>
      <c r="VEH56" s="390"/>
      <c r="VEI56" s="390"/>
      <c r="VEJ56" s="390"/>
      <c r="VEK56" s="390"/>
      <c r="VEL56" s="390"/>
      <c r="VEM56" s="390"/>
      <c r="VEN56" s="390"/>
      <c r="VEO56" s="390"/>
      <c r="VEP56" s="390"/>
      <c r="VEQ56" s="390"/>
      <c r="VER56" s="390"/>
      <c r="VES56" s="390"/>
      <c r="VET56" s="390"/>
      <c r="VEU56" s="390"/>
      <c r="VEV56" s="390"/>
      <c r="VEW56" s="390"/>
      <c r="VEX56" s="390"/>
      <c r="VEY56" s="390"/>
      <c r="VEZ56" s="390"/>
      <c r="VFA56" s="390"/>
      <c r="VFB56" s="390"/>
      <c r="VFC56" s="390"/>
      <c r="VFD56" s="390"/>
      <c r="VFE56" s="390"/>
      <c r="VFF56" s="390"/>
      <c r="VFG56" s="390"/>
      <c r="VFH56" s="390"/>
      <c r="VFI56" s="390"/>
      <c r="VFJ56" s="390"/>
      <c r="VFK56" s="390"/>
      <c r="VFL56" s="390"/>
      <c r="VFM56" s="390"/>
      <c r="VFN56" s="390"/>
      <c r="VFO56" s="390"/>
      <c r="VFP56" s="390"/>
      <c r="VFQ56" s="390"/>
      <c r="VFR56" s="390"/>
      <c r="VFS56" s="390"/>
      <c r="VFT56" s="390"/>
      <c r="VFU56" s="390"/>
      <c r="VFV56" s="390"/>
      <c r="VFW56" s="390"/>
      <c r="VFX56" s="390"/>
      <c r="VFY56" s="390"/>
      <c r="VFZ56" s="390"/>
      <c r="VGA56" s="390"/>
      <c r="VGB56" s="390"/>
      <c r="VGC56" s="390"/>
      <c r="VGD56" s="390"/>
      <c r="VGE56" s="390"/>
      <c r="VGF56" s="390"/>
      <c r="VGG56" s="390"/>
      <c r="VGH56" s="390"/>
      <c r="VGI56" s="390"/>
      <c r="VGJ56" s="390"/>
      <c r="VGK56" s="390"/>
      <c r="VGL56" s="390"/>
      <c r="VGM56" s="390"/>
      <c r="VGN56" s="390"/>
      <c r="VGO56" s="390"/>
      <c r="VGP56" s="390"/>
      <c r="VGQ56" s="390"/>
      <c r="VGR56" s="390"/>
      <c r="VGS56" s="390"/>
      <c r="VGT56" s="390"/>
      <c r="VGU56" s="390"/>
      <c r="VGV56" s="390"/>
      <c r="VGW56" s="390"/>
      <c r="VGX56" s="390"/>
      <c r="VGY56" s="390"/>
      <c r="VGZ56" s="390"/>
      <c r="VHA56" s="390"/>
      <c r="VHB56" s="390"/>
      <c r="VHC56" s="390"/>
      <c r="VHD56" s="390"/>
      <c r="VHE56" s="390"/>
      <c r="VHF56" s="390"/>
      <c r="VHG56" s="390"/>
      <c r="VHH56" s="390"/>
      <c r="VHI56" s="390"/>
      <c r="VHJ56" s="390"/>
      <c r="VHK56" s="390"/>
      <c r="VHL56" s="390"/>
      <c r="VHM56" s="390"/>
      <c r="VHN56" s="390"/>
      <c r="VHO56" s="390"/>
      <c r="VHP56" s="390"/>
      <c r="VHQ56" s="390"/>
      <c r="VHR56" s="390"/>
      <c r="VHS56" s="390"/>
      <c r="VHT56" s="390"/>
      <c r="VHU56" s="390"/>
      <c r="VHV56" s="390"/>
      <c r="VHW56" s="390"/>
      <c r="VHX56" s="390"/>
      <c r="VHY56" s="390"/>
      <c r="VHZ56" s="390"/>
      <c r="VIA56" s="390"/>
      <c r="VIB56" s="390"/>
      <c r="VIC56" s="390"/>
      <c r="VID56" s="390"/>
      <c r="VIE56" s="390"/>
      <c r="VIF56" s="390"/>
      <c r="VIG56" s="390"/>
      <c r="VIH56" s="390"/>
      <c r="VII56" s="390"/>
      <c r="VIJ56" s="390"/>
      <c r="VIK56" s="390"/>
      <c r="VIL56" s="390"/>
      <c r="VIM56" s="390"/>
      <c r="VIN56" s="390"/>
      <c r="VIO56" s="390"/>
      <c r="VIP56" s="390"/>
      <c r="VIQ56" s="390"/>
      <c r="VIR56" s="390"/>
      <c r="VIS56" s="390"/>
      <c r="VIT56" s="390"/>
      <c r="VIU56" s="390"/>
      <c r="VIV56" s="390"/>
      <c r="VIW56" s="390"/>
      <c r="VIX56" s="390"/>
      <c r="VIY56" s="390"/>
      <c r="VIZ56" s="390"/>
      <c r="VJA56" s="390"/>
      <c r="VJB56" s="390"/>
      <c r="VJC56" s="390"/>
      <c r="VJD56" s="390"/>
      <c r="VJE56" s="390"/>
      <c r="VJF56" s="390"/>
      <c r="VJG56" s="390"/>
      <c r="VJH56" s="390"/>
      <c r="VJI56" s="390"/>
      <c r="VJJ56" s="390"/>
      <c r="VJK56" s="390"/>
      <c r="VJL56" s="390"/>
      <c r="VJM56" s="390"/>
      <c r="VJN56" s="390"/>
      <c r="VJO56" s="390"/>
      <c r="VJP56" s="390"/>
      <c r="VJQ56" s="390"/>
      <c r="VJR56" s="390"/>
      <c r="VJS56" s="390"/>
      <c r="VJT56" s="390"/>
      <c r="VJU56" s="390"/>
      <c r="VJV56" s="390"/>
      <c r="VJW56" s="390"/>
      <c r="VJX56" s="390"/>
      <c r="VJY56" s="390"/>
      <c r="VJZ56" s="390"/>
      <c r="VKA56" s="390"/>
      <c r="VKB56" s="390"/>
      <c r="VKC56" s="390"/>
      <c r="VKD56" s="390"/>
      <c r="VKE56" s="390"/>
      <c r="VKF56" s="390"/>
      <c r="VKG56" s="390"/>
      <c r="VKH56" s="390"/>
      <c r="VKI56" s="390"/>
      <c r="VKJ56" s="390"/>
      <c r="VKK56" s="390"/>
      <c r="VKL56" s="390"/>
      <c r="VKM56" s="390"/>
      <c r="VKN56" s="390"/>
      <c r="VKO56" s="390"/>
      <c r="VKP56" s="390"/>
      <c r="VKQ56" s="390"/>
      <c r="VKR56" s="390"/>
      <c r="VKS56" s="390"/>
      <c r="VKT56" s="390"/>
      <c r="VKU56" s="390"/>
      <c r="VKV56" s="390"/>
      <c r="VKW56" s="390"/>
      <c r="VKX56" s="390"/>
      <c r="VKY56" s="390"/>
      <c r="VKZ56" s="390"/>
      <c r="VLA56" s="390"/>
      <c r="VLB56" s="390"/>
      <c r="VLC56" s="390"/>
      <c r="VLD56" s="390"/>
      <c r="VLE56" s="390"/>
      <c r="VLF56" s="390"/>
      <c r="VLG56" s="390"/>
      <c r="VLH56" s="390"/>
      <c r="VLI56" s="390"/>
      <c r="VLJ56" s="390"/>
      <c r="VLK56" s="390"/>
      <c r="VLL56" s="390"/>
      <c r="VLM56" s="390"/>
      <c r="VLN56" s="390"/>
      <c r="VLO56" s="390"/>
      <c r="VLP56" s="390"/>
      <c r="VLQ56" s="390"/>
      <c r="VLR56" s="390"/>
      <c r="VLS56" s="390"/>
      <c r="VLT56" s="390"/>
      <c r="VLU56" s="390"/>
      <c r="VLV56" s="390"/>
      <c r="VLW56" s="390"/>
      <c r="VLX56" s="390"/>
      <c r="VLY56" s="390"/>
      <c r="VLZ56" s="390"/>
      <c r="VMA56" s="390"/>
      <c r="VMB56" s="390"/>
      <c r="VMC56" s="390"/>
      <c r="VMD56" s="390"/>
      <c r="VME56" s="390"/>
      <c r="VMF56" s="390"/>
      <c r="VMG56" s="390"/>
      <c r="VMH56" s="390"/>
      <c r="VMI56" s="390"/>
      <c r="VMJ56" s="390"/>
      <c r="VMK56" s="390"/>
      <c r="VML56" s="390"/>
      <c r="VMM56" s="390"/>
      <c r="VMN56" s="390"/>
      <c r="VMO56" s="390"/>
      <c r="VMP56" s="390"/>
      <c r="VMQ56" s="390"/>
      <c r="VMR56" s="390"/>
      <c r="VMS56" s="390"/>
      <c r="VMT56" s="390"/>
      <c r="VMU56" s="390"/>
      <c r="VMV56" s="390"/>
      <c r="VMW56" s="390"/>
      <c r="VMX56" s="390"/>
      <c r="VMY56" s="390"/>
      <c r="VMZ56" s="390"/>
      <c r="VNA56" s="390"/>
      <c r="VNB56" s="390"/>
      <c r="VNC56" s="390"/>
      <c r="VND56" s="390"/>
      <c r="VNE56" s="390"/>
      <c r="VNF56" s="390"/>
      <c r="VNG56" s="390"/>
      <c r="VNH56" s="390"/>
      <c r="VNI56" s="390"/>
      <c r="VNJ56" s="390"/>
      <c r="VNK56" s="390"/>
      <c r="VNL56" s="390"/>
      <c r="VNM56" s="390"/>
      <c r="VNN56" s="390"/>
      <c r="VNO56" s="390"/>
      <c r="VNP56" s="390"/>
      <c r="VNQ56" s="390"/>
      <c r="VNR56" s="390"/>
      <c r="VNS56" s="390"/>
      <c r="VNT56" s="390"/>
      <c r="VNU56" s="390"/>
      <c r="VNV56" s="390"/>
      <c r="VNW56" s="390"/>
      <c r="VNX56" s="390"/>
      <c r="VNY56" s="390"/>
      <c r="VNZ56" s="390"/>
      <c r="VOA56" s="390"/>
      <c r="VOB56" s="390"/>
      <c r="VOC56" s="390"/>
      <c r="VOD56" s="390"/>
      <c r="VOE56" s="390"/>
      <c r="VOF56" s="390"/>
      <c r="VOG56" s="390"/>
      <c r="VOH56" s="390"/>
      <c r="VOI56" s="390"/>
      <c r="VOJ56" s="390"/>
      <c r="VOK56" s="390"/>
      <c r="VOL56" s="390"/>
      <c r="VOM56" s="390"/>
      <c r="VON56" s="390"/>
      <c r="VOO56" s="390"/>
      <c r="VOP56" s="390"/>
      <c r="VOQ56" s="390"/>
      <c r="VOR56" s="390"/>
      <c r="VOS56" s="390"/>
      <c r="VOT56" s="390"/>
      <c r="VOU56" s="390"/>
      <c r="VOV56" s="390"/>
      <c r="VOW56" s="390"/>
      <c r="VOX56" s="390"/>
      <c r="VOY56" s="390"/>
      <c r="VOZ56" s="390"/>
      <c r="VPA56" s="390"/>
      <c r="VPB56" s="390"/>
      <c r="VPC56" s="390"/>
      <c r="VPD56" s="390"/>
      <c r="VPE56" s="390"/>
      <c r="VPF56" s="390"/>
      <c r="VPG56" s="390"/>
      <c r="VPH56" s="390"/>
      <c r="VPI56" s="390"/>
      <c r="VPJ56" s="390"/>
      <c r="VPK56" s="390"/>
      <c r="VPL56" s="390"/>
      <c r="VPM56" s="390"/>
      <c r="VPN56" s="390"/>
      <c r="VPO56" s="390"/>
      <c r="VPP56" s="390"/>
      <c r="VPQ56" s="390"/>
      <c r="VPR56" s="390"/>
      <c r="VPS56" s="390"/>
      <c r="VPT56" s="390"/>
      <c r="VPU56" s="390"/>
      <c r="VPV56" s="390"/>
      <c r="VPW56" s="390"/>
      <c r="VPX56" s="390"/>
      <c r="VPY56" s="390"/>
      <c r="VPZ56" s="390"/>
      <c r="VQA56" s="390"/>
      <c r="VQB56" s="390"/>
      <c r="VQC56" s="390"/>
      <c r="VQD56" s="390"/>
      <c r="VQE56" s="390"/>
      <c r="VQF56" s="390"/>
      <c r="VQG56" s="390"/>
      <c r="VQH56" s="390"/>
      <c r="VQI56" s="390"/>
      <c r="VQJ56" s="390"/>
      <c r="VQK56" s="390"/>
      <c r="VQL56" s="390"/>
      <c r="VQM56" s="390"/>
      <c r="VQN56" s="390"/>
      <c r="VQO56" s="390"/>
      <c r="VQP56" s="390"/>
      <c r="VQQ56" s="390"/>
      <c r="VQR56" s="390"/>
      <c r="VQS56" s="390"/>
      <c r="VQT56" s="390"/>
      <c r="VQU56" s="390"/>
      <c r="VQV56" s="390"/>
      <c r="VQW56" s="390"/>
      <c r="VQX56" s="390"/>
      <c r="VQY56" s="390"/>
      <c r="VQZ56" s="390"/>
      <c r="VRA56" s="390"/>
      <c r="VRB56" s="390"/>
      <c r="VRC56" s="390"/>
      <c r="VRD56" s="390"/>
      <c r="VRE56" s="390"/>
      <c r="VRF56" s="390"/>
      <c r="VRG56" s="390"/>
      <c r="VRH56" s="390"/>
      <c r="VRI56" s="390"/>
      <c r="VRJ56" s="390"/>
      <c r="VRK56" s="390"/>
      <c r="VRL56" s="390"/>
      <c r="VRM56" s="390"/>
      <c r="VRN56" s="390"/>
      <c r="VRO56" s="390"/>
      <c r="VRP56" s="390"/>
      <c r="VRQ56" s="390"/>
      <c r="VRR56" s="390"/>
      <c r="VRS56" s="390"/>
      <c r="VRT56" s="390"/>
      <c r="VRU56" s="390"/>
      <c r="VRV56" s="390"/>
      <c r="VRW56" s="390"/>
      <c r="VRX56" s="390"/>
      <c r="VRY56" s="390"/>
      <c r="VRZ56" s="390"/>
      <c r="VSA56" s="390"/>
      <c r="VSB56" s="390"/>
      <c r="VSC56" s="390"/>
      <c r="VSD56" s="390"/>
      <c r="VSE56" s="390"/>
      <c r="VSF56" s="390"/>
      <c r="VSG56" s="390"/>
      <c r="VSH56" s="390"/>
      <c r="VSI56" s="390"/>
      <c r="VSJ56" s="390"/>
      <c r="VSK56" s="390"/>
      <c r="VSL56" s="390"/>
      <c r="VSM56" s="390"/>
      <c r="VSN56" s="390"/>
      <c r="VSO56" s="390"/>
      <c r="VSP56" s="390"/>
      <c r="VSQ56" s="390"/>
      <c r="VSR56" s="390"/>
      <c r="VSS56" s="390"/>
      <c r="VST56" s="390"/>
      <c r="VSU56" s="390"/>
      <c r="VSV56" s="390"/>
      <c r="VSW56" s="390"/>
      <c r="VSX56" s="390"/>
      <c r="VSY56" s="390"/>
      <c r="VSZ56" s="390"/>
      <c r="VTA56" s="390"/>
      <c r="VTB56" s="390"/>
      <c r="VTC56" s="390"/>
      <c r="VTD56" s="390"/>
      <c r="VTE56" s="390"/>
      <c r="VTF56" s="390"/>
      <c r="VTG56" s="390"/>
      <c r="VTH56" s="390"/>
      <c r="VTI56" s="390"/>
      <c r="VTJ56" s="390"/>
      <c r="VTK56" s="390"/>
      <c r="VTL56" s="390"/>
      <c r="VTM56" s="390"/>
      <c r="VTN56" s="390"/>
      <c r="VTO56" s="390"/>
      <c r="VTP56" s="390"/>
      <c r="VTQ56" s="390"/>
      <c r="VTR56" s="390"/>
      <c r="VTS56" s="390"/>
      <c r="VTT56" s="390"/>
      <c r="VTU56" s="390"/>
      <c r="VTV56" s="390"/>
      <c r="VTW56" s="390"/>
      <c r="VTX56" s="390"/>
      <c r="VTY56" s="390"/>
      <c r="VTZ56" s="390"/>
      <c r="VUA56" s="390"/>
      <c r="VUB56" s="390"/>
      <c r="VUC56" s="390"/>
      <c r="VUD56" s="390"/>
      <c r="VUE56" s="390"/>
      <c r="VUF56" s="390"/>
      <c r="VUG56" s="390"/>
      <c r="VUH56" s="390"/>
      <c r="VUI56" s="390"/>
      <c r="VUJ56" s="390"/>
      <c r="VUK56" s="390"/>
      <c r="VUL56" s="390"/>
      <c r="VUM56" s="390"/>
      <c r="VUN56" s="390"/>
      <c r="VUO56" s="390"/>
      <c r="VUP56" s="390"/>
      <c r="VUQ56" s="390"/>
      <c r="VUR56" s="390"/>
      <c r="VUS56" s="390"/>
      <c r="VUT56" s="390"/>
      <c r="VUU56" s="390"/>
      <c r="VUV56" s="390"/>
      <c r="VUW56" s="390"/>
      <c r="VUX56" s="390"/>
      <c r="VUY56" s="390"/>
      <c r="VUZ56" s="390"/>
      <c r="VVA56" s="390"/>
      <c r="VVB56" s="390"/>
      <c r="VVC56" s="390"/>
      <c r="VVD56" s="390"/>
      <c r="VVE56" s="390"/>
      <c r="VVF56" s="390"/>
      <c r="VVG56" s="390"/>
      <c r="VVH56" s="390"/>
      <c r="VVI56" s="390"/>
      <c r="VVJ56" s="390"/>
      <c r="VVK56" s="390"/>
      <c r="VVL56" s="390"/>
      <c r="VVM56" s="390"/>
      <c r="VVN56" s="390"/>
      <c r="VVO56" s="390"/>
      <c r="VVP56" s="390"/>
      <c r="VVQ56" s="390"/>
      <c r="VVR56" s="390"/>
      <c r="VVS56" s="390"/>
      <c r="VVT56" s="390"/>
      <c r="VVU56" s="390"/>
      <c r="VVV56" s="390"/>
      <c r="VVW56" s="390"/>
      <c r="VVX56" s="390"/>
      <c r="VVY56" s="390"/>
      <c r="VVZ56" s="390"/>
      <c r="VWA56" s="390"/>
      <c r="VWB56" s="390"/>
      <c r="VWC56" s="390"/>
      <c r="VWD56" s="390"/>
      <c r="VWE56" s="390"/>
      <c r="VWF56" s="390"/>
      <c r="VWG56" s="390"/>
      <c r="VWH56" s="390"/>
      <c r="VWI56" s="390"/>
      <c r="VWJ56" s="390"/>
      <c r="VWK56" s="390"/>
      <c r="VWL56" s="390"/>
      <c r="VWM56" s="390"/>
      <c r="VWN56" s="390"/>
      <c r="VWO56" s="390"/>
      <c r="VWP56" s="390"/>
      <c r="VWQ56" s="390"/>
      <c r="VWR56" s="390"/>
      <c r="VWS56" s="390"/>
      <c r="VWT56" s="390"/>
      <c r="VWU56" s="390"/>
      <c r="VWV56" s="390"/>
      <c r="VWW56" s="390"/>
      <c r="VWX56" s="390"/>
      <c r="VWY56" s="390"/>
      <c r="VWZ56" s="390"/>
      <c r="VXA56" s="390"/>
      <c r="VXB56" s="390"/>
      <c r="VXC56" s="390"/>
      <c r="VXD56" s="390"/>
      <c r="VXE56" s="390"/>
      <c r="VXF56" s="390"/>
      <c r="VXG56" s="390"/>
      <c r="VXH56" s="390"/>
      <c r="VXI56" s="390"/>
      <c r="VXJ56" s="390"/>
      <c r="VXK56" s="390"/>
      <c r="VXL56" s="390"/>
      <c r="VXM56" s="390"/>
      <c r="VXN56" s="390"/>
      <c r="VXO56" s="390"/>
      <c r="VXP56" s="390"/>
      <c r="VXQ56" s="390"/>
      <c r="VXR56" s="390"/>
      <c r="VXS56" s="390"/>
      <c r="VXT56" s="390"/>
      <c r="VXU56" s="390"/>
      <c r="VXV56" s="390"/>
      <c r="VXW56" s="390"/>
      <c r="VXX56" s="390"/>
      <c r="VXY56" s="390"/>
      <c r="VXZ56" s="390"/>
      <c r="VYA56" s="390"/>
      <c r="VYB56" s="390"/>
      <c r="VYC56" s="390"/>
      <c r="VYD56" s="390"/>
      <c r="VYE56" s="390"/>
      <c r="VYF56" s="390"/>
      <c r="VYG56" s="390"/>
      <c r="VYH56" s="390"/>
      <c r="VYI56" s="390"/>
      <c r="VYJ56" s="390"/>
      <c r="VYK56" s="390"/>
      <c r="VYL56" s="390"/>
      <c r="VYM56" s="390"/>
      <c r="VYN56" s="390"/>
      <c r="VYO56" s="390"/>
      <c r="VYP56" s="390"/>
      <c r="VYQ56" s="390"/>
      <c r="VYR56" s="390"/>
      <c r="VYS56" s="390"/>
      <c r="VYT56" s="390"/>
      <c r="VYU56" s="390"/>
      <c r="VYV56" s="390"/>
      <c r="VYW56" s="390"/>
      <c r="VYX56" s="390"/>
      <c r="VYY56" s="390"/>
      <c r="VYZ56" s="390"/>
      <c r="VZA56" s="390"/>
      <c r="VZB56" s="390"/>
      <c r="VZC56" s="390"/>
      <c r="VZD56" s="390"/>
      <c r="VZE56" s="390"/>
      <c r="VZF56" s="390"/>
      <c r="VZG56" s="390"/>
      <c r="VZH56" s="390"/>
      <c r="VZI56" s="390"/>
      <c r="VZJ56" s="390"/>
      <c r="VZK56" s="390"/>
      <c r="VZL56" s="390"/>
      <c r="VZM56" s="390"/>
      <c r="VZN56" s="390"/>
      <c r="VZO56" s="390"/>
      <c r="VZP56" s="390"/>
      <c r="VZQ56" s="390"/>
      <c r="VZR56" s="390"/>
      <c r="VZS56" s="390"/>
      <c r="VZT56" s="390"/>
      <c r="VZU56" s="390"/>
      <c r="VZV56" s="390"/>
      <c r="VZW56" s="390"/>
      <c r="VZX56" s="390"/>
      <c r="VZY56" s="390"/>
      <c r="VZZ56" s="390"/>
      <c r="WAA56" s="390"/>
      <c r="WAB56" s="390"/>
      <c r="WAC56" s="390"/>
      <c r="WAD56" s="390"/>
      <c r="WAE56" s="390"/>
      <c r="WAF56" s="390"/>
      <c r="WAG56" s="390"/>
      <c r="WAH56" s="390"/>
      <c r="WAI56" s="390"/>
      <c r="WAJ56" s="390"/>
      <c r="WAK56" s="390"/>
      <c r="WAL56" s="390"/>
      <c r="WAM56" s="390"/>
      <c r="WAN56" s="390"/>
      <c r="WAO56" s="390"/>
      <c r="WAP56" s="390"/>
      <c r="WAQ56" s="390"/>
      <c r="WAR56" s="390"/>
      <c r="WAS56" s="390"/>
      <c r="WAT56" s="390"/>
      <c r="WAU56" s="390"/>
      <c r="WAV56" s="390"/>
      <c r="WAW56" s="390"/>
      <c r="WAX56" s="390"/>
      <c r="WAY56" s="390"/>
      <c r="WAZ56" s="390"/>
      <c r="WBA56" s="390"/>
      <c r="WBB56" s="390"/>
      <c r="WBC56" s="390"/>
      <c r="WBD56" s="390"/>
      <c r="WBE56" s="390"/>
      <c r="WBF56" s="390"/>
      <c r="WBG56" s="390"/>
      <c r="WBH56" s="390"/>
      <c r="WBI56" s="390"/>
      <c r="WBJ56" s="390"/>
      <c r="WBK56" s="390"/>
      <c r="WBL56" s="390"/>
      <c r="WBM56" s="390"/>
      <c r="WBN56" s="390"/>
      <c r="WBO56" s="390"/>
      <c r="WBP56" s="390"/>
      <c r="WBQ56" s="390"/>
      <c r="WBR56" s="390"/>
      <c r="WBS56" s="390"/>
      <c r="WBT56" s="390"/>
      <c r="WBU56" s="390"/>
      <c r="WBV56" s="390"/>
      <c r="WBW56" s="390"/>
      <c r="WBX56" s="390"/>
      <c r="WBY56" s="390"/>
      <c r="WBZ56" s="390"/>
      <c r="WCA56" s="390"/>
      <c r="WCB56" s="390"/>
      <c r="WCC56" s="390"/>
      <c r="WCD56" s="390"/>
      <c r="WCE56" s="390"/>
      <c r="WCF56" s="390"/>
      <c r="WCG56" s="390"/>
      <c r="WCH56" s="390"/>
      <c r="WCI56" s="390"/>
      <c r="WCJ56" s="390"/>
      <c r="WCK56" s="390"/>
      <c r="WCL56" s="390"/>
      <c r="WCM56" s="390"/>
      <c r="WCN56" s="390"/>
      <c r="WCO56" s="390"/>
      <c r="WCP56" s="390"/>
      <c r="WCQ56" s="390"/>
      <c r="WCR56" s="390"/>
      <c r="WCS56" s="390"/>
      <c r="WCT56" s="390"/>
      <c r="WCU56" s="390"/>
      <c r="WCV56" s="390"/>
      <c r="WCW56" s="390"/>
      <c r="WCX56" s="390"/>
      <c r="WCY56" s="390"/>
      <c r="WCZ56" s="390"/>
      <c r="WDA56" s="390"/>
      <c r="WDB56" s="390"/>
      <c r="WDC56" s="390"/>
      <c r="WDD56" s="390"/>
      <c r="WDE56" s="390"/>
      <c r="WDF56" s="390"/>
      <c r="WDG56" s="390"/>
      <c r="WDH56" s="390"/>
      <c r="WDI56" s="390"/>
      <c r="WDJ56" s="390"/>
      <c r="WDK56" s="390"/>
      <c r="WDL56" s="390"/>
      <c r="WDM56" s="390"/>
      <c r="WDN56" s="390"/>
      <c r="WDO56" s="390"/>
      <c r="WDP56" s="390"/>
      <c r="WDQ56" s="390"/>
      <c r="WDR56" s="390"/>
      <c r="WDS56" s="390"/>
      <c r="WDT56" s="390"/>
      <c r="WDU56" s="390"/>
      <c r="WDV56" s="390"/>
      <c r="WDW56" s="390"/>
      <c r="WDX56" s="390"/>
      <c r="WDY56" s="390"/>
      <c r="WDZ56" s="390"/>
      <c r="WEA56" s="390"/>
      <c r="WEB56" s="390"/>
      <c r="WEC56" s="390"/>
      <c r="WED56" s="390"/>
      <c r="WEE56" s="390"/>
      <c r="WEF56" s="390"/>
      <c r="WEG56" s="390"/>
      <c r="WEH56" s="390"/>
      <c r="WEI56" s="390"/>
      <c r="WEJ56" s="390"/>
      <c r="WEK56" s="390"/>
      <c r="WEL56" s="390"/>
      <c r="WEM56" s="390"/>
      <c r="WEN56" s="390"/>
      <c r="WEO56" s="390"/>
      <c r="WEP56" s="390"/>
      <c r="WEQ56" s="390"/>
      <c r="WER56" s="390"/>
      <c r="WES56" s="390"/>
      <c r="WET56" s="390"/>
      <c r="WEU56" s="390"/>
      <c r="WEV56" s="390"/>
      <c r="WEW56" s="390"/>
      <c r="WEX56" s="390"/>
      <c r="WEY56" s="390"/>
      <c r="WEZ56" s="390"/>
      <c r="WFA56" s="390"/>
      <c r="WFB56" s="390"/>
      <c r="WFC56" s="390"/>
      <c r="WFD56" s="390"/>
      <c r="WFE56" s="390"/>
      <c r="WFF56" s="390"/>
      <c r="WFG56" s="390"/>
      <c r="WFH56" s="390"/>
      <c r="WFI56" s="390"/>
      <c r="WFJ56" s="390"/>
      <c r="WFK56" s="390"/>
      <c r="WFL56" s="390"/>
      <c r="WFM56" s="390"/>
      <c r="WFN56" s="390"/>
      <c r="WFO56" s="390"/>
      <c r="WFP56" s="390"/>
      <c r="WFQ56" s="390"/>
      <c r="WFR56" s="390"/>
      <c r="WFS56" s="390"/>
      <c r="WFT56" s="390"/>
      <c r="WFU56" s="390"/>
      <c r="WFV56" s="390"/>
      <c r="WFW56" s="390"/>
      <c r="WFX56" s="390"/>
      <c r="WFY56" s="390"/>
      <c r="WFZ56" s="390"/>
      <c r="WGA56" s="390"/>
      <c r="WGB56" s="390"/>
      <c r="WGC56" s="390"/>
      <c r="WGD56" s="390"/>
      <c r="WGE56" s="390"/>
      <c r="WGF56" s="390"/>
      <c r="WGG56" s="390"/>
      <c r="WGH56" s="390"/>
      <c r="WGI56" s="390"/>
      <c r="WGJ56" s="390"/>
      <c r="WGK56" s="390"/>
      <c r="WGL56" s="390"/>
      <c r="WGM56" s="390"/>
      <c r="WGN56" s="390"/>
      <c r="WGO56" s="390"/>
      <c r="WGP56" s="390"/>
      <c r="WGQ56" s="390"/>
      <c r="WGR56" s="390"/>
      <c r="WGS56" s="390"/>
      <c r="WGT56" s="390"/>
      <c r="WGU56" s="390"/>
      <c r="WGV56" s="390"/>
      <c r="WGW56" s="390"/>
      <c r="WGX56" s="390"/>
      <c r="WGY56" s="390"/>
      <c r="WGZ56" s="390"/>
      <c r="WHA56" s="390"/>
      <c r="WHB56" s="390"/>
      <c r="WHC56" s="390"/>
      <c r="WHD56" s="390"/>
      <c r="WHE56" s="390"/>
      <c r="WHF56" s="390"/>
      <c r="WHG56" s="390"/>
      <c r="WHH56" s="390"/>
      <c r="WHI56" s="390"/>
      <c r="WHJ56" s="390"/>
      <c r="WHK56" s="390"/>
      <c r="WHL56" s="390"/>
      <c r="WHM56" s="390"/>
      <c r="WHN56" s="390"/>
      <c r="WHO56" s="390"/>
      <c r="WHP56" s="390"/>
      <c r="WHQ56" s="390"/>
      <c r="WHR56" s="390"/>
      <c r="WHS56" s="390"/>
      <c r="WHT56" s="390"/>
      <c r="WHU56" s="390"/>
      <c r="WHV56" s="390"/>
      <c r="WHW56" s="390"/>
      <c r="WHX56" s="390"/>
      <c r="WHY56" s="390"/>
      <c r="WHZ56" s="390"/>
      <c r="WIA56" s="390"/>
      <c r="WIB56" s="390"/>
      <c r="WIC56" s="390"/>
      <c r="WID56" s="390"/>
      <c r="WIE56" s="390"/>
      <c r="WIF56" s="390"/>
      <c r="WIG56" s="390"/>
      <c r="WIH56" s="390"/>
      <c r="WII56" s="390"/>
      <c r="WIJ56" s="390"/>
      <c r="WIK56" s="390"/>
      <c r="WIL56" s="390"/>
      <c r="WIM56" s="390"/>
      <c r="WIN56" s="390"/>
      <c r="WIO56" s="390"/>
      <c r="WIP56" s="390"/>
      <c r="WIQ56" s="390"/>
      <c r="WIR56" s="390"/>
      <c r="WIS56" s="390"/>
      <c r="WIT56" s="390"/>
      <c r="WIU56" s="390"/>
      <c r="WIV56" s="390"/>
      <c r="WIW56" s="390"/>
      <c r="WIX56" s="390"/>
      <c r="WIY56" s="390"/>
      <c r="WIZ56" s="390"/>
      <c r="WJA56" s="390"/>
      <c r="WJB56" s="390"/>
      <c r="WJC56" s="390"/>
      <c r="WJD56" s="390"/>
      <c r="WJE56" s="390"/>
      <c r="WJF56" s="390"/>
      <c r="WJG56" s="390"/>
      <c r="WJH56" s="390"/>
      <c r="WJI56" s="390"/>
      <c r="WJJ56" s="390"/>
      <c r="WJK56" s="390"/>
      <c r="WJL56" s="390"/>
      <c r="WJM56" s="390"/>
      <c r="WJN56" s="390"/>
      <c r="WJO56" s="390"/>
      <c r="WJP56" s="390"/>
      <c r="WJQ56" s="390"/>
      <c r="WJR56" s="390"/>
      <c r="WJS56" s="390"/>
      <c r="WJT56" s="390"/>
      <c r="WJU56" s="390"/>
      <c r="WJV56" s="390"/>
      <c r="WJW56" s="390"/>
      <c r="WJX56" s="390"/>
      <c r="WJY56" s="390"/>
      <c r="WJZ56" s="390"/>
      <c r="WKA56" s="390"/>
      <c r="WKB56" s="390"/>
      <c r="WKC56" s="390"/>
      <c r="WKD56" s="390"/>
      <c r="WKE56" s="390"/>
      <c r="WKF56" s="390"/>
      <c r="WKG56" s="390"/>
      <c r="WKH56" s="390"/>
      <c r="WKI56" s="390"/>
      <c r="WKJ56" s="390"/>
      <c r="WKK56" s="390"/>
      <c r="WKL56" s="390"/>
      <c r="WKM56" s="390"/>
      <c r="WKN56" s="390"/>
      <c r="WKO56" s="390"/>
      <c r="WKP56" s="390"/>
      <c r="WKQ56" s="390"/>
      <c r="WKR56" s="390"/>
      <c r="WKS56" s="390"/>
      <c r="WKT56" s="390"/>
      <c r="WKU56" s="390"/>
      <c r="WKV56" s="390"/>
      <c r="WKW56" s="390"/>
      <c r="WKX56" s="390"/>
      <c r="WKY56" s="390"/>
      <c r="WKZ56" s="390"/>
      <c r="WLA56" s="390"/>
      <c r="WLB56" s="390"/>
      <c r="WLC56" s="390"/>
      <c r="WLD56" s="390"/>
      <c r="WLE56" s="390"/>
      <c r="WLF56" s="390"/>
      <c r="WLG56" s="390"/>
      <c r="WLH56" s="390"/>
      <c r="WLI56" s="390"/>
      <c r="WLJ56" s="390"/>
      <c r="WLK56" s="390"/>
      <c r="WLL56" s="390"/>
      <c r="WLM56" s="390"/>
      <c r="WLN56" s="390"/>
      <c r="WLO56" s="390"/>
      <c r="WLP56" s="390"/>
      <c r="WLQ56" s="390"/>
      <c r="WLR56" s="390"/>
      <c r="WLS56" s="390"/>
      <c r="WLT56" s="390"/>
      <c r="WLU56" s="390"/>
      <c r="WLV56" s="390"/>
      <c r="WLW56" s="390"/>
      <c r="WLX56" s="390"/>
      <c r="WLY56" s="390"/>
      <c r="WLZ56" s="390"/>
      <c r="WMA56" s="390"/>
      <c r="WMB56" s="390"/>
      <c r="WMC56" s="390"/>
      <c r="WMD56" s="390"/>
      <c r="WME56" s="390"/>
      <c r="WMF56" s="390"/>
      <c r="WMG56" s="390"/>
      <c r="WMH56" s="390"/>
      <c r="WMI56" s="390"/>
      <c r="WMJ56" s="390"/>
      <c r="WMK56" s="390"/>
      <c r="WML56" s="390"/>
      <c r="WMM56" s="390"/>
      <c r="WMN56" s="390"/>
      <c r="WMO56" s="390"/>
      <c r="WMP56" s="390"/>
      <c r="WMQ56" s="390"/>
      <c r="WMR56" s="390"/>
      <c r="WMS56" s="390"/>
      <c r="WMT56" s="390"/>
      <c r="WMU56" s="390"/>
      <c r="WMV56" s="390"/>
      <c r="WMW56" s="390"/>
      <c r="WMX56" s="390"/>
      <c r="WMY56" s="390"/>
      <c r="WMZ56" s="390"/>
      <c r="WNA56" s="390"/>
      <c r="WNB56" s="390"/>
      <c r="WNC56" s="390"/>
      <c r="WND56" s="390"/>
      <c r="WNE56" s="390"/>
      <c r="WNF56" s="390"/>
      <c r="WNG56" s="390"/>
      <c r="WNH56" s="390"/>
      <c r="WNI56" s="390"/>
      <c r="WNJ56" s="390"/>
      <c r="WNK56" s="390"/>
      <c r="WNL56" s="390"/>
      <c r="WNM56" s="390"/>
      <c r="WNN56" s="390"/>
      <c r="WNO56" s="390"/>
      <c r="WNP56" s="390"/>
      <c r="WNQ56" s="390"/>
      <c r="WNR56" s="390"/>
      <c r="WNS56" s="390"/>
      <c r="WNT56" s="390"/>
      <c r="WNU56" s="390"/>
      <c r="WNV56" s="390"/>
      <c r="WNW56" s="390"/>
      <c r="WNX56" s="390"/>
      <c r="WNY56" s="390"/>
      <c r="WNZ56" s="390"/>
      <c r="WOA56" s="390"/>
      <c r="WOB56" s="390"/>
      <c r="WOC56" s="390"/>
      <c r="WOD56" s="390"/>
      <c r="WOE56" s="390"/>
      <c r="WOF56" s="390"/>
      <c r="WOG56" s="390"/>
      <c r="WOH56" s="390"/>
      <c r="WOI56" s="390"/>
      <c r="WOJ56" s="390"/>
      <c r="WOK56" s="390"/>
      <c r="WOL56" s="390"/>
      <c r="WOM56" s="390"/>
      <c r="WON56" s="390"/>
      <c r="WOO56" s="390"/>
      <c r="WOP56" s="390"/>
      <c r="WOQ56" s="390"/>
      <c r="WOR56" s="390"/>
      <c r="WOS56" s="390"/>
      <c r="WOT56" s="390"/>
      <c r="WOU56" s="390"/>
      <c r="WOV56" s="390"/>
      <c r="WOW56" s="390"/>
      <c r="WOX56" s="390"/>
      <c r="WOY56" s="390"/>
      <c r="WOZ56" s="390"/>
      <c r="WPA56" s="390"/>
      <c r="WPB56" s="390"/>
      <c r="WPC56" s="390"/>
      <c r="WPD56" s="390"/>
      <c r="WPE56" s="390"/>
      <c r="WPF56" s="390"/>
      <c r="WPG56" s="390"/>
      <c r="WPH56" s="390"/>
      <c r="WPI56" s="390"/>
      <c r="WPJ56" s="390"/>
      <c r="WPK56" s="390"/>
      <c r="WPL56" s="390"/>
      <c r="WPM56" s="390"/>
      <c r="WPN56" s="390"/>
      <c r="WPO56" s="390"/>
      <c r="WPP56" s="390"/>
      <c r="WPQ56" s="390"/>
      <c r="WPR56" s="390"/>
      <c r="WPS56" s="390"/>
      <c r="WPT56" s="390"/>
      <c r="WPU56" s="390"/>
      <c r="WPV56" s="390"/>
      <c r="WPW56" s="390"/>
      <c r="WPX56" s="390"/>
      <c r="WPY56" s="390"/>
      <c r="WPZ56" s="390"/>
      <c r="WQA56" s="390"/>
      <c r="WQB56" s="390"/>
      <c r="WQC56" s="390"/>
      <c r="WQD56" s="390"/>
      <c r="WQE56" s="390"/>
      <c r="WQF56" s="390"/>
      <c r="WQG56" s="390"/>
      <c r="WQH56" s="390"/>
      <c r="WQI56" s="390"/>
      <c r="WQJ56" s="390"/>
      <c r="WQK56" s="390"/>
      <c r="WQL56" s="390"/>
      <c r="WQM56" s="390"/>
      <c r="WQN56" s="390"/>
      <c r="WQO56" s="390"/>
      <c r="WQP56" s="390"/>
      <c r="WQQ56" s="390"/>
      <c r="WQR56" s="390"/>
      <c r="WQS56" s="390"/>
      <c r="WQT56" s="390"/>
      <c r="WQU56" s="390"/>
      <c r="WQV56" s="390"/>
      <c r="WQW56" s="390"/>
      <c r="WQX56" s="390"/>
      <c r="WQY56" s="390"/>
      <c r="WQZ56" s="390"/>
      <c r="WRA56" s="390"/>
      <c r="WRB56" s="390"/>
      <c r="WRC56" s="390"/>
      <c r="WRD56" s="390"/>
      <c r="WRE56" s="390"/>
      <c r="WRF56" s="390"/>
      <c r="WRG56" s="390"/>
      <c r="WRH56" s="390"/>
      <c r="WRI56" s="390"/>
      <c r="WRJ56" s="390"/>
      <c r="WRK56" s="390"/>
      <c r="WRL56" s="390"/>
      <c r="WRM56" s="390"/>
      <c r="WRN56" s="390"/>
      <c r="WRO56" s="390"/>
      <c r="WRP56" s="390"/>
      <c r="WRQ56" s="390"/>
      <c r="WRR56" s="390"/>
      <c r="WRS56" s="390"/>
      <c r="WRT56" s="390"/>
      <c r="WRU56" s="390"/>
      <c r="WRV56" s="390"/>
      <c r="WRW56" s="390"/>
      <c r="WRX56" s="390"/>
      <c r="WRY56" s="390"/>
      <c r="WRZ56" s="390"/>
      <c r="WSA56" s="390"/>
      <c r="WSB56" s="390"/>
      <c r="WSC56" s="390"/>
      <c r="WSD56" s="390"/>
      <c r="WSE56" s="390"/>
      <c r="WSF56" s="390"/>
      <c r="WSG56" s="390"/>
      <c r="WSH56" s="390"/>
      <c r="WSI56" s="390"/>
      <c r="WSJ56" s="390"/>
      <c r="WSK56" s="390"/>
      <c r="WSL56" s="390"/>
      <c r="WSM56" s="390"/>
      <c r="WSN56" s="390"/>
      <c r="WSO56" s="390"/>
      <c r="WSP56" s="390"/>
      <c r="WSQ56" s="390"/>
      <c r="WSR56" s="390"/>
      <c r="WSS56" s="390"/>
      <c r="WST56" s="390"/>
      <c r="WSU56" s="390"/>
      <c r="WSV56" s="390"/>
      <c r="WSW56" s="390"/>
      <c r="WSX56" s="390"/>
      <c r="WSY56" s="390"/>
      <c r="WSZ56" s="390"/>
      <c r="WTA56" s="390"/>
      <c r="WTB56" s="390"/>
      <c r="WTC56" s="390"/>
      <c r="WTD56" s="390"/>
      <c r="WTE56" s="390"/>
      <c r="WTF56" s="390"/>
      <c r="WTG56" s="390"/>
      <c r="WTH56" s="390"/>
      <c r="WTI56" s="390"/>
      <c r="WTJ56" s="390"/>
      <c r="WTK56" s="390"/>
      <c r="WTL56" s="390"/>
      <c r="WTM56" s="390"/>
      <c r="WTN56" s="390"/>
      <c r="WTO56" s="390"/>
      <c r="WTP56" s="390"/>
      <c r="WTQ56" s="390"/>
      <c r="WTR56" s="390"/>
      <c r="WTS56" s="390"/>
      <c r="WTT56" s="390"/>
      <c r="WTU56" s="390"/>
      <c r="WTV56" s="390"/>
      <c r="WTW56" s="390"/>
      <c r="WTX56" s="390"/>
      <c r="WTY56" s="390"/>
      <c r="WTZ56" s="390"/>
      <c r="WUA56" s="390"/>
      <c r="WUB56" s="390"/>
      <c r="WUC56" s="390"/>
      <c r="WUD56" s="390"/>
      <c r="WUE56" s="390"/>
      <c r="WUF56" s="390"/>
      <c r="WUG56" s="390"/>
      <c r="WUH56" s="390"/>
      <c r="WUI56" s="390"/>
      <c r="WUJ56" s="390"/>
      <c r="WUK56" s="390"/>
      <c r="WUL56" s="390"/>
      <c r="WUM56" s="390"/>
      <c r="WUN56" s="390"/>
      <c r="WUO56" s="390"/>
      <c r="WUP56" s="390"/>
      <c r="WUQ56" s="390"/>
      <c r="WUR56" s="390"/>
      <c r="WUS56" s="390"/>
      <c r="WUT56" s="390"/>
      <c r="WUU56" s="390"/>
      <c r="WUV56" s="390"/>
      <c r="WUW56" s="390"/>
      <c r="WUX56" s="390"/>
      <c r="WUY56" s="390"/>
      <c r="WUZ56" s="390"/>
      <c r="WVA56" s="390"/>
      <c r="WVB56" s="390"/>
      <c r="WVC56" s="390"/>
      <c r="WVD56" s="390"/>
      <c r="WVE56" s="390"/>
      <c r="WVF56" s="390"/>
      <c r="WVG56" s="390"/>
      <c r="WVH56" s="390"/>
      <c r="WVI56" s="390"/>
      <c r="WVJ56" s="390"/>
      <c r="WVK56" s="390"/>
      <c r="WVL56" s="390"/>
      <c r="WVM56" s="390"/>
      <c r="WVN56" s="390"/>
      <c r="WVO56" s="390"/>
      <c r="WVP56" s="390"/>
      <c r="WVQ56" s="390"/>
      <c r="WVR56" s="390"/>
      <c r="WVS56" s="390"/>
      <c r="WVT56" s="390"/>
      <c r="WVU56" s="390"/>
      <c r="WVV56" s="390"/>
      <c r="WVW56" s="390"/>
      <c r="WVX56" s="390"/>
      <c r="WVY56" s="390"/>
      <c r="WVZ56" s="390"/>
      <c r="WWA56" s="390"/>
      <c r="WWB56" s="390"/>
      <c r="WWC56" s="390"/>
      <c r="WWD56" s="390"/>
      <c r="WWE56" s="390"/>
      <c r="WWF56" s="390"/>
      <c r="WWG56" s="390"/>
      <c r="WWH56" s="390"/>
      <c r="WWI56" s="390"/>
      <c r="WWJ56" s="390"/>
      <c r="WWK56" s="390"/>
      <c r="WWL56" s="390"/>
      <c r="WWM56" s="390"/>
      <c r="WWN56" s="390"/>
      <c r="WWO56" s="390"/>
      <c r="WWP56" s="390"/>
      <c r="WWQ56" s="390"/>
      <c r="WWR56" s="390"/>
      <c r="WWS56" s="390"/>
      <c r="WWT56" s="390"/>
      <c r="WWU56" s="390"/>
      <c r="WWV56" s="390"/>
      <c r="WWW56" s="390"/>
      <c r="WWX56" s="390"/>
      <c r="WWY56" s="390"/>
      <c r="WWZ56" s="390"/>
      <c r="WXA56" s="390"/>
      <c r="WXB56" s="390"/>
      <c r="WXC56" s="390"/>
      <c r="WXD56" s="390"/>
      <c r="WXE56" s="390"/>
      <c r="WXF56" s="390"/>
      <c r="WXG56" s="390"/>
      <c r="WXH56" s="390"/>
      <c r="WXI56" s="390"/>
      <c r="WXJ56" s="390"/>
      <c r="WXK56" s="390"/>
      <c r="WXL56" s="390"/>
      <c r="WXM56" s="390"/>
      <c r="WXN56" s="390"/>
      <c r="WXO56" s="390"/>
      <c r="WXP56" s="390"/>
      <c r="WXQ56" s="390"/>
      <c r="WXR56" s="390"/>
      <c r="WXS56" s="390"/>
      <c r="WXT56" s="390"/>
      <c r="WXU56" s="390"/>
      <c r="WXV56" s="390"/>
      <c r="WXW56" s="390"/>
      <c r="WXX56" s="390"/>
      <c r="WXY56" s="390"/>
      <c r="WXZ56" s="390"/>
      <c r="WYA56" s="390"/>
      <c r="WYB56" s="390"/>
      <c r="WYC56" s="390"/>
      <c r="WYD56" s="390"/>
      <c r="WYE56" s="390"/>
      <c r="WYF56" s="390"/>
      <c r="WYG56" s="390"/>
      <c r="WYH56" s="390"/>
      <c r="WYI56" s="390"/>
      <c r="WYJ56" s="390"/>
      <c r="WYK56" s="390"/>
      <c r="WYL56" s="390"/>
      <c r="WYM56" s="390"/>
      <c r="WYN56" s="390"/>
      <c r="WYO56" s="390"/>
      <c r="WYP56" s="390"/>
      <c r="WYQ56" s="390"/>
      <c r="WYR56" s="390"/>
      <c r="WYS56" s="390"/>
      <c r="WYT56" s="390"/>
      <c r="WYU56" s="390"/>
      <c r="WYV56" s="390"/>
      <c r="WYW56" s="390"/>
      <c r="WYX56" s="390"/>
      <c r="WYY56" s="390"/>
      <c r="WYZ56" s="390"/>
      <c r="WZA56" s="390"/>
      <c r="WZB56" s="390"/>
      <c r="WZC56" s="390"/>
      <c r="WZD56" s="390"/>
      <c r="WZE56" s="390"/>
      <c r="WZF56" s="390"/>
      <c r="WZG56" s="390"/>
      <c r="WZH56" s="390"/>
      <c r="WZI56" s="390"/>
      <c r="WZJ56" s="390"/>
      <c r="WZK56" s="390"/>
      <c r="WZL56" s="390"/>
      <c r="WZM56" s="390"/>
      <c r="WZN56" s="390"/>
      <c r="WZO56" s="390"/>
      <c r="WZP56" s="390"/>
      <c r="WZQ56" s="390"/>
      <c r="WZR56" s="390"/>
      <c r="WZS56" s="390"/>
      <c r="WZT56" s="390"/>
      <c r="WZU56" s="390"/>
      <c r="WZV56" s="390"/>
      <c r="WZW56" s="390"/>
      <c r="WZX56" s="390"/>
      <c r="WZY56" s="390"/>
      <c r="WZZ56" s="390"/>
      <c r="XAA56" s="390"/>
      <c r="XAB56" s="390"/>
      <c r="XAC56" s="390"/>
      <c r="XAD56" s="390"/>
      <c r="XAE56" s="390"/>
      <c r="XAF56" s="390"/>
      <c r="XAG56" s="390"/>
      <c r="XAH56" s="390"/>
      <c r="XAI56" s="390"/>
      <c r="XAJ56" s="390"/>
      <c r="XAK56" s="390"/>
      <c r="XAL56" s="390"/>
      <c r="XAM56" s="390"/>
      <c r="XAN56" s="390"/>
      <c r="XAO56" s="390"/>
      <c r="XAP56" s="390"/>
      <c r="XAQ56" s="390"/>
      <c r="XAR56" s="390"/>
      <c r="XAS56" s="390"/>
      <c r="XAT56" s="390"/>
      <c r="XAU56" s="390"/>
      <c r="XAV56" s="390"/>
      <c r="XAW56" s="390"/>
      <c r="XAX56" s="390"/>
      <c r="XAY56" s="390"/>
      <c r="XAZ56" s="390"/>
      <c r="XBA56" s="390"/>
      <c r="XBB56" s="390"/>
      <c r="XBC56" s="390"/>
      <c r="XBD56" s="390"/>
      <c r="XBE56" s="390"/>
      <c r="XBF56" s="390"/>
      <c r="XBG56" s="390"/>
      <c r="XBH56" s="390"/>
      <c r="XBI56" s="390"/>
      <c r="XBJ56" s="390"/>
      <c r="XBK56" s="390"/>
      <c r="XBL56" s="390"/>
      <c r="XBM56" s="390"/>
      <c r="XBN56" s="390"/>
      <c r="XBO56" s="390"/>
      <c r="XBP56" s="390"/>
      <c r="XBQ56" s="390"/>
      <c r="XBR56" s="390"/>
      <c r="XBS56" s="390"/>
      <c r="XBT56" s="390"/>
      <c r="XBU56" s="390"/>
      <c r="XBV56" s="390"/>
      <c r="XBW56" s="390"/>
      <c r="XBX56" s="390"/>
      <c r="XBY56" s="390"/>
      <c r="XBZ56" s="390"/>
      <c r="XCA56" s="390"/>
      <c r="XCB56" s="390"/>
      <c r="XCC56" s="390"/>
      <c r="XCD56" s="390"/>
      <c r="XCE56" s="390"/>
      <c r="XCF56" s="390"/>
      <c r="XCG56" s="390"/>
      <c r="XCH56" s="390"/>
      <c r="XCI56" s="390"/>
      <c r="XCJ56" s="390"/>
      <c r="XCK56" s="390"/>
      <c r="XCL56" s="390"/>
      <c r="XCM56" s="390"/>
      <c r="XCN56" s="390"/>
      <c r="XCO56" s="390"/>
      <c r="XCP56" s="390"/>
      <c r="XCQ56" s="390"/>
      <c r="XCR56" s="390"/>
      <c r="XCS56" s="390"/>
      <c r="XCT56" s="390"/>
      <c r="XCU56" s="390"/>
      <c r="XCV56" s="390"/>
      <c r="XCW56" s="390"/>
      <c r="XCX56" s="390"/>
      <c r="XCY56" s="390"/>
      <c r="XCZ56" s="390"/>
      <c r="XDA56" s="390"/>
      <c r="XDB56" s="390"/>
      <c r="XDC56" s="390"/>
      <c r="XDD56" s="390"/>
      <c r="XDE56" s="390"/>
      <c r="XDF56" s="390"/>
      <c r="XDG56" s="390"/>
      <c r="XDH56" s="390"/>
      <c r="XDI56" s="390"/>
      <c r="XDJ56" s="390"/>
      <c r="XDK56" s="390"/>
      <c r="XDL56" s="390"/>
      <c r="XDM56" s="390"/>
      <c r="XDN56" s="390"/>
      <c r="XDO56" s="390"/>
      <c r="XDP56" s="390"/>
      <c r="XDQ56" s="390"/>
      <c r="XDR56" s="390"/>
      <c r="XDS56" s="390"/>
      <c r="XDT56" s="390"/>
      <c r="XDU56" s="390"/>
      <c r="XDV56" s="390"/>
      <c r="XDW56" s="390"/>
      <c r="XDX56" s="390"/>
      <c r="XDY56" s="390"/>
      <c r="XDZ56" s="390"/>
      <c r="XEA56" s="390"/>
      <c r="XEB56" s="390"/>
      <c r="XEC56" s="390"/>
      <c r="XED56" s="390"/>
      <c r="XEE56" s="390"/>
      <c r="XEF56" s="390"/>
      <c r="XEG56" s="390"/>
      <c r="XEH56" s="390"/>
      <c r="XEI56" s="390"/>
      <c r="XEJ56" s="390"/>
      <c r="XEK56" s="390"/>
      <c r="XEL56" s="390"/>
      <c r="XEM56" s="390"/>
      <c r="XEN56" s="390"/>
      <c r="XEO56" s="390"/>
      <c r="XEP56" s="390"/>
      <c r="XEQ56" s="390"/>
      <c r="XER56" s="390"/>
      <c r="XES56" s="390"/>
      <c r="XET56" s="390"/>
      <c r="XEU56" s="390"/>
      <c r="XEV56" s="390"/>
      <c r="XEW56" s="390"/>
      <c r="XEX56" s="390"/>
      <c r="XEY56" s="390"/>
      <c r="XEZ56" s="390"/>
      <c r="XFA56" s="390"/>
      <c r="XFB56" s="390"/>
      <c r="XFC56" s="390"/>
      <c r="XFD56" s="390"/>
    </row>
  </sheetData>
  <mergeCells count="28675">
    <mergeCell ref="XFA53:XFD53"/>
    <mergeCell ref="XEG53:XEJ53"/>
    <mergeCell ref="XEK53:XEN53"/>
    <mergeCell ref="XEO53:XER53"/>
    <mergeCell ref="XES53:XEV53"/>
    <mergeCell ref="XEW53:XEZ53"/>
    <mergeCell ref="XDM53:XDP53"/>
    <mergeCell ref="XDQ53:XDT53"/>
    <mergeCell ref="XDU53:XDX53"/>
    <mergeCell ref="XDY53:XEB53"/>
    <mergeCell ref="XEC53:XEF53"/>
    <mergeCell ref="XCS53:XCV53"/>
    <mergeCell ref="XCW53:XCZ53"/>
    <mergeCell ref="XDA53:XDD53"/>
    <mergeCell ref="XDE53:XDH53"/>
    <mergeCell ref="XDI53:XDL53"/>
    <mergeCell ref="XBY53:XCB53"/>
    <mergeCell ref="XCC53:XCF53"/>
    <mergeCell ref="XCG53:XCJ53"/>
    <mergeCell ref="XCK53:XCN53"/>
    <mergeCell ref="XCO53:XCR53"/>
    <mergeCell ref="XBE53:XBH53"/>
    <mergeCell ref="XBI53:XBL53"/>
    <mergeCell ref="XBM53:XBP53"/>
    <mergeCell ref="XBQ53:XBT53"/>
    <mergeCell ref="XBU53:XBX53"/>
    <mergeCell ref="XAK53:XAN53"/>
    <mergeCell ref="XAO53:XAR53"/>
    <mergeCell ref="XAS53:XAV53"/>
    <mergeCell ref="XAW53:XAZ53"/>
    <mergeCell ref="XBA53:XBD53"/>
    <mergeCell ref="WZQ53:WZT53"/>
    <mergeCell ref="WZU53:WZX53"/>
    <mergeCell ref="WZY53:XAB53"/>
    <mergeCell ref="XAC53:XAF53"/>
    <mergeCell ref="XAG53:XAJ53"/>
    <mergeCell ref="WYW53:WYZ53"/>
    <mergeCell ref="WZA53:WZD53"/>
    <mergeCell ref="WZE53:WZH53"/>
    <mergeCell ref="WZI53:WZL53"/>
    <mergeCell ref="WZM53:WZP53"/>
    <mergeCell ref="WYC53:WYF53"/>
    <mergeCell ref="WYG53:WYJ53"/>
    <mergeCell ref="WYK53:WYN53"/>
    <mergeCell ref="WYO53:WYR53"/>
    <mergeCell ref="WYS53:WYV53"/>
    <mergeCell ref="WXI53:WXL53"/>
    <mergeCell ref="WXM53:WXP53"/>
    <mergeCell ref="WXQ53:WXT53"/>
    <mergeCell ref="WXU53:WXX53"/>
    <mergeCell ref="WXY53:WYB53"/>
    <mergeCell ref="WWO53:WWR53"/>
    <mergeCell ref="WWS53:WWV53"/>
    <mergeCell ref="WWW53:WWZ53"/>
    <mergeCell ref="WXA53:WXD53"/>
    <mergeCell ref="WXE53:WXH53"/>
    <mergeCell ref="WVU53:WVX53"/>
    <mergeCell ref="WVY53:WWB53"/>
    <mergeCell ref="WWC53:WWF53"/>
    <mergeCell ref="WWG53:WWJ53"/>
    <mergeCell ref="WWK53:WWN53"/>
    <mergeCell ref="WVA53:WVD53"/>
    <mergeCell ref="WVE53:WVH53"/>
    <mergeCell ref="WVI53:WVL53"/>
    <mergeCell ref="WVM53:WVP53"/>
    <mergeCell ref="WVQ53:WVT53"/>
    <mergeCell ref="WUG53:WUJ53"/>
    <mergeCell ref="WUK53:WUN53"/>
    <mergeCell ref="WUO53:WUR53"/>
    <mergeCell ref="WUS53:WUV53"/>
    <mergeCell ref="WUW53:WUZ53"/>
    <mergeCell ref="WTM53:WTP53"/>
    <mergeCell ref="WTQ53:WTT53"/>
    <mergeCell ref="WTU53:WTX53"/>
    <mergeCell ref="WTY53:WUB53"/>
    <mergeCell ref="WUC53:WUF53"/>
    <mergeCell ref="WSS53:WSV53"/>
    <mergeCell ref="WSW53:WSZ53"/>
    <mergeCell ref="WTA53:WTD53"/>
    <mergeCell ref="WTE53:WTH53"/>
    <mergeCell ref="WTI53:WTL53"/>
    <mergeCell ref="WRY53:WSB53"/>
    <mergeCell ref="WSC53:WSF53"/>
    <mergeCell ref="WSG53:WSJ53"/>
    <mergeCell ref="WSK53:WSN53"/>
    <mergeCell ref="WSO53:WSR53"/>
    <mergeCell ref="WRE53:WRH53"/>
    <mergeCell ref="WRI53:WRL53"/>
    <mergeCell ref="WRM53:WRP53"/>
    <mergeCell ref="WRQ53:WRT53"/>
    <mergeCell ref="WRU53:WRX53"/>
    <mergeCell ref="WQK53:WQN53"/>
    <mergeCell ref="WQO53:WQR53"/>
    <mergeCell ref="WQS53:WQV53"/>
    <mergeCell ref="WQW53:WQZ53"/>
    <mergeCell ref="WRA53:WRD53"/>
    <mergeCell ref="WPQ53:WPT53"/>
    <mergeCell ref="WPU53:WPX53"/>
    <mergeCell ref="WPY53:WQB53"/>
    <mergeCell ref="WQC53:WQF53"/>
    <mergeCell ref="WQG53:WQJ53"/>
    <mergeCell ref="WOW53:WOZ53"/>
    <mergeCell ref="WPA53:WPD53"/>
    <mergeCell ref="WPE53:WPH53"/>
    <mergeCell ref="WPI53:WPL53"/>
    <mergeCell ref="WPM53:WPP53"/>
    <mergeCell ref="WOC53:WOF53"/>
    <mergeCell ref="WOG53:WOJ53"/>
    <mergeCell ref="WOK53:WON53"/>
    <mergeCell ref="WOO53:WOR53"/>
    <mergeCell ref="WOS53:WOV53"/>
    <mergeCell ref="WNI53:WNL53"/>
    <mergeCell ref="WNM53:WNP53"/>
    <mergeCell ref="WNQ53:WNT53"/>
    <mergeCell ref="WNU53:WNX53"/>
    <mergeCell ref="WNY53:WOB53"/>
    <mergeCell ref="WMO53:WMR53"/>
    <mergeCell ref="WMS53:WMV53"/>
    <mergeCell ref="WMW53:WMZ53"/>
    <mergeCell ref="WNA53:WND53"/>
    <mergeCell ref="WNE53:WNH53"/>
    <mergeCell ref="WLU53:WLX53"/>
    <mergeCell ref="WLY53:WMB53"/>
    <mergeCell ref="WMC53:WMF53"/>
    <mergeCell ref="WMG53:WMJ53"/>
    <mergeCell ref="WMK53:WMN53"/>
    <mergeCell ref="WLA53:WLD53"/>
    <mergeCell ref="WLE53:WLH53"/>
    <mergeCell ref="WLI53:WLL53"/>
    <mergeCell ref="WLM53:WLP53"/>
    <mergeCell ref="WLQ53:WLT53"/>
    <mergeCell ref="WKG53:WKJ53"/>
    <mergeCell ref="WKK53:WKN53"/>
    <mergeCell ref="WKO53:WKR53"/>
    <mergeCell ref="WKS53:WKV53"/>
    <mergeCell ref="WKW53:WKZ53"/>
    <mergeCell ref="WJM53:WJP53"/>
    <mergeCell ref="WJQ53:WJT53"/>
    <mergeCell ref="WJU53:WJX53"/>
    <mergeCell ref="WJY53:WKB53"/>
    <mergeCell ref="WKC53:WKF53"/>
    <mergeCell ref="WIS53:WIV53"/>
    <mergeCell ref="WIW53:WIZ53"/>
    <mergeCell ref="WJA53:WJD53"/>
    <mergeCell ref="WJE53:WJH53"/>
    <mergeCell ref="WJI53:WJL53"/>
    <mergeCell ref="WHY53:WIB53"/>
    <mergeCell ref="WIC53:WIF53"/>
    <mergeCell ref="WIG53:WIJ53"/>
    <mergeCell ref="WIK53:WIN53"/>
    <mergeCell ref="WIO53:WIR53"/>
    <mergeCell ref="WHE53:WHH53"/>
    <mergeCell ref="WHI53:WHL53"/>
    <mergeCell ref="WHM53:WHP53"/>
    <mergeCell ref="WHQ53:WHT53"/>
    <mergeCell ref="WHU53:WHX53"/>
    <mergeCell ref="WGK53:WGN53"/>
    <mergeCell ref="WGO53:WGR53"/>
    <mergeCell ref="WGS53:WGV53"/>
    <mergeCell ref="WGW53:WGZ53"/>
    <mergeCell ref="WHA53:WHD53"/>
    <mergeCell ref="WFQ53:WFT53"/>
    <mergeCell ref="WFU53:WFX53"/>
    <mergeCell ref="WFY53:WGB53"/>
    <mergeCell ref="WGC53:WGF53"/>
    <mergeCell ref="WGG53:WGJ53"/>
    <mergeCell ref="WEW53:WEZ53"/>
    <mergeCell ref="WFA53:WFD53"/>
    <mergeCell ref="WFE53:WFH53"/>
    <mergeCell ref="WFI53:WFL53"/>
    <mergeCell ref="WFM53:WFP53"/>
    <mergeCell ref="WEC53:WEF53"/>
    <mergeCell ref="WEG53:WEJ53"/>
    <mergeCell ref="WEK53:WEN53"/>
    <mergeCell ref="WEO53:WER53"/>
    <mergeCell ref="WES53:WEV53"/>
    <mergeCell ref="WDI53:WDL53"/>
    <mergeCell ref="WDM53:WDP53"/>
    <mergeCell ref="WDQ53:WDT53"/>
    <mergeCell ref="WDU53:WDX53"/>
    <mergeCell ref="WDY53:WEB53"/>
    <mergeCell ref="WCO53:WCR53"/>
    <mergeCell ref="WCS53:WCV53"/>
    <mergeCell ref="WCW53:WCZ53"/>
    <mergeCell ref="WDA53:WDD53"/>
    <mergeCell ref="WDE53:WDH53"/>
    <mergeCell ref="WBU53:WBX53"/>
    <mergeCell ref="WBY53:WCB53"/>
    <mergeCell ref="WCC53:WCF53"/>
    <mergeCell ref="WCG53:WCJ53"/>
    <mergeCell ref="WCK53:WCN53"/>
    <mergeCell ref="WBA53:WBD53"/>
    <mergeCell ref="WBE53:WBH53"/>
    <mergeCell ref="WBI53:WBL53"/>
    <mergeCell ref="WBM53:WBP53"/>
    <mergeCell ref="WBQ53:WBT53"/>
    <mergeCell ref="WAG53:WAJ53"/>
    <mergeCell ref="WAK53:WAN53"/>
    <mergeCell ref="WAO53:WAR53"/>
    <mergeCell ref="WAS53:WAV53"/>
    <mergeCell ref="WAW53:WAZ53"/>
    <mergeCell ref="VZM53:VZP53"/>
    <mergeCell ref="VZQ53:VZT53"/>
    <mergeCell ref="VZU53:VZX53"/>
    <mergeCell ref="VZY53:WAB53"/>
    <mergeCell ref="WAC53:WAF53"/>
    <mergeCell ref="VYS53:VYV53"/>
    <mergeCell ref="VYW53:VYZ53"/>
    <mergeCell ref="VZA53:VZD53"/>
    <mergeCell ref="VZE53:VZH53"/>
    <mergeCell ref="VZI53:VZL53"/>
    <mergeCell ref="VXY53:VYB53"/>
    <mergeCell ref="VYC53:VYF53"/>
    <mergeCell ref="VYG53:VYJ53"/>
    <mergeCell ref="VYK53:VYN53"/>
    <mergeCell ref="VYO53:VYR53"/>
    <mergeCell ref="VXE53:VXH53"/>
    <mergeCell ref="VXI53:VXL53"/>
    <mergeCell ref="VXM53:VXP53"/>
    <mergeCell ref="VXQ53:VXT53"/>
    <mergeCell ref="VXU53:VXX53"/>
    <mergeCell ref="VWK53:VWN53"/>
    <mergeCell ref="VWO53:VWR53"/>
    <mergeCell ref="VWS53:VWV53"/>
    <mergeCell ref="VWW53:VWZ53"/>
    <mergeCell ref="VXA53:VXD53"/>
    <mergeCell ref="VVQ53:VVT53"/>
    <mergeCell ref="VVU53:VVX53"/>
    <mergeCell ref="VVY53:VWB53"/>
    <mergeCell ref="VWC53:VWF53"/>
    <mergeCell ref="VWG53:VWJ53"/>
    <mergeCell ref="VUW53:VUZ53"/>
    <mergeCell ref="VVA53:VVD53"/>
    <mergeCell ref="VVE53:VVH53"/>
    <mergeCell ref="VVI53:VVL53"/>
    <mergeCell ref="VVM53:VVP53"/>
    <mergeCell ref="VUC53:VUF53"/>
    <mergeCell ref="VUG53:VUJ53"/>
    <mergeCell ref="VUK53:VUN53"/>
    <mergeCell ref="VUO53:VUR53"/>
    <mergeCell ref="VUS53:VUV53"/>
    <mergeCell ref="VTI53:VTL53"/>
    <mergeCell ref="VTM53:VTP53"/>
    <mergeCell ref="VTQ53:VTT53"/>
    <mergeCell ref="VTU53:VTX53"/>
    <mergeCell ref="VTY53:VUB53"/>
    <mergeCell ref="VSO53:VSR53"/>
    <mergeCell ref="VSS53:VSV53"/>
    <mergeCell ref="VSW53:VSZ53"/>
    <mergeCell ref="VTA53:VTD53"/>
    <mergeCell ref="VTE53:VTH53"/>
    <mergeCell ref="VRU53:VRX53"/>
    <mergeCell ref="VRY53:VSB53"/>
    <mergeCell ref="VSC53:VSF53"/>
    <mergeCell ref="VSG53:VSJ53"/>
    <mergeCell ref="VSK53:VSN53"/>
    <mergeCell ref="VRA53:VRD53"/>
    <mergeCell ref="VRE53:VRH53"/>
    <mergeCell ref="VRI53:VRL53"/>
    <mergeCell ref="VRM53:VRP53"/>
    <mergeCell ref="VRQ53:VRT53"/>
    <mergeCell ref="VQG53:VQJ53"/>
    <mergeCell ref="VQK53:VQN53"/>
    <mergeCell ref="VQO53:VQR53"/>
    <mergeCell ref="VQS53:VQV53"/>
    <mergeCell ref="VQW53:VQZ53"/>
    <mergeCell ref="VPM53:VPP53"/>
    <mergeCell ref="VPQ53:VPT53"/>
    <mergeCell ref="VPU53:VPX53"/>
    <mergeCell ref="VPY53:VQB53"/>
    <mergeCell ref="VQC53:VQF53"/>
    <mergeCell ref="VOS53:VOV53"/>
    <mergeCell ref="VOW53:VOZ53"/>
    <mergeCell ref="VPA53:VPD53"/>
    <mergeCell ref="VPE53:VPH53"/>
    <mergeCell ref="VPI53:VPL53"/>
    <mergeCell ref="VNY53:VOB53"/>
    <mergeCell ref="VOC53:VOF53"/>
    <mergeCell ref="VOG53:VOJ53"/>
    <mergeCell ref="VOK53:VON53"/>
    <mergeCell ref="VOO53:VOR53"/>
    <mergeCell ref="VNE53:VNH53"/>
    <mergeCell ref="VNI53:VNL53"/>
    <mergeCell ref="VNM53:VNP53"/>
    <mergeCell ref="VNQ53:VNT53"/>
    <mergeCell ref="VNU53:VNX53"/>
    <mergeCell ref="VMK53:VMN53"/>
    <mergeCell ref="VMO53:VMR53"/>
    <mergeCell ref="VMS53:VMV53"/>
    <mergeCell ref="VMW53:VMZ53"/>
    <mergeCell ref="VNA53:VND53"/>
    <mergeCell ref="VLQ53:VLT53"/>
    <mergeCell ref="VLU53:VLX53"/>
    <mergeCell ref="VLY53:VMB53"/>
    <mergeCell ref="VMC53:VMF53"/>
    <mergeCell ref="VMG53:VMJ53"/>
    <mergeCell ref="VKW53:VKZ53"/>
    <mergeCell ref="VLA53:VLD53"/>
    <mergeCell ref="VLE53:VLH53"/>
    <mergeCell ref="VLI53:VLL53"/>
    <mergeCell ref="VLM53:VLP53"/>
    <mergeCell ref="VKC53:VKF53"/>
    <mergeCell ref="VKG53:VKJ53"/>
    <mergeCell ref="VKK53:VKN53"/>
    <mergeCell ref="VKO53:VKR53"/>
    <mergeCell ref="VKS53:VKV53"/>
    <mergeCell ref="VJI53:VJL53"/>
    <mergeCell ref="VJM53:VJP53"/>
    <mergeCell ref="VJQ53:VJT53"/>
    <mergeCell ref="VJU53:VJX53"/>
    <mergeCell ref="VJY53:VKB53"/>
    <mergeCell ref="VIO53:VIR53"/>
    <mergeCell ref="VIS53:VIV53"/>
    <mergeCell ref="VIW53:VIZ53"/>
    <mergeCell ref="VJA53:VJD53"/>
    <mergeCell ref="VJE53:VJH53"/>
    <mergeCell ref="VHU53:VHX53"/>
    <mergeCell ref="VHY53:VIB53"/>
    <mergeCell ref="VIC53:VIF53"/>
    <mergeCell ref="VIG53:VIJ53"/>
    <mergeCell ref="VIK53:VIN53"/>
    <mergeCell ref="VHA53:VHD53"/>
    <mergeCell ref="VHE53:VHH53"/>
    <mergeCell ref="VHI53:VHL53"/>
    <mergeCell ref="VHM53:VHP53"/>
    <mergeCell ref="VHQ53:VHT53"/>
    <mergeCell ref="VGG53:VGJ53"/>
    <mergeCell ref="VGK53:VGN53"/>
    <mergeCell ref="VGO53:VGR53"/>
    <mergeCell ref="VGS53:VGV53"/>
    <mergeCell ref="VGW53:VGZ53"/>
    <mergeCell ref="VFM53:VFP53"/>
    <mergeCell ref="VFQ53:VFT53"/>
    <mergeCell ref="VFU53:VFX53"/>
    <mergeCell ref="VFY53:VGB53"/>
    <mergeCell ref="VGC53:VGF53"/>
    <mergeCell ref="VES53:VEV53"/>
    <mergeCell ref="VEW53:VEZ53"/>
    <mergeCell ref="VFA53:VFD53"/>
    <mergeCell ref="VFE53:VFH53"/>
    <mergeCell ref="VFI53:VFL53"/>
    <mergeCell ref="VDY53:VEB53"/>
    <mergeCell ref="VEC53:VEF53"/>
    <mergeCell ref="VEG53:VEJ53"/>
    <mergeCell ref="VEK53:VEN53"/>
    <mergeCell ref="VEO53:VER53"/>
    <mergeCell ref="VDE53:VDH53"/>
    <mergeCell ref="VDI53:VDL53"/>
    <mergeCell ref="VDM53:VDP53"/>
    <mergeCell ref="VDQ53:VDT53"/>
    <mergeCell ref="VDU53:VDX53"/>
    <mergeCell ref="VCK53:VCN53"/>
    <mergeCell ref="VCO53:VCR53"/>
    <mergeCell ref="VCS53:VCV53"/>
    <mergeCell ref="VCW53:VCZ53"/>
    <mergeCell ref="VDA53:VDD53"/>
    <mergeCell ref="VBQ53:VBT53"/>
    <mergeCell ref="VBU53:VBX53"/>
    <mergeCell ref="VBY53:VCB53"/>
    <mergeCell ref="VCC53:VCF53"/>
    <mergeCell ref="VCG53:VCJ53"/>
    <mergeCell ref="VAW53:VAZ53"/>
    <mergeCell ref="VBA53:VBD53"/>
    <mergeCell ref="VBE53:VBH53"/>
    <mergeCell ref="VBI53:VBL53"/>
    <mergeCell ref="VBM53:VBP53"/>
    <mergeCell ref="VAC53:VAF53"/>
    <mergeCell ref="VAG53:VAJ53"/>
    <mergeCell ref="VAK53:VAN53"/>
    <mergeCell ref="VAO53:VAR53"/>
    <mergeCell ref="VAS53:VAV53"/>
    <mergeCell ref="UZI53:UZL53"/>
    <mergeCell ref="UZM53:UZP53"/>
    <mergeCell ref="UZQ53:UZT53"/>
    <mergeCell ref="UZU53:UZX53"/>
    <mergeCell ref="UZY53:VAB53"/>
    <mergeCell ref="UYO53:UYR53"/>
    <mergeCell ref="UYS53:UYV53"/>
    <mergeCell ref="UYW53:UYZ53"/>
    <mergeCell ref="UZA53:UZD53"/>
    <mergeCell ref="UZE53:UZH53"/>
    <mergeCell ref="UXU53:UXX53"/>
    <mergeCell ref="UXY53:UYB53"/>
    <mergeCell ref="UYC53:UYF53"/>
    <mergeCell ref="UYG53:UYJ53"/>
    <mergeCell ref="UYK53:UYN53"/>
    <mergeCell ref="UXA53:UXD53"/>
    <mergeCell ref="UXE53:UXH53"/>
    <mergeCell ref="UXI53:UXL53"/>
    <mergeCell ref="UXM53:UXP53"/>
    <mergeCell ref="UXQ53:UXT53"/>
    <mergeCell ref="UWG53:UWJ53"/>
    <mergeCell ref="UWK53:UWN53"/>
    <mergeCell ref="UWO53:UWR53"/>
    <mergeCell ref="UWS53:UWV53"/>
    <mergeCell ref="UWW53:UWZ53"/>
    <mergeCell ref="UVM53:UVP53"/>
    <mergeCell ref="UVQ53:UVT53"/>
    <mergeCell ref="UVU53:UVX53"/>
    <mergeCell ref="UVY53:UWB53"/>
    <mergeCell ref="UWC53:UWF53"/>
    <mergeCell ref="UUS53:UUV53"/>
    <mergeCell ref="UUW53:UUZ53"/>
    <mergeCell ref="UVA53:UVD53"/>
    <mergeCell ref="UVE53:UVH53"/>
    <mergeCell ref="UVI53:UVL53"/>
    <mergeCell ref="UTY53:UUB53"/>
    <mergeCell ref="UUC53:UUF53"/>
    <mergeCell ref="UUG53:UUJ53"/>
    <mergeCell ref="UUK53:UUN53"/>
    <mergeCell ref="UUO53:UUR53"/>
    <mergeCell ref="UTE53:UTH53"/>
    <mergeCell ref="UTI53:UTL53"/>
    <mergeCell ref="UTM53:UTP53"/>
    <mergeCell ref="UTQ53:UTT53"/>
    <mergeCell ref="UTU53:UTX53"/>
    <mergeCell ref="USK53:USN53"/>
    <mergeCell ref="USO53:USR53"/>
    <mergeCell ref="USS53:USV53"/>
    <mergeCell ref="USW53:USZ53"/>
    <mergeCell ref="UTA53:UTD53"/>
    <mergeCell ref="URQ53:URT53"/>
    <mergeCell ref="URU53:URX53"/>
    <mergeCell ref="URY53:USB53"/>
    <mergeCell ref="USC53:USF53"/>
    <mergeCell ref="USG53:USJ53"/>
    <mergeCell ref="UQW53:UQZ53"/>
    <mergeCell ref="URA53:URD53"/>
    <mergeCell ref="URE53:URH53"/>
    <mergeCell ref="URI53:URL53"/>
    <mergeCell ref="URM53:URP53"/>
    <mergeCell ref="UQC53:UQF53"/>
    <mergeCell ref="UQG53:UQJ53"/>
    <mergeCell ref="UQK53:UQN53"/>
    <mergeCell ref="UQO53:UQR53"/>
    <mergeCell ref="UQS53:UQV53"/>
    <mergeCell ref="UPI53:UPL53"/>
    <mergeCell ref="UPM53:UPP53"/>
    <mergeCell ref="UPQ53:UPT53"/>
    <mergeCell ref="UPU53:UPX53"/>
    <mergeCell ref="UPY53:UQB53"/>
    <mergeCell ref="UOO53:UOR53"/>
    <mergeCell ref="UOS53:UOV53"/>
    <mergeCell ref="UOW53:UOZ53"/>
    <mergeCell ref="UPA53:UPD53"/>
    <mergeCell ref="UPE53:UPH53"/>
    <mergeCell ref="UNU53:UNX53"/>
    <mergeCell ref="UNY53:UOB53"/>
    <mergeCell ref="UOC53:UOF53"/>
    <mergeCell ref="UOG53:UOJ53"/>
    <mergeCell ref="UOK53:UON53"/>
    <mergeCell ref="UNA53:UND53"/>
    <mergeCell ref="UNE53:UNH53"/>
    <mergeCell ref="UNI53:UNL53"/>
    <mergeCell ref="UNM53:UNP53"/>
    <mergeCell ref="UNQ53:UNT53"/>
    <mergeCell ref="UMG53:UMJ53"/>
    <mergeCell ref="UMK53:UMN53"/>
    <mergeCell ref="UMO53:UMR53"/>
    <mergeCell ref="UMS53:UMV53"/>
    <mergeCell ref="UMW53:UMZ53"/>
    <mergeCell ref="ULM53:ULP53"/>
    <mergeCell ref="ULQ53:ULT53"/>
    <mergeCell ref="ULU53:ULX53"/>
    <mergeCell ref="ULY53:UMB53"/>
    <mergeCell ref="UMC53:UMF53"/>
    <mergeCell ref="UKS53:UKV53"/>
    <mergeCell ref="UKW53:UKZ53"/>
    <mergeCell ref="ULA53:ULD53"/>
    <mergeCell ref="ULE53:ULH53"/>
    <mergeCell ref="ULI53:ULL53"/>
    <mergeCell ref="UJY53:UKB53"/>
    <mergeCell ref="UKC53:UKF53"/>
    <mergeCell ref="UKG53:UKJ53"/>
    <mergeCell ref="UKK53:UKN53"/>
    <mergeCell ref="UKO53:UKR53"/>
    <mergeCell ref="UJE53:UJH53"/>
    <mergeCell ref="UJI53:UJL53"/>
    <mergeCell ref="UJM53:UJP53"/>
    <mergeCell ref="UJQ53:UJT53"/>
    <mergeCell ref="UJU53:UJX53"/>
    <mergeCell ref="UIK53:UIN53"/>
    <mergeCell ref="UIO53:UIR53"/>
    <mergeCell ref="UIS53:UIV53"/>
    <mergeCell ref="UIW53:UIZ53"/>
    <mergeCell ref="UJA53:UJD53"/>
    <mergeCell ref="UHQ53:UHT53"/>
    <mergeCell ref="UHU53:UHX53"/>
    <mergeCell ref="UHY53:UIB53"/>
    <mergeCell ref="UIC53:UIF53"/>
    <mergeCell ref="UIG53:UIJ53"/>
    <mergeCell ref="UGW53:UGZ53"/>
    <mergeCell ref="UHA53:UHD53"/>
    <mergeCell ref="UHE53:UHH53"/>
    <mergeCell ref="UHI53:UHL53"/>
    <mergeCell ref="UHM53:UHP53"/>
    <mergeCell ref="UGC53:UGF53"/>
    <mergeCell ref="UGG53:UGJ53"/>
    <mergeCell ref="UGK53:UGN53"/>
    <mergeCell ref="UGO53:UGR53"/>
    <mergeCell ref="UGS53:UGV53"/>
    <mergeCell ref="UFI53:UFL53"/>
    <mergeCell ref="UFM53:UFP53"/>
    <mergeCell ref="UFQ53:UFT53"/>
    <mergeCell ref="UFU53:UFX53"/>
    <mergeCell ref="UFY53:UGB53"/>
    <mergeCell ref="UEO53:UER53"/>
    <mergeCell ref="UES53:UEV53"/>
    <mergeCell ref="UEW53:UEZ53"/>
    <mergeCell ref="UFA53:UFD53"/>
    <mergeCell ref="UFE53:UFH53"/>
    <mergeCell ref="UDU53:UDX53"/>
    <mergeCell ref="UDY53:UEB53"/>
    <mergeCell ref="UEC53:UEF53"/>
    <mergeCell ref="UEG53:UEJ53"/>
    <mergeCell ref="UEK53:UEN53"/>
    <mergeCell ref="UDA53:UDD53"/>
    <mergeCell ref="UDE53:UDH53"/>
    <mergeCell ref="UDI53:UDL53"/>
    <mergeCell ref="UDM53:UDP53"/>
    <mergeCell ref="UDQ53:UDT53"/>
    <mergeCell ref="UCG53:UCJ53"/>
    <mergeCell ref="UCK53:UCN53"/>
    <mergeCell ref="UCO53:UCR53"/>
    <mergeCell ref="UCS53:UCV53"/>
    <mergeCell ref="UCW53:UCZ53"/>
    <mergeCell ref="UBM53:UBP53"/>
    <mergeCell ref="UBQ53:UBT53"/>
    <mergeCell ref="UBU53:UBX53"/>
    <mergeCell ref="UBY53:UCB53"/>
    <mergeCell ref="UCC53:UCF53"/>
    <mergeCell ref="UAS53:UAV53"/>
    <mergeCell ref="UAW53:UAZ53"/>
    <mergeCell ref="UBA53:UBD53"/>
    <mergeCell ref="UBE53:UBH53"/>
    <mergeCell ref="UBI53:UBL53"/>
    <mergeCell ref="TZY53:UAB53"/>
    <mergeCell ref="UAC53:UAF53"/>
    <mergeCell ref="UAG53:UAJ53"/>
    <mergeCell ref="UAK53:UAN53"/>
    <mergeCell ref="UAO53:UAR53"/>
    <mergeCell ref="TZE53:TZH53"/>
    <mergeCell ref="TZI53:TZL53"/>
    <mergeCell ref="TZM53:TZP53"/>
    <mergeCell ref="TZQ53:TZT53"/>
    <mergeCell ref="TZU53:TZX53"/>
    <mergeCell ref="TYK53:TYN53"/>
    <mergeCell ref="TYO53:TYR53"/>
    <mergeCell ref="TYS53:TYV53"/>
    <mergeCell ref="TYW53:TYZ53"/>
    <mergeCell ref="TZA53:TZD53"/>
    <mergeCell ref="TXQ53:TXT53"/>
    <mergeCell ref="TXU53:TXX53"/>
    <mergeCell ref="TXY53:TYB53"/>
    <mergeCell ref="TYC53:TYF53"/>
    <mergeCell ref="TYG53:TYJ53"/>
    <mergeCell ref="TWW53:TWZ53"/>
    <mergeCell ref="TXA53:TXD53"/>
    <mergeCell ref="TXE53:TXH53"/>
    <mergeCell ref="TXI53:TXL53"/>
    <mergeCell ref="TXM53:TXP53"/>
    <mergeCell ref="TWC53:TWF53"/>
    <mergeCell ref="TWG53:TWJ53"/>
    <mergeCell ref="TWK53:TWN53"/>
    <mergeCell ref="TWO53:TWR53"/>
    <mergeCell ref="TWS53:TWV53"/>
    <mergeCell ref="TVI53:TVL53"/>
    <mergeCell ref="TVM53:TVP53"/>
    <mergeCell ref="TVQ53:TVT53"/>
    <mergeCell ref="TVU53:TVX53"/>
    <mergeCell ref="TVY53:TWB53"/>
    <mergeCell ref="TUO53:TUR53"/>
    <mergeCell ref="TUS53:TUV53"/>
    <mergeCell ref="TUW53:TUZ53"/>
    <mergeCell ref="TVA53:TVD53"/>
    <mergeCell ref="TVE53:TVH53"/>
    <mergeCell ref="TTU53:TTX53"/>
    <mergeCell ref="TTY53:TUB53"/>
    <mergeCell ref="TUC53:TUF53"/>
    <mergeCell ref="TUG53:TUJ53"/>
    <mergeCell ref="TUK53:TUN53"/>
    <mergeCell ref="TTA53:TTD53"/>
    <mergeCell ref="TTE53:TTH53"/>
    <mergeCell ref="TTI53:TTL53"/>
    <mergeCell ref="TTM53:TTP53"/>
    <mergeCell ref="TTQ53:TTT53"/>
    <mergeCell ref="TSG53:TSJ53"/>
    <mergeCell ref="TSK53:TSN53"/>
    <mergeCell ref="TSO53:TSR53"/>
    <mergeCell ref="TSS53:TSV53"/>
    <mergeCell ref="TSW53:TSZ53"/>
    <mergeCell ref="TRM53:TRP53"/>
    <mergeCell ref="TRQ53:TRT53"/>
    <mergeCell ref="TRU53:TRX53"/>
    <mergeCell ref="TRY53:TSB53"/>
    <mergeCell ref="TSC53:TSF53"/>
    <mergeCell ref="TQS53:TQV53"/>
    <mergeCell ref="TQW53:TQZ53"/>
    <mergeCell ref="TRA53:TRD53"/>
    <mergeCell ref="TRE53:TRH53"/>
    <mergeCell ref="TRI53:TRL53"/>
    <mergeCell ref="TPY53:TQB53"/>
    <mergeCell ref="TQC53:TQF53"/>
    <mergeCell ref="TQG53:TQJ53"/>
    <mergeCell ref="TQK53:TQN53"/>
    <mergeCell ref="TQO53:TQR53"/>
    <mergeCell ref="TPE53:TPH53"/>
    <mergeCell ref="TPI53:TPL53"/>
    <mergeCell ref="TPM53:TPP53"/>
    <mergeCell ref="TPQ53:TPT53"/>
    <mergeCell ref="TPU53:TPX53"/>
    <mergeCell ref="TOK53:TON53"/>
    <mergeCell ref="TOO53:TOR53"/>
    <mergeCell ref="TOS53:TOV53"/>
    <mergeCell ref="TOW53:TOZ53"/>
    <mergeCell ref="TPA53:TPD53"/>
    <mergeCell ref="TNQ53:TNT53"/>
    <mergeCell ref="TNU53:TNX53"/>
    <mergeCell ref="TNY53:TOB53"/>
    <mergeCell ref="TOC53:TOF53"/>
    <mergeCell ref="TOG53:TOJ53"/>
    <mergeCell ref="TMW53:TMZ53"/>
    <mergeCell ref="TNA53:TND53"/>
    <mergeCell ref="TNE53:TNH53"/>
    <mergeCell ref="TNI53:TNL53"/>
    <mergeCell ref="TNM53:TNP53"/>
    <mergeCell ref="TMC53:TMF53"/>
    <mergeCell ref="TMG53:TMJ53"/>
    <mergeCell ref="TMK53:TMN53"/>
    <mergeCell ref="TMO53:TMR53"/>
    <mergeCell ref="TMS53:TMV53"/>
    <mergeCell ref="TLI53:TLL53"/>
    <mergeCell ref="TLM53:TLP53"/>
    <mergeCell ref="TLQ53:TLT53"/>
    <mergeCell ref="TLU53:TLX53"/>
    <mergeCell ref="TLY53:TMB53"/>
    <mergeCell ref="TKO53:TKR53"/>
    <mergeCell ref="TKS53:TKV53"/>
    <mergeCell ref="TKW53:TKZ53"/>
    <mergeCell ref="TLA53:TLD53"/>
    <mergeCell ref="TLE53:TLH53"/>
    <mergeCell ref="TJU53:TJX53"/>
    <mergeCell ref="TJY53:TKB53"/>
    <mergeCell ref="TKC53:TKF53"/>
    <mergeCell ref="TKG53:TKJ53"/>
    <mergeCell ref="TKK53:TKN53"/>
    <mergeCell ref="TJA53:TJD53"/>
    <mergeCell ref="TJE53:TJH53"/>
    <mergeCell ref="TJI53:TJL53"/>
    <mergeCell ref="TJM53:TJP53"/>
    <mergeCell ref="TJQ53:TJT53"/>
    <mergeCell ref="TIG53:TIJ53"/>
    <mergeCell ref="TIK53:TIN53"/>
    <mergeCell ref="TIO53:TIR53"/>
    <mergeCell ref="TIS53:TIV53"/>
    <mergeCell ref="TIW53:TIZ53"/>
    <mergeCell ref="THM53:THP53"/>
    <mergeCell ref="THQ53:THT53"/>
    <mergeCell ref="THU53:THX53"/>
    <mergeCell ref="THY53:TIB53"/>
    <mergeCell ref="TIC53:TIF53"/>
    <mergeCell ref="TGS53:TGV53"/>
    <mergeCell ref="TGW53:TGZ53"/>
    <mergeCell ref="THA53:THD53"/>
    <mergeCell ref="THE53:THH53"/>
    <mergeCell ref="THI53:THL53"/>
    <mergeCell ref="TFY53:TGB53"/>
    <mergeCell ref="TGC53:TGF53"/>
    <mergeCell ref="TGG53:TGJ53"/>
    <mergeCell ref="TGK53:TGN53"/>
    <mergeCell ref="TGO53:TGR53"/>
    <mergeCell ref="TFE53:TFH53"/>
    <mergeCell ref="TFI53:TFL53"/>
    <mergeCell ref="TFM53:TFP53"/>
    <mergeCell ref="TFQ53:TFT53"/>
    <mergeCell ref="TFU53:TFX53"/>
    <mergeCell ref="TEK53:TEN53"/>
    <mergeCell ref="TEO53:TER53"/>
    <mergeCell ref="TES53:TEV53"/>
    <mergeCell ref="TEW53:TEZ53"/>
    <mergeCell ref="TFA53:TFD53"/>
    <mergeCell ref="TDQ53:TDT53"/>
    <mergeCell ref="TDU53:TDX53"/>
    <mergeCell ref="TDY53:TEB53"/>
    <mergeCell ref="TEC53:TEF53"/>
    <mergeCell ref="TEG53:TEJ53"/>
    <mergeCell ref="TCW53:TCZ53"/>
    <mergeCell ref="TDA53:TDD53"/>
    <mergeCell ref="TDE53:TDH53"/>
    <mergeCell ref="TDI53:TDL53"/>
    <mergeCell ref="TDM53:TDP53"/>
    <mergeCell ref="TCC53:TCF53"/>
    <mergeCell ref="TCG53:TCJ53"/>
    <mergeCell ref="TCK53:TCN53"/>
    <mergeCell ref="TCO53:TCR53"/>
    <mergeCell ref="TCS53:TCV53"/>
    <mergeCell ref="TBI53:TBL53"/>
    <mergeCell ref="TBM53:TBP53"/>
    <mergeCell ref="TBQ53:TBT53"/>
    <mergeCell ref="TBU53:TBX53"/>
    <mergeCell ref="TBY53:TCB53"/>
    <mergeCell ref="TAO53:TAR53"/>
    <mergeCell ref="TAS53:TAV53"/>
    <mergeCell ref="TAW53:TAZ53"/>
    <mergeCell ref="TBA53:TBD53"/>
    <mergeCell ref="TBE53:TBH53"/>
    <mergeCell ref="SZU53:SZX53"/>
    <mergeCell ref="SZY53:TAB53"/>
    <mergeCell ref="TAC53:TAF53"/>
    <mergeCell ref="TAG53:TAJ53"/>
    <mergeCell ref="TAK53:TAN53"/>
    <mergeCell ref="SZA53:SZD53"/>
    <mergeCell ref="SZE53:SZH53"/>
    <mergeCell ref="SZI53:SZL53"/>
    <mergeCell ref="SZM53:SZP53"/>
    <mergeCell ref="SZQ53:SZT53"/>
    <mergeCell ref="SYG53:SYJ53"/>
    <mergeCell ref="SYK53:SYN53"/>
    <mergeCell ref="SYO53:SYR53"/>
    <mergeCell ref="SYS53:SYV53"/>
    <mergeCell ref="SYW53:SYZ53"/>
    <mergeCell ref="SXM53:SXP53"/>
    <mergeCell ref="SXQ53:SXT53"/>
    <mergeCell ref="SXU53:SXX53"/>
    <mergeCell ref="SXY53:SYB53"/>
    <mergeCell ref="SYC53:SYF53"/>
    <mergeCell ref="SWS53:SWV53"/>
    <mergeCell ref="SWW53:SWZ53"/>
    <mergeCell ref="SXA53:SXD53"/>
    <mergeCell ref="SXE53:SXH53"/>
    <mergeCell ref="SXI53:SXL53"/>
    <mergeCell ref="SVY53:SWB53"/>
    <mergeCell ref="SWC53:SWF53"/>
    <mergeCell ref="SWG53:SWJ53"/>
    <mergeCell ref="SWK53:SWN53"/>
    <mergeCell ref="SWO53:SWR53"/>
    <mergeCell ref="SVE53:SVH53"/>
    <mergeCell ref="SVI53:SVL53"/>
    <mergeCell ref="SVM53:SVP53"/>
    <mergeCell ref="SVQ53:SVT53"/>
    <mergeCell ref="SVU53:SVX53"/>
    <mergeCell ref="SUK53:SUN53"/>
    <mergeCell ref="SUO53:SUR53"/>
    <mergeCell ref="SUS53:SUV53"/>
    <mergeCell ref="SUW53:SUZ53"/>
    <mergeCell ref="SVA53:SVD53"/>
    <mergeCell ref="STQ53:STT53"/>
    <mergeCell ref="STU53:STX53"/>
    <mergeCell ref="STY53:SUB53"/>
    <mergeCell ref="SUC53:SUF53"/>
    <mergeCell ref="SUG53:SUJ53"/>
    <mergeCell ref="SSW53:SSZ53"/>
    <mergeCell ref="STA53:STD53"/>
    <mergeCell ref="STE53:STH53"/>
    <mergeCell ref="STI53:STL53"/>
    <mergeCell ref="STM53:STP53"/>
    <mergeCell ref="SSC53:SSF53"/>
    <mergeCell ref="SSG53:SSJ53"/>
    <mergeCell ref="SSK53:SSN53"/>
    <mergeCell ref="SSO53:SSR53"/>
    <mergeCell ref="SSS53:SSV53"/>
    <mergeCell ref="SRI53:SRL53"/>
    <mergeCell ref="SRM53:SRP53"/>
    <mergeCell ref="SRQ53:SRT53"/>
    <mergeCell ref="SRU53:SRX53"/>
    <mergeCell ref="SRY53:SSB53"/>
    <mergeCell ref="SQO53:SQR53"/>
    <mergeCell ref="SQS53:SQV53"/>
    <mergeCell ref="SQW53:SQZ53"/>
    <mergeCell ref="SRA53:SRD53"/>
    <mergeCell ref="SRE53:SRH53"/>
    <mergeCell ref="SPU53:SPX53"/>
    <mergeCell ref="SPY53:SQB53"/>
    <mergeCell ref="SQC53:SQF53"/>
    <mergeCell ref="SQG53:SQJ53"/>
    <mergeCell ref="SQK53:SQN53"/>
    <mergeCell ref="SPA53:SPD53"/>
    <mergeCell ref="SPE53:SPH53"/>
    <mergeCell ref="SPI53:SPL53"/>
    <mergeCell ref="SPM53:SPP53"/>
    <mergeCell ref="SPQ53:SPT53"/>
    <mergeCell ref="SOG53:SOJ53"/>
    <mergeCell ref="SOK53:SON53"/>
    <mergeCell ref="SOO53:SOR53"/>
    <mergeCell ref="SOS53:SOV53"/>
    <mergeCell ref="SOW53:SOZ53"/>
    <mergeCell ref="SNM53:SNP53"/>
    <mergeCell ref="SNQ53:SNT53"/>
    <mergeCell ref="SNU53:SNX53"/>
    <mergeCell ref="SNY53:SOB53"/>
    <mergeCell ref="SOC53:SOF53"/>
    <mergeCell ref="SMS53:SMV53"/>
    <mergeCell ref="SMW53:SMZ53"/>
    <mergeCell ref="SNA53:SND53"/>
    <mergeCell ref="SNE53:SNH53"/>
    <mergeCell ref="SNI53:SNL53"/>
    <mergeCell ref="SLY53:SMB53"/>
    <mergeCell ref="SMC53:SMF53"/>
    <mergeCell ref="SMG53:SMJ53"/>
    <mergeCell ref="SMK53:SMN53"/>
    <mergeCell ref="SMO53:SMR53"/>
    <mergeCell ref="SLE53:SLH53"/>
    <mergeCell ref="SLI53:SLL53"/>
    <mergeCell ref="SLM53:SLP53"/>
    <mergeCell ref="SLQ53:SLT53"/>
    <mergeCell ref="SLU53:SLX53"/>
    <mergeCell ref="SKK53:SKN53"/>
    <mergeCell ref="SKO53:SKR53"/>
    <mergeCell ref="SKS53:SKV53"/>
    <mergeCell ref="SKW53:SKZ53"/>
    <mergeCell ref="SLA53:SLD53"/>
    <mergeCell ref="SJQ53:SJT53"/>
    <mergeCell ref="SJU53:SJX53"/>
    <mergeCell ref="SJY53:SKB53"/>
    <mergeCell ref="SKC53:SKF53"/>
    <mergeCell ref="SKG53:SKJ53"/>
    <mergeCell ref="SIW53:SIZ53"/>
    <mergeCell ref="SJA53:SJD53"/>
    <mergeCell ref="SJE53:SJH53"/>
    <mergeCell ref="SJI53:SJL53"/>
    <mergeCell ref="SJM53:SJP53"/>
    <mergeCell ref="SIC53:SIF53"/>
    <mergeCell ref="SIG53:SIJ53"/>
    <mergeCell ref="SIK53:SIN53"/>
    <mergeCell ref="SIO53:SIR53"/>
    <mergeCell ref="SIS53:SIV53"/>
    <mergeCell ref="SHI53:SHL53"/>
    <mergeCell ref="SHM53:SHP53"/>
    <mergeCell ref="SHQ53:SHT53"/>
    <mergeCell ref="SHU53:SHX53"/>
    <mergeCell ref="SHY53:SIB53"/>
    <mergeCell ref="SGO53:SGR53"/>
    <mergeCell ref="SGS53:SGV53"/>
    <mergeCell ref="SGW53:SGZ53"/>
    <mergeCell ref="SHA53:SHD53"/>
    <mergeCell ref="SHE53:SHH53"/>
    <mergeCell ref="SFU53:SFX53"/>
    <mergeCell ref="SFY53:SGB53"/>
    <mergeCell ref="SGC53:SGF53"/>
    <mergeCell ref="SGG53:SGJ53"/>
    <mergeCell ref="SGK53:SGN53"/>
    <mergeCell ref="SFA53:SFD53"/>
    <mergeCell ref="SFE53:SFH53"/>
    <mergeCell ref="SFI53:SFL53"/>
    <mergeCell ref="SFM53:SFP53"/>
    <mergeCell ref="SFQ53:SFT53"/>
    <mergeCell ref="SEG53:SEJ53"/>
    <mergeCell ref="SEK53:SEN53"/>
    <mergeCell ref="SEO53:SER53"/>
    <mergeCell ref="SES53:SEV53"/>
    <mergeCell ref="SEW53:SEZ53"/>
    <mergeCell ref="SDM53:SDP53"/>
    <mergeCell ref="SDQ53:SDT53"/>
    <mergeCell ref="SDU53:SDX53"/>
    <mergeCell ref="SDY53:SEB53"/>
    <mergeCell ref="SEC53:SEF53"/>
    <mergeCell ref="SCS53:SCV53"/>
    <mergeCell ref="SCW53:SCZ53"/>
    <mergeCell ref="SDA53:SDD53"/>
    <mergeCell ref="SDE53:SDH53"/>
    <mergeCell ref="SDI53:SDL53"/>
    <mergeCell ref="SBY53:SCB53"/>
    <mergeCell ref="SCC53:SCF53"/>
    <mergeCell ref="SCG53:SCJ53"/>
    <mergeCell ref="SCK53:SCN53"/>
    <mergeCell ref="SCO53:SCR53"/>
    <mergeCell ref="SBE53:SBH53"/>
    <mergeCell ref="SBI53:SBL53"/>
    <mergeCell ref="SBM53:SBP53"/>
    <mergeCell ref="SBQ53:SBT53"/>
    <mergeCell ref="SBU53:SBX53"/>
    <mergeCell ref="SAK53:SAN53"/>
    <mergeCell ref="SAO53:SAR53"/>
    <mergeCell ref="SAS53:SAV53"/>
    <mergeCell ref="SAW53:SAZ53"/>
    <mergeCell ref="SBA53:SBD53"/>
    <mergeCell ref="RZQ53:RZT53"/>
    <mergeCell ref="RZU53:RZX53"/>
    <mergeCell ref="RZY53:SAB53"/>
    <mergeCell ref="SAC53:SAF53"/>
    <mergeCell ref="SAG53:SAJ53"/>
    <mergeCell ref="RYW53:RYZ53"/>
    <mergeCell ref="RZA53:RZD53"/>
    <mergeCell ref="RZE53:RZH53"/>
    <mergeCell ref="RZI53:RZL53"/>
    <mergeCell ref="RZM53:RZP53"/>
    <mergeCell ref="RYC53:RYF53"/>
    <mergeCell ref="RYG53:RYJ53"/>
    <mergeCell ref="RYK53:RYN53"/>
    <mergeCell ref="RYO53:RYR53"/>
    <mergeCell ref="RYS53:RYV53"/>
    <mergeCell ref="RXI53:RXL53"/>
    <mergeCell ref="RXM53:RXP53"/>
    <mergeCell ref="RXQ53:RXT53"/>
    <mergeCell ref="RXU53:RXX53"/>
    <mergeCell ref="RXY53:RYB53"/>
    <mergeCell ref="RWO53:RWR53"/>
    <mergeCell ref="RWS53:RWV53"/>
    <mergeCell ref="RWW53:RWZ53"/>
    <mergeCell ref="RXA53:RXD53"/>
    <mergeCell ref="RXE53:RXH53"/>
    <mergeCell ref="RVU53:RVX53"/>
    <mergeCell ref="RVY53:RWB53"/>
    <mergeCell ref="RWC53:RWF53"/>
    <mergeCell ref="RWG53:RWJ53"/>
    <mergeCell ref="RWK53:RWN53"/>
    <mergeCell ref="RVA53:RVD53"/>
    <mergeCell ref="RVE53:RVH53"/>
    <mergeCell ref="RVI53:RVL53"/>
    <mergeCell ref="RVM53:RVP53"/>
    <mergeCell ref="RVQ53:RVT53"/>
    <mergeCell ref="RUG53:RUJ53"/>
    <mergeCell ref="RUK53:RUN53"/>
    <mergeCell ref="RUO53:RUR53"/>
    <mergeCell ref="RUS53:RUV53"/>
    <mergeCell ref="RUW53:RUZ53"/>
    <mergeCell ref="RTM53:RTP53"/>
    <mergeCell ref="RTQ53:RTT53"/>
    <mergeCell ref="RTU53:RTX53"/>
    <mergeCell ref="RTY53:RUB53"/>
    <mergeCell ref="RUC53:RUF53"/>
    <mergeCell ref="RSS53:RSV53"/>
    <mergeCell ref="RSW53:RSZ53"/>
    <mergeCell ref="RTA53:RTD53"/>
    <mergeCell ref="RTE53:RTH53"/>
    <mergeCell ref="RTI53:RTL53"/>
    <mergeCell ref="RRY53:RSB53"/>
    <mergeCell ref="RSC53:RSF53"/>
    <mergeCell ref="RSG53:RSJ53"/>
    <mergeCell ref="RSK53:RSN53"/>
    <mergeCell ref="RSO53:RSR53"/>
    <mergeCell ref="RRE53:RRH53"/>
    <mergeCell ref="RRI53:RRL53"/>
    <mergeCell ref="RRM53:RRP53"/>
    <mergeCell ref="RRQ53:RRT53"/>
    <mergeCell ref="RRU53:RRX53"/>
    <mergeCell ref="RQK53:RQN53"/>
    <mergeCell ref="RQO53:RQR53"/>
    <mergeCell ref="RQS53:RQV53"/>
    <mergeCell ref="RQW53:RQZ53"/>
    <mergeCell ref="RRA53:RRD53"/>
    <mergeCell ref="RPQ53:RPT53"/>
    <mergeCell ref="RPU53:RPX53"/>
    <mergeCell ref="RPY53:RQB53"/>
    <mergeCell ref="RQC53:RQF53"/>
    <mergeCell ref="RQG53:RQJ53"/>
    <mergeCell ref="ROW53:ROZ53"/>
    <mergeCell ref="RPA53:RPD53"/>
    <mergeCell ref="RPE53:RPH53"/>
    <mergeCell ref="RPI53:RPL53"/>
    <mergeCell ref="RPM53:RPP53"/>
    <mergeCell ref="ROC53:ROF53"/>
    <mergeCell ref="ROG53:ROJ53"/>
    <mergeCell ref="ROK53:RON53"/>
    <mergeCell ref="ROO53:ROR53"/>
    <mergeCell ref="ROS53:ROV53"/>
    <mergeCell ref="RNI53:RNL53"/>
    <mergeCell ref="RNM53:RNP53"/>
    <mergeCell ref="RNQ53:RNT53"/>
    <mergeCell ref="RNU53:RNX53"/>
    <mergeCell ref="RNY53:ROB53"/>
    <mergeCell ref="RMO53:RMR53"/>
    <mergeCell ref="RMS53:RMV53"/>
    <mergeCell ref="RMW53:RMZ53"/>
    <mergeCell ref="RNA53:RND53"/>
    <mergeCell ref="RNE53:RNH53"/>
    <mergeCell ref="RLU53:RLX53"/>
    <mergeCell ref="RLY53:RMB53"/>
    <mergeCell ref="RMC53:RMF53"/>
    <mergeCell ref="RMG53:RMJ53"/>
    <mergeCell ref="RMK53:RMN53"/>
    <mergeCell ref="RLA53:RLD53"/>
    <mergeCell ref="RLE53:RLH53"/>
    <mergeCell ref="RLI53:RLL53"/>
    <mergeCell ref="RLM53:RLP53"/>
    <mergeCell ref="RLQ53:RLT53"/>
    <mergeCell ref="RKG53:RKJ53"/>
    <mergeCell ref="RKK53:RKN53"/>
    <mergeCell ref="RKO53:RKR53"/>
    <mergeCell ref="RKS53:RKV53"/>
    <mergeCell ref="RKW53:RKZ53"/>
    <mergeCell ref="RJM53:RJP53"/>
    <mergeCell ref="RJQ53:RJT53"/>
    <mergeCell ref="RJU53:RJX53"/>
    <mergeCell ref="RJY53:RKB53"/>
    <mergeCell ref="RKC53:RKF53"/>
    <mergeCell ref="RIS53:RIV53"/>
    <mergeCell ref="RIW53:RIZ53"/>
    <mergeCell ref="RJA53:RJD53"/>
    <mergeCell ref="RJE53:RJH53"/>
    <mergeCell ref="RJI53:RJL53"/>
    <mergeCell ref="RHY53:RIB53"/>
    <mergeCell ref="RIC53:RIF53"/>
    <mergeCell ref="RIG53:RIJ53"/>
    <mergeCell ref="RIK53:RIN53"/>
    <mergeCell ref="RIO53:RIR53"/>
    <mergeCell ref="RHE53:RHH53"/>
    <mergeCell ref="RHI53:RHL53"/>
    <mergeCell ref="RHM53:RHP53"/>
    <mergeCell ref="RHQ53:RHT53"/>
    <mergeCell ref="RHU53:RHX53"/>
    <mergeCell ref="RGK53:RGN53"/>
    <mergeCell ref="RGO53:RGR53"/>
    <mergeCell ref="RGS53:RGV53"/>
    <mergeCell ref="RGW53:RGZ53"/>
    <mergeCell ref="RHA53:RHD53"/>
    <mergeCell ref="RFQ53:RFT53"/>
    <mergeCell ref="RFU53:RFX53"/>
    <mergeCell ref="RFY53:RGB53"/>
    <mergeCell ref="RGC53:RGF53"/>
    <mergeCell ref="RGG53:RGJ53"/>
    <mergeCell ref="REW53:REZ53"/>
    <mergeCell ref="RFA53:RFD53"/>
    <mergeCell ref="RFE53:RFH53"/>
    <mergeCell ref="RFI53:RFL53"/>
    <mergeCell ref="RFM53:RFP53"/>
    <mergeCell ref="REC53:REF53"/>
    <mergeCell ref="REG53:REJ53"/>
    <mergeCell ref="REK53:REN53"/>
    <mergeCell ref="REO53:RER53"/>
    <mergeCell ref="RES53:REV53"/>
    <mergeCell ref="RDI53:RDL53"/>
    <mergeCell ref="RDM53:RDP53"/>
    <mergeCell ref="RDQ53:RDT53"/>
    <mergeCell ref="RDU53:RDX53"/>
    <mergeCell ref="RDY53:REB53"/>
    <mergeCell ref="RCO53:RCR53"/>
    <mergeCell ref="RCS53:RCV53"/>
    <mergeCell ref="RCW53:RCZ53"/>
    <mergeCell ref="RDA53:RDD53"/>
    <mergeCell ref="RDE53:RDH53"/>
    <mergeCell ref="RBU53:RBX53"/>
    <mergeCell ref="RBY53:RCB53"/>
    <mergeCell ref="RCC53:RCF53"/>
    <mergeCell ref="RCG53:RCJ53"/>
    <mergeCell ref="RCK53:RCN53"/>
    <mergeCell ref="RBA53:RBD53"/>
    <mergeCell ref="RBE53:RBH53"/>
    <mergeCell ref="RBI53:RBL53"/>
    <mergeCell ref="RBM53:RBP53"/>
    <mergeCell ref="RBQ53:RBT53"/>
    <mergeCell ref="RAG53:RAJ53"/>
    <mergeCell ref="RAK53:RAN53"/>
    <mergeCell ref="RAO53:RAR53"/>
    <mergeCell ref="RAS53:RAV53"/>
    <mergeCell ref="RAW53:RAZ53"/>
    <mergeCell ref="QZM53:QZP53"/>
    <mergeCell ref="QZQ53:QZT53"/>
    <mergeCell ref="QZU53:QZX53"/>
    <mergeCell ref="QZY53:RAB53"/>
    <mergeCell ref="RAC53:RAF53"/>
    <mergeCell ref="QYS53:QYV53"/>
    <mergeCell ref="QYW53:QYZ53"/>
    <mergeCell ref="QZA53:QZD53"/>
    <mergeCell ref="QZE53:QZH53"/>
    <mergeCell ref="QZI53:QZL53"/>
    <mergeCell ref="QXY53:QYB53"/>
    <mergeCell ref="QYC53:QYF53"/>
    <mergeCell ref="QYG53:QYJ53"/>
    <mergeCell ref="QYK53:QYN53"/>
    <mergeCell ref="QYO53:QYR53"/>
    <mergeCell ref="QXE53:QXH53"/>
    <mergeCell ref="QXI53:QXL53"/>
    <mergeCell ref="QXM53:QXP53"/>
    <mergeCell ref="QXQ53:QXT53"/>
    <mergeCell ref="QXU53:QXX53"/>
    <mergeCell ref="QWK53:QWN53"/>
    <mergeCell ref="QWO53:QWR53"/>
    <mergeCell ref="QWS53:QWV53"/>
    <mergeCell ref="QWW53:QWZ53"/>
    <mergeCell ref="QXA53:QXD53"/>
    <mergeCell ref="QVQ53:QVT53"/>
    <mergeCell ref="QVU53:QVX53"/>
    <mergeCell ref="QVY53:QWB53"/>
    <mergeCell ref="QWC53:QWF53"/>
    <mergeCell ref="QWG53:QWJ53"/>
    <mergeCell ref="QUW53:QUZ53"/>
    <mergeCell ref="QVA53:QVD53"/>
    <mergeCell ref="QVE53:QVH53"/>
    <mergeCell ref="QVI53:QVL53"/>
    <mergeCell ref="QVM53:QVP53"/>
    <mergeCell ref="QUC53:QUF53"/>
    <mergeCell ref="QUG53:QUJ53"/>
    <mergeCell ref="QUK53:QUN53"/>
    <mergeCell ref="QUO53:QUR53"/>
    <mergeCell ref="QUS53:QUV53"/>
    <mergeCell ref="QTI53:QTL53"/>
    <mergeCell ref="QTM53:QTP53"/>
    <mergeCell ref="QTQ53:QTT53"/>
    <mergeCell ref="QTU53:QTX53"/>
    <mergeCell ref="QTY53:QUB53"/>
    <mergeCell ref="QSO53:QSR53"/>
    <mergeCell ref="QSS53:QSV53"/>
    <mergeCell ref="QSW53:QSZ53"/>
    <mergeCell ref="QTA53:QTD53"/>
    <mergeCell ref="QTE53:QTH53"/>
    <mergeCell ref="QRU53:QRX53"/>
    <mergeCell ref="QRY53:QSB53"/>
    <mergeCell ref="QSC53:QSF53"/>
    <mergeCell ref="QSG53:QSJ53"/>
    <mergeCell ref="QSK53:QSN53"/>
    <mergeCell ref="QRA53:QRD53"/>
    <mergeCell ref="QRE53:QRH53"/>
    <mergeCell ref="QRI53:QRL53"/>
    <mergeCell ref="QRM53:QRP53"/>
    <mergeCell ref="QRQ53:QRT53"/>
    <mergeCell ref="QQG53:QQJ53"/>
    <mergeCell ref="QQK53:QQN53"/>
    <mergeCell ref="QQO53:QQR53"/>
    <mergeCell ref="QQS53:QQV53"/>
    <mergeCell ref="QQW53:QQZ53"/>
    <mergeCell ref="QPM53:QPP53"/>
    <mergeCell ref="QPQ53:QPT53"/>
    <mergeCell ref="QPU53:QPX53"/>
    <mergeCell ref="QPY53:QQB53"/>
    <mergeCell ref="QQC53:QQF53"/>
    <mergeCell ref="QOS53:QOV53"/>
    <mergeCell ref="QOW53:QOZ53"/>
    <mergeCell ref="QPA53:QPD53"/>
    <mergeCell ref="QPE53:QPH53"/>
    <mergeCell ref="QPI53:QPL53"/>
    <mergeCell ref="QNY53:QOB53"/>
    <mergeCell ref="QOC53:QOF53"/>
    <mergeCell ref="QOG53:QOJ53"/>
    <mergeCell ref="QOK53:QON53"/>
    <mergeCell ref="QOO53:QOR53"/>
    <mergeCell ref="QNE53:QNH53"/>
    <mergeCell ref="QNI53:QNL53"/>
    <mergeCell ref="QNM53:QNP53"/>
    <mergeCell ref="QNQ53:QNT53"/>
    <mergeCell ref="QNU53:QNX53"/>
    <mergeCell ref="QMK53:QMN53"/>
    <mergeCell ref="QMO53:QMR53"/>
    <mergeCell ref="QMS53:QMV53"/>
    <mergeCell ref="QMW53:QMZ53"/>
    <mergeCell ref="QNA53:QND53"/>
    <mergeCell ref="QLQ53:QLT53"/>
    <mergeCell ref="QLU53:QLX53"/>
    <mergeCell ref="QLY53:QMB53"/>
    <mergeCell ref="QMC53:QMF53"/>
    <mergeCell ref="QMG53:QMJ53"/>
    <mergeCell ref="QKW53:QKZ53"/>
    <mergeCell ref="QLA53:QLD53"/>
    <mergeCell ref="QLE53:QLH53"/>
    <mergeCell ref="QLI53:QLL53"/>
    <mergeCell ref="QLM53:QLP53"/>
    <mergeCell ref="QKC53:QKF53"/>
    <mergeCell ref="QKG53:QKJ53"/>
    <mergeCell ref="QKK53:QKN53"/>
    <mergeCell ref="QKO53:QKR53"/>
    <mergeCell ref="QKS53:QKV53"/>
    <mergeCell ref="QJI53:QJL53"/>
    <mergeCell ref="QJM53:QJP53"/>
    <mergeCell ref="QJQ53:QJT53"/>
    <mergeCell ref="QJU53:QJX53"/>
    <mergeCell ref="QJY53:QKB53"/>
    <mergeCell ref="QIO53:QIR53"/>
    <mergeCell ref="QIS53:QIV53"/>
    <mergeCell ref="QIW53:QIZ53"/>
    <mergeCell ref="QJA53:QJD53"/>
    <mergeCell ref="QJE53:QJH53"/>
    <mergeCell ref="QHU53:QHX53"/>
    <mergeCell ref="QHY53:QIB53"/>
    <mergeCell ref="QIC53:QIF53"/>
    <mergeCell ref="QIG53:QIJ53"/>
    <mergeCell ref="QIK53:QIN53"/>
    <mergeCell ref="QHA53:QHD53"/>
    <mergeCell ref="QHE53:QHH53"/>
    <mergeCell ref="QHI53:QHL53"/>
    <mergeCell ref="QHM53:QHP53"/>
    <mergeCell ref="QHQ53:QHT53"/>
    <mergeCell ref="QGG53:QGJ53"/>
    <mergeCell ref="QGK53:QGN53"/>
    <mergeCell ref="QGO53:QGR53"/>
    <mergeCell ref="QGS53:QGV53"/>
    <mergeCell ref="QGW53:QGZ53"/>
    <mergeCell ref="QFM53:QFP53"/>
    <mergeCell ref="QFQ53:QFT53"/>
    <mergeCell ref="QFU53:QFX53"/>
    <mergeCell ref="QFY53:QGB53"/>
    <mergeCell ref="QGC53:QGF53"/>
    <mergeCell ref="QES53:QEV53"/>
    <mergeCell ref="QEW53:QEZ53"/>
    <mergeCell ref="QFA53:QFD53"/>
    <mergeCell ref="QFE53:QFH53"/>
    <mergeCell ref="QFI53:QFL53"/>
    <mergeCell ref="QDY53:QEB53"/>
    <mergeCell ref="QEC53:QEF53"/>
    <mergeCell ref="QEG53:QEJ53"/>
    <mergeCell ref="QEK53:QEN53"/>
    <mergeCell ref="QEO53:QER53"/>
    <mergeCell ref="QDE53:QDH53"/>
    <mergeCell ref="QDI53:QDL53"/>
    <mergeCell ref="QDM53:QDP53"/>
    <mergeCell ref="QDQ53:QDT53"/>
    <mergeCell ref="QDU53:QDX53"/>
    <mergeCell ref="QCK53:QCN53"/>
    <mergeCell ref="QCO53:QCR53"/>
    <mergeCell ref="QCS53:QCV53"/>
    <mergeCell ref="QCW53:QCZ53"/>
    <mergeCell ref="QDA53:QDD53"/>
    <mergeCell ref="QBQ53:QBT53"/>
    <mergeCell ref="QBU53:QBX53"/>
    <mergeCell ref="QBY53:QCB53"/>
    <mergeCell ref="QCC53:QCF53"/>
    <mergeCell ref="QCG53:QCJ53"/>
    <mergeCell ref="QAW53:QAZ53"/>
    <mergeCell ref="QBA53:QBD53"/>
    <mergeCell ref="QBE53:QBH53"/>
    <mergeCell ref="QBI53:QBL53"/>
    <mergeCell ref="QBM53:QBP53"/>
    <mergeCell ref="QAC53:QAF53"/>
    <mergeCell ref="QAG53:QAJ53"/>
    <mergeCell ref="QAK53:QAN53"/>
    <mergeCell ref="QAO53:QAR53"/>
    <mergeCell ref="QAS53:QAV53"/>
    <mergeCell ref="PZI53:PZL53"/>
    <mergeCell ref="PZM53:PZP53"/>
    <mergeCell ref="PZQ53:PZT53"/>
    <mergeCell ref="PZU53:PZX53"/>
    <mergeCell ref="PZY53:QAB53"/>
    <mergeCell ref="PYO53:PYR53"/>
    <mergeCell ref="PYS53:PYV53"/>
    <mergeCell ref="PYW53:PYZ53"/>
    <mergeCell ref="PZA53:PZD53"/>
    <mergeCell ref="PZE53:PZH53"/>
    <mergeCell ref="PXU53:PXX53"/>
    <mergeCell ref="PXY53:PYB53"/>
    <mergeCell ref="PYC53:PYF53"/>
    <mergeCell ref="PYG53:PYJ53"/>
    <mergeCell ref="PYK53:PYN53"/>
    <mergeCell ref="PXA53:PXD53"/>
    <mergeCell ref="PXE53:PXH53"/>
    <mergeCell ref="PXI53:PXL53"/>
    <mergeCell ref="PXM53:PXP53"/>
    <mergeCell ref="PXQ53:PXT53"/>
    <mergeCell ref="PWG53:PWJ53"/>
    <mergeCell ref="PWK53:PWN53"/>
    <mergeCell ref="PWO53:PWR53"/>
    <mergeCell ref="PWS53:PWV53"/>
    <mergeCell ref="PWW53:PWZ53"/>
    <mergeCell ref="PVM53:PVP53"/>
    <mergeCell ref="PVQ53:PVT53"/>
    <mergeCell ref="PVU53:PVX53"/>
    <mergeCell ref="PVY53:PWB53"/>
    <mergeCell ref="PWC53:PWF53"/>
    <mergeCell ref="PUS53:PUV53"/>
    <mergeCell ref="PUW53:PUZ53"/>
    <mergeCell ref="PVA53:PVD53"/>
    <mergeCell ref="PVE53:PVH53"/>
    <mergeCell ref="PVI53:PVL53"/>
    <mergeCell ref="PTY53:PUB53"/>
    <mergeCell ref="PUC53:PUF53"/>
    <mergeCell ref="PUG53:PUJ53"/>
    <mergeCell ref="PUK53:PUN53"/>
    <mergeCell ref="PUO53:PUR53"/>
    <mergeCell ref="PTE53:PTH53"/>
    <mergeCell ref="PTI53:PTL53"/>
    <mergeCell ref="PTM53:PTP53"/>
    <mergeCell ref="PTQ53:PTT53"/>
    <mergeCell ref="PTU53:PTX53"/>
    <mergeCell ref="PSK53:PSN53"/>
    <mergeCell ref="PSO53:PSR53"/>
    <mergeCell ref="PSS53:PSV53"/>
    <mergeCell ref="PSW53:PSZ53"/>
    <mergeCell ref="PTA53:PTD53"/>
    <mergeCell ref="PRQ53:PRT53"/>
    <mergeCell ref="PRU53:PRX53"/>
    <mergeCell ref="PRY53:PSB53"/>
    <mergeCell ref="PSC53:PSF53"/>
    <mergeCell ref="PSG53:PSJ53"/>
    <mergeCell ref="PQW53:PQZ53"/>
    <mergeCell ref="PRA53:PRD53"/>
    <mergeCell ref="PRE53:PRH53"/>
    <mergeCell ref="PRI53:PRL53"/>
    <mergeCell ref="PRM53:PRP53"/>
    <mergeCell ref="PQC53:PQF53"/>
    <mergeCell ref="PQG53:PQJ53"/>
    <mergeCell ref="PQK53:PQN53"/>
    <mergeCell ref="PQO53:PQR53"/>
    <mergeCell ref="PQS53:PQV53"/>
    <mergeCell ref="PPI53:PPL53"/>
    <mergeCell ref="PPM53:PPP53"/>
    <mergeCell ref="PPQ53:PPT53"/>
    <mergeCell ref="PPU53:PPX53"/>
    <mergeCell ref="PPY53:PQB53"/>
    <mergeCell ref="POO53:POR53"/>
    <mergeCell ref="POS53:POV53"/>
    <mergeCell ref="POW53:POZ53"/>
    <mergeCell ref="PPA53:PPD53"/>
    <mergeCell ref="PPE53:PPH53"/>
    <mergeCell ref="PNU53:PNX53"/>
    <mergeCell ref="PNY53:POB53"/>
    <mergeCell ref="POC53:POF53"/>
    <mergeCell ref="POG53:POJ53"/>
    <mergeCell ref="POK53:PON53"/>
    <mergeCell ref="PNA53:PND53"/>
    <mergeCell ref="PNE53:PNH53"/>
    <mergeCell ref="PNI53:PNL53"/>
    <mergeCell ref="PNM53:PNP53"/>
    <mergeCell ref="PNQ53:PNT53"/>
    <mergeCell ref="PMG53:PMJ53"/>
    <mergeCell ref="PMK53:PMN53"/>
    <mergeCell ref="PMO53:PMR53"/>
    <mergeCell ref="PMS53:PMV53"/>
    <mergeCell ref="PMW53:PMZ53"/>
    <mergeCell ref="PLM53:PLP53"/>
    <mergeCell ref="PLQ53:PLT53"/>
    <mergeCell ref="PLU53:PLX53"/>
    <mergeCell ref="PLY53:PMB53"/>
    <mergeCell ref="PMC53:PMF53"/>
    <mergeCell ref="PKS53:PKV53"/>
    <mergeCell ref="PKW53:PKZ53"/>
    <mergeCell ref="PLA53:PLD53"/>
    <mergeCell ref="PLE53:PLH53"/>
    <mergeCell ref="PLI53:PLL53"/>
    <mergeCell ref="PJY53:PKB53"/>
    <mergeCell ref="PKC53:PKF53"/>
    <mergeCell ref="PKG53:PKJ53"/>
    <mergeCell ref="PKK53:PKN53"/>
    <mergeCell ref="PKO53:PKR53"/>
    <mergeCell ref="PJE53:PJH53"/>
    <mergeCell ref="PJI53:PJL53"/>
    <mergeCell ref="PJM53:PJP53"/>
    <mergeCell ref="PJQ53:PJT53"/>
    <mergeCell ref="PJU53:PJX53"/>
    <mergeCell ref="PIK53:PIN53"/>
    <mergeCell ref="PIO53:PIR53"/>
    <mergeCell ref="PIS53:PIV53"/>
    <mergeCell ref="PIW53:PIZ53"/>
    <mergeCell ref="PJA53:PJD53"/>
    <mergeCell ref="PHQ53:PHT53"/>
    <mergeCell ref="PHU53:PHX53"/>
    <mergeCell ref="PHY53:PIB53"/>
    <mergeCell ref="PIC53:PIF53"/>
    <mergeCell ref="PIG53:PIJ53"/>
    <mergeCell ref="PGW53:PGZ53"/>
    <mergeCell ref="PHA53:PHD53"/>
    <mergeCell ref="PHE53:PHH53"/>
    <mergeCell ref="PHI53:PHL53"/>
    <mergeCell ref="PHM53:PHP53"/>
    <mergeCell ref="PGC53:PGF53"/>
    <mergeCell ref="PGG53:PGJ53"/>
    <mergeCell ref="PGK53:PGN53"/>
    <mergeCell ref="PGO53:PGR53"/>
    <mergeCell ref="PGS53:PGV53"/>
    <mergeCell ref="PFI53:PFL53"/>
    <mergeCell ref="PFM53:PFP53"/>
    <mergeCell ref="PFQ53:PFT53"/>
    <mergeCell ref="PFU53:PFX53"/>
    <mergeCell ref="PFY53:PGB53"/>
    <mergeCell ref="PEO53:PER53"/>
    <mergeCell ref="PES53:PEV53"/>
    <mergeCell ref="PEW53:PEZ53"/>
    <mergeCell ref="PFA53:PFD53"/>
    <mergeCell ref="PFE53:PFH53"/>
    <mergeCell ref="PDU53:PDX53"/>
    <mergeCell ref="PDY53:PEB53"/>
    <mergeCell ref="PEC53:PEF53"/>
    <mergeCell ref="PEG53:PEJ53"/>
    <mergeCell ref="PEK53:PEN53"/>
    <mergeCell ref="PDA53:PDD53"/>
    <mergeCell ref="PDE53:PDH53"/>
    <mergeCell ref="PDI53:PDL53"/>
    <mergeCell ref="PDM53:PDP53"/>
    <mergeCell ref="PDQ53:PDT53"/>
    <mergeCell ref="PCG53:PCJ53"/>
    <mergeCell ref="PCK53:PCN53"/>
    <mergeCell ref="PCO53:PCR53"/>
    <mergeCell ref="PCS53:PCV53"/>
    <mergeCell ref="PCW53:PCZ53"/>
    <mergeCell ref="PBM53:PBP53"/>
    <mergeCell ref="PBQ53:PBT53"/>
    <mergeCell ref="PBU53:PBX53"/>
    <mergeCell ref="PBY53:PCB53"/>
    <mergeCell ref="PCC53:PCF53"/>
    <mergeCell ref="PAS53:PAV53"/>
    <mergeCell ref="PAW53:PAZ53"/>
    <mergeCell ref="PBA53:PBD53"/>
    <mergeCell ref="PBE53:PBH53"/>
    <mergeCell ref="PBI53:PBL53"/>
    <mergeCell ref="OZY53:PAB53"/>
    <mergeCell ref="PAC53:PAF53"/>
    <mergeCell ref="PAG53:PAJ53"/>
    <mergeCell ref="PAK53:PAN53"/>
    <mergeCell ref="PAO53:PAR53"/>
    <mergeCell ref="OZE53:OZH53"/>
    <mergeCell ref="OZI53:OZL53"/>
    <mergeCell ref="OZM53:OZP53"/>
    <mergeCell ref="OZQ53:OZT53"/>
    <mergeCell ref="OZU53:OZX53"/>
    <mergeCell ref="OYK53:OYN53"/>
    <mergeCell ref="OYO53:OYR53"/>
    <mergeCell ref="OYS53:OYV53"/>
    <mergeCell ref="OYW53:OYZ53"/>
    <mergeCell ref="OZA53:OZD53"/>
    <mergeCell ref="OXQ53:OXT53"/>
    <mergeCell ref="OXU53:OXX53"/>
    <mergeCell ref="OXY53:OYB53"/>
    <mergeCell ref="OYC53:OYF53"/>
    <mergeCell ref="OYG53:OYJ53"/>
    <mergeCell ref="OWW53:OWZ53"/>
    <mergeCell ref="OXA53:OXD53"/>
    <mergeCell ref="OXE53:OXH53"/>
    <mergeCell ref="OXI53:OXL53"/>
    <mergeCell ref="OXM53:OXP53"/>
    <mergeCell ref="OWC53:OWF53"/>
    <mergeCell ref="OWG53:OWJ53"/>
    <mergeCell ref="OWK53:OWN53"/>
    <mergeCell ref="OWO53:OWR53"/>
    <mergeCell ref="OWS53:OWV53"/>
    <mergeCell ref="OVI53:OVL53"/>
    <mergeCell ref="OVM53:OVP53"/>
    <mergeCell ref="OVQ53:OVT53"/>
    <mergeCell ref="OVU53:OVX53"/>
    <mergeCell ref="OVY53:OWB53"/>
    <mergeCell ref="OUO53:OUR53"/>
    <mergeCell ref="OUS53:OUV53"/>
    <mergeCell ref="OUW53:OUZ53"/>
    <mergeCell ref="OVA53:OVD53"/>
    <mergeCell ref="OVE53:OVH53"/>
    <mergeCell ref="OTU53:OTX53"/>
    <mergeCell ref="OTY53:OUB53"/>
    <mergeCell ref="OUC53:OUF53"/>
    <mergeCell ref="OUG53:OUJ53"/>
    <mergeCell ref="OUK53:OUN53"/>
    <mergeCell ref="OTA53:OTD53"/>
    <mergeCell ref="OTE53:OTH53"/>
    <mergeCell ref="OTI53:OTL53"/>
    <mergeCell ref="OTM53:OTP53"/>
    <mergeCell ref="OTQ53:OTT53"/>
    <mergeCell ref="OSG53:OSJ53"/>
    <mergeCell ref="OSK53:OSN53"/>
    <mergeCell ref="OSO53:OSR53"/>
    <mergeCell ref="OSS53:OSV53"/>
    <mergeCell ref="OSW53:OSZ53"/>
    <mergeCell ref="ORM53:ORP53"/>
    <mergeCell ref="ORQ53:ORT53"/>
    <mergeCell ref="ORU53:ORX53"/>
    <mergeCell ref="ORY53:OSB53"/>
    <mergeCell ref="OSC53:OSF53"/>
    <mergeCell ref="OQS53:OQV53"/>
    <mergeCell ref="OQW53:OQZ53"/>
    <mergeCell ref="ORA53:ORD53"/>
    <mergeCell ref="ORE53:ORH53"/>
    <mergeCell ref="ORI53:ORL53"/>
    <mergeCell ref="OPY53:OQB53"/>
    <mergeCell ref="OQC53:OQF53"/>
    <mergeCell ref="OQG53:OQJ53"/>
    <mergeCell ref="OQK53:OQN53"/>
    <mergeCell ref="OQO53:OQR53"/>
    <mergeCell ref="OPE53:OPH53"/>
    <mergeCell ref="OPI53:OPL53"/>
    <mergeCell ref="OPM53:OPP53"/>
    <mergeCell ref="OPQ53:OPT53"/>
    <mergeCell ref="OPU53:OPX53"/>
    <mergeCell ref="OOK53:OON53"/>
    <mergeCell ref="OOO53:OOR53"/>
    <mergeCell ref="OOS53:OOV53"/>
    <mergeCell ref="OOW53:OOZ53"/>
    <mergeCell ref="OPA53:OPD53"/>
    <mergeCell ref="ONQ53:ONT53"/>
    <mergeCell ref="ONU53:ONX53"/>
    <mergeCell ref="ONY53:OOB53"/>
    <mergeCell ref="OOC53:OOF53"/>
    <mergeCell ref="OOG53:OOJ53"/>
    <mergeCell ref="OMW53:OMZ53"/>
    <mergeCell ref="ONA53:OND53"/>
    <mergeCell ref="ONE53:ONH53"/>
    <mergeCell ref="ONI53:ONL53"/>
    <mergeCell ref="ONM53:ONP53"/>
    <mergeCell ref="OMC53:OMF53"/>
    <mergeCell ref="OMG53:OMJ53"/>
    <mergeCell ref="OMK53:OMN53"/>
    <mergeCell ref="OMO53:OMR53"/>
    <mergeCell ref="OMS53:OMV53"/>
    <mergeCell ref="OLI53:OLL53"/>
    <mergeCell ref="OLM53:OLP53"/>
    <mergeCell ref="OLQ53:OLT53"/>
    <mergeCell ref="OLU53:OLX53"/>
    <mergeCell ref="OLY53:OMB53"/>
    <mergeCell ref="OKO53:OKR53"/>
    <mergeCell ref="OKS53:OKV53"/>
    <mergeCell ref="OKW53:OKZ53"/>
    <mergeCell ref="OLA53:OLD53"/>
    <mergeCell ref="OLE53:OLH53"/>
    <mergeCell ref="OJU53:OJX53"/>
    <mergeCell ref="OJY53:OKB53"/>
    <mergeCell ref="OKC53:OKF53"/>
    <mergeCell ref="OKG53:OKJ53"/>
    <mergeCell ref="OKK53:OKN53"/>
    <mergeCell ref="OJA53:OJD53"/>
    <mergeCell ref="OJE53:OJH53"/>
    <mergeCell ref="OJI53:OJL53"/>
    <mergeCell ref="OJM53:OJP53"/>
    <mergeCell ref="OJQ53:OJT53"/>
    <mergeCell ref="OIG53:OIJ53"/>
    <mergeCell ref="OIK53:OIN53"/>
    <mergeCell ref="OIO53:OIR53"/>
    <mergeCell ref="OIS53:OIV53"/>
    <mergeCell ref="OIW53:OIZ53"/>
    <mergeCell ref="OHM53:OHP53"/>
    <mergeCell ref="OHQ53:OHT53"/>
    <mergeCell ref="OHU53:OHX53"/>
    <mergeCell ref="OHY53:OIB53"/>
    <mergeCell ref="OIC53:OIF53"/>
    <mergeCell ref="OGS53:OGV53"/>
    <mergeCell ref="OGW53:OGZ53"/>
    <mergeCell ref="OHA53:OHD53"/>
    <mergeCell ref="OHE53:OHH53"/>
    <mergeCell ref="OHI53:OHL53"/>
    <mergeCell ref="OFY53:OGB53"/>
    <mergeCell ref="OGC53:OGF53"/>
    <mergeCell ref="OGG53:OGJ53"/>
    <mergeCell ref="OGK53:OGN53"/>
    <mergeCell ref="OGO53:OGR53"/>
    <mergeCell ref="OFE53:OFH53"/>
    <mergeCell ref="OFI53:OFL53"/>
    <mergeCell ref="OFM53:OFP53"/>
    <mergeCell ref="OFQ53:OFT53"/>
    <mergeCell ref="OFU53:OFX53"/>
    <mergeCell ref="OEK53:OEN53"/>
    <mergeCell ref="OEO53:OER53"/>
    <mergeCell ref="OES53:OEV53"/>
    <mergeCell ref="OEW53:OEZ53"/>
    <mergeCell ref="OFA53:OFD53"/>
    <mergeCell ref="ODQ53:ODT53"/>
    <mergeCell ref="ODU53:ODX53"/>
    <mergeCell ref="ODY53:OEB53"/>
    <mergeCell ref="OEC53:OEF53"/>
    <mergeCell ref="OEG53:OEJ53"/>
    <mergeCell ref="OCW53:OCZ53"/>
    <mergeCell ref="ODA53:ODD53"/>
    <mergeCell ref="ODE53:ODH53"/>
    <mergeCell ref="ODI53:ODL53"/>
    <mergeCell ref="ODM53:ODP53"/>
    <mergeCell ref="OCC53:OCF53"/>
    <mergeCell ref="OCG53:OCJ53"/>
    <mergeCell ref="OCK53:OCN53"/>
    <mergeCell ref="OCO53:OCR53"/>
    <mergeCell ref="OCS53:OCV53"/>
    <mergeCell ref="OBI53:OBL53"/>
    <mergeCell ref="OBM53:OBP53"/>
    <mergeCell ref="OBQ53:OBT53"/>
    <mergeCell ref="OBU53:OBX53"/>
    <mergeCell ref="OBY53:OCB53"/>
    <mergeCell ref="OAO53:OAR53"/>
    <mergeCell ref="OAS53:OAV53"/>
    <mergeCell ref="OAW53:OAZ53"/>
    <mergeCell ref="OBA53:OBD53"/>
    <mergeCell ref="OBE53:OBH53"/>
    <mergeCell ref="NZU53:NZX53"/>
    <mergeCell ref="NZY53:OAB53"/>
    <mergeCell ref="OAC53:OAF53"/>
    <mergeCell ref="OAG53:OAJ53"/>
    <mergeCell ref="OAK53:OAN53"/>
    <mergeCell ref="NZA53:NZD53"/>
    <mergeCell ref="NZE53:NZH53"/>
    <mergeCell ref="NZI53:NZL53"/>
    <mergeCell ref="NZM53:NZP53"/>
    <mergeCell ref="NZQ53:NZT53"/>
    <mergeCell ref="NYG53:NYJ53"/>
    <mergeCell ref="NYK53:NYN53"/>
    <mergeCell ref="NYO53:NYR53"/>
    <mergeCell ref="NYS53:NYV53"/>
    <mergeCell ref="NYW53:NYZ53"/>
    <mergeCell ref="NXM53:NXP53"/>
    <mergeCell ref="NXQ53:NXT53"/>
    <mergeCell ref="NXU53:NXX53"/>
    <mergeCell ref="NXY53:NYB53"/>
    <mergeCell ref="NYC53:NYF53"/>
    <mergeCell ref="NWS53:NWV53"/>
    <mergeCell ref="NWW53:NWZ53"/>
    <mergeCell ref="NXA53:NXD53"/>
    <mergeCell ref="NXE53:NXH53"/>
    <mergeCell ref="NXI53:NXL53"/>
    <mergeCell ref="NVY53:NWB53"/>
    <mergeCell ref="NWC53:NWF53"/>
    <mergeCell ref="NWG53:NWJ53"/>
    <mergeCell ref="NWK53:NWN53"/>
    <mergeCell ref="NWO53:NWR53"/>
    <mergeCell ref="NVE53:NVH53"/>
    <mergeCell ref="NVI53:NVL53"/>
    <mergeCell ref="NVM53:NVP53"/>
    <mergeCell ref="NVQ53:NVT53"/>
    <mergeCell ref="NVU53:NVX53"/>
    <mergeCell ref="NUK53:NUN53"/>
    <mergeCell ref="NUO53:NUR53"/>
    <mergeCell ref="NUS53:NUV53"/>
    <mergeCell ref="NUW53:NUZ53"/>
    <mergeCell ref="NVA53:NVD53"/>
    <mergeCell ref="NTQ53:NTT53"/>
    <mergeCell ref="NTU53:NTX53"/>
    <mergeCell ref="NTY53:NUB53"/>
    <mergeCell ref="NUC53:NUF53"/>
    <mergeCell ref="NUG53:NUJ53"/>
    <mergeCell ref="NSW53:NSZ53"/>
    <mergeCell ref="NTA53:NTD53"/>
    <mergeCell ref="NTE53:NTH53"/>
    <mergeCell ref="NTI53:NTL53"/>
    <mergeCell ref="NTM53:NTP53"/>
    <mergeCell ref="NSC53:NSF53"/>
    <mergeCell ref="NSG53:NSJ53"/>
    <mergeCell ref="NSK53:NSN53"/>
    <mergeCell ref="NSO53:NSR53"/>
    <mergeCell ref="NSS53:NSV53"/>
    <mergeCell ref="NRI53:NRL53"/>
    <mergeCell ref="NRM53:NRP53"/>
    <mergeCell ref="NRQ53:NRT53"/>
    <mergeCell ref="NRU53:NRX53"/>
    <mergeCell ref="NRY53:NSB53"/>
    <mergeCell ref="NQO53:NQR53"/>
    <mergeCell ref="NQS53:NQV53"/>
    <mergeCell ref="NQW53:NQZ53"/>
    <mergeCell ref="NRA53:NRD53"/>
    <mergeCell ref="NRE53:NRH53"/>
    <mergeCell ref="NPU53:NPX53"/>
    <mergeCell ref="NPY53:NQB53"/>
    <mergeCell ref="NQC53:NQF53"/>
    <mergeCell ref="NQG53:NQJ53"/>
    <mergeCell ref="NQK53:NQN53"/>
    <mergeCell ref="NPA53:NPD53"/>
    <mergeCell ref="NPE53:NPH53"/>
    <mergeCell ref="NPI53:NPL53"/>
    <mergeCell ref="NPM53:NPP53"/>
    <mergeCell ref="NPQ53:NPT53"/>
    <mergeCell ref="NOG53:NOJ53"/>
    <mergeCell ref="NOK53:NON53"/>
    <mergeCell ref="NOO53:NOR53"/>
    <mergeCell ref="NOS53:NOV53"/>
    <mergeCell ref="NOW53:NOZ53"/>
    <mergeCell ref="NNM53:NNP53"/>
    <mergeCell ref="NNQ53:NNT53"/>
    <mergeCell ref="NNU53:NNX53"/>
    <mergeCell ref="NNY53:NOB53"/>
    <mergeCell ref="NOC53:NOF53"/>
    <mergeCell ref="NMS53:NMV53"/>
    <mergeCell ref="NMW53:NMZ53"/>
    <mergeCell ref="NNA53:NND53"/>
    <mergeCell ref="NNE53:NNH53"/>
    <mergeCell ref="NNI53:NNL53"/>
    <mergeCell ref="NLY53:NMB53"/>
    <mergeCell ref="NMC53:NMF53"/>
    <mergeCell ref="NMG53:NMJ53"/>
    <mergeCell ref="NMK53:NMN53"/>
    <mergeCell ref="NMO53:NMR53"/>
    <mergeCell ref="NLE53:NLH53"/>
    <mergeCell ref="NLI53:NLL53"/>
    <mergeCell ref="NLM53:NLP53"/>
    <mergeCell ref="NLQ53:NLT53"/>
    <mergeCell ref="NLU53:NLX53"/>
    <mergeCell ref="NKK53:NKN53"/>
    <mergeCell ref="NKO53:NKR53"/>
    <mergeCell ref="NKS53:NKV53"/>
    <mergeCell ref="NKW53:NKZ53"/>
    <mergeCell ref="NLA53:NLD53"/>
    <mergeCell ref="NJQ53:NJT53"/>
    <mergeCell ref="NJU53:NJX53"/>
    <mergeCell ref="NJY53:NKB53"/>
    <mergeCell ref="NKC53:NKF53"/>
    <mergeCell ref="NKG53:NKJ53"/>
    <mergeCell ref="NIW53:NIZ53"/>
    <mergeCell ref="NJA53:NJD53"/>
    <mergeCell ref="NJE53:NJH53"/>
    <mergeCell ref="NJI53:NJL53"/>
    <mergeCell ref="NJM53:NJP53"/>
    <mergeCell ref="NIC53:NIF53"/>
    <mergeCell ref="NIG53:NIJ53"/>
    <mergeCell ref="NIK53:NIN53"/>
    <mergeCell ref="NIO53:NIR53"/>
    <mergeCell ref="NIS53:NIV53"/>
    <mergeCell ref="NHI53:NHL53"/>
    <mergeCell ref="NHM53:NHP53"/>
    <mergeCell ref="NHQ53:NHT53"/>
    <mergeCell ref="NHU53:NHX53"/>
    <mergeCell ref="NHY53:NIB53"/>
    <mergeCell ref="NGO53:NGR53"/>
    <mergeCell ref="NGS53:NGV53"/>
    <mergeCell ref="NGW53:NGZ53"/>
    <mergeCell ref="NHA53:NHD53"/>
    <mergeCell ref="NHE53:NHH53"/>
    <mergeCell ref="NFU53:NFX53"/>
    <mergeCell ref="NFY53:NGB53"/>
    <mergeCell ref="NGC53:NGF53"/>
    <mergeCell ref="NGG53:NGJ53"/>
    <mergeCell ref="NGK53:NGN53"/>
    <mergeCell ref="NFA53:NFD53"/>
    <mergeCell ref="NFE53:NFH53"/>
    <mergeCell ref="NFI53:NFL53"/>
    <mergeCell ref="NFM53:NFP53"/>
    <mergeCell ref="NFQ53:NFT53"/>
    <mergeCell ref="NEG53:NEJ53"/>
    <mergeCell ref="NEK53:NEN53"/>
    <mergeCell ref="NEO53:NER53"/>
    <mergeCell ref="NES53:NEV53"/>
    <mergeCell ref="NEW53:NEZ53"/>
    <mergeCell ref="NDM53:NDP53"/>
    <mergeCell ref="NDQ53:NDT53"/>
    <mergeCell ref="NDU53:NDX53"/>
    <mergeCell ref="NDY53:NEB53"/>
    <mergeCell ref="NEC53:NEF53"/>
    <mergeCell ref="NCS53:NCV53"/>
    <mergeCell ref="NCW53:NCZ53"/>
    <mergeCell ref="NDA53:NDD53"/>
    <mergeCell ref="NDE53:NDH53"/>
    <mergeCell ref="NDI53:NDL53"/>
    <mergeCell ref="NBY53:NCB53"/>
    <mergeCell ref="NCC53:NCF53"/>
    <mergeCell ref="NCG53:NCJ53"/>
    <mergeCell ref="NCK53:NCN53"/>
    <mergeCell ref="NCO53:NCR53"/>
    <mergeCell ref="NBE53:NBH53"/>
    <mergeCell ref="NBI53:NBL53"/>
    <mergeCell ref="NBM53:NBP53"/>
    <mergeCell ref="NBQ53:NBT53"/>
    <mergeCell ref="NBU53:NBX53"/>
    <mergeCell ref="NAK53:NAN53"/>
    <mergeCell ref="NAO53:NAR53"/>
    <mergeCell ref="NAS53:NAV53"/>
    <mergeCell ref="NAW53:NAZ53"/>
    <mergeCell ref="NBA53:NBD53"/>
    <mergeCell ref="MZQ53:MZT53"/>
    <mergeCell ref="MZU53:MZX53"/>
    <mergeCell ref="MZY53:NAB53"/>
    <mergeCell ref="NAC53:NAF53"/>
    <mergeCell ref="NAG53:NAJ53"/>
    <mergeCell ref="MYW53:MYZ53"/>
    <mergeCell ref="MZA53:MZD53"/>
    <mergeCell ref="MZE53:MZH53"/>
    <mergeCell ref="MZI53:MZL53"/>
    <mergeCell ref="MZM53:MZP53"/>
    <mergeCell ref="MYC53:MYF53"/>
    <mergeCell ref="MYG53:MYJ53"/>
    <mergeCell ref="MYK53:MYN53"/>
    <mergeCell ref="MYO53:MYR53"/>
    <mergeCell ref="MYS53:MYV53"/>
    <mergeCell ref="MXI53:MXL53"/>
    <mergeCell ref="MXM53:MXP53"/>
    <mergeCell ref="MXQ53:MXT53"/>
    <mergeCell ref="MXU53:MXX53"/>
    <mergeCell ref="MXY53:MYB53"/>
    <mergeCell ref="MWO53:MWR53"/>
    <mergeCell ref="MWS53:MWV53"/>
    <mergeCell ref="MWW53:MWZ53"/>
    <mergeCell ref="MXA53:MXD53"/>
    <mergeCell ref="MXE53:MXH53"/>
    <mergeCell ref="MVU53:MVX53"/>
    <mergeCell ref="MVY53:MWB53"/>
    <mergeCell ref="MWC53:MWF53"/>
    <mergeCell ref="MWG53:MWJ53"/>
    <mergeCell ref="MWK53:MWN53"/>
    <mergeCell ref="MVA53:MVD53"/>
    <mergeCell ref="MVE53:MVH53"/>
    <mergeCell ref="MVI53:MVL53"/>
    <mergeCell ref="MVM53:MVP53"/>
    <mergeCell ref="MVQ53:MVT53"/>
    <mergeCell ref="MUG53:MUJ53"/>
    <mergeCell ref="MUK53:MUN53"/>
    <mergeCell ref="MUO53:MUR53"/>
    <mergeCell ref="MUS53:MUV53"/>
    <mergeCell ref="MUW53:MUZ53"/>
    <mergeCell ref="MTM53:MTP53"/>
    <mergeCell ref="MTQ53:MTT53"/>
    <mergeCell ref="MTU53:MTX53"/>
    <mergeCell ref="MTY53:MUB53"/>
    <mergeCell ref="MUC53:MUF53"/>
    <mergeCell ref="MSS53:MSV53"/>
    <mergeCell ref="MSW53:MSZ53"/>
    <mergeCell ref="MTA53:MTD53"/>
    <mergeCell ref="MTE53:MTH53"/>
    <mergeCell ref="MTI53:MTL53"/>
    <mergeCell ref="MRY53:MSB53"/>
    <mergeCell ref="MSC53:MSF53"/>
    <mergeCell ref="MSG53:MSJ53"/>
    <mergeCell ref="MSK53:MSN53"/>
    <mergeCell ref="MSO53:MSR53"/>
    <mergeCell ref="MRE53:MRH53"/>
    <mergeCell ref="MRI53:MRL53"/>
    <mergeCell ref="MRM53:MRP53"/>
    <mergeCell ref="MRQ53:MRT53"/>
    <mergeCell ref="MRU53:MRX53"/>
    <mergeCell ref="MQK53:MQN53"/>
    <mergeCell ref="MQO53:MQR53"/>
    <mergeCell ref="MQS53:MQV53"/>
    <mergeCell ref="MQW53:MQZ53"/>
    <mergeCell ref="MRA53:MRD53"/>
    <mergeCell ref="MPQ53:MPT53"/>
    <mergeCell ref="MPU53:MPX53"/>
    <mergeCell ref="MPY53:MQB53"/>
    <mergeCell ref="MQC53:MQF53"/>
    <mergeCell ref="MQG53:MQJ53"/>
    <mergeCell ref="MOW53:MOZ53"/>
    <mergeCell ref="MPA53:MPD53"/>
    <mergeCell ref="MPE53:MPH53"/>
    <mergeCell ref="MPI53:MPL53"/>
    <mergeCell ref="MPM53:MPP53"/>
    <mergeCell ref="MOC53:MOF53"/>
    <mergeCell ref="MOG53:MOJ53"/>
    <mergeCell ref="MOK53:MON53"/>
    <mergeCell ref="MOO53:MOR53"/>
    <mergeCell ref="MOS53:MOV53"/>
    <mergeCell ref="MNI53:MNL53"/>
    <mergeCell ref="MNM53:MNP53"/>
    <mergeCell ref="MNQ53:MNT53"/>
    <mergeCell ref="MNU53:MNX53"/>
    <mergeCell ref="MNY53:MOB53"/>
    <mergeCell ref="MMO53:MMR53"/>
    <mergeCell ref="MMS53:MMV53"/>
    <mergeCell ref="MMW53:MMZ53"/>
    <mergeCell ref="MNA53:MND53"/>
    <mergeCell ref="MNE53:MNH53"/>
    <mergeCell ref="MLU53:MLX53"/>
    <mergeCell ref="MLY53:MMB53"/>
    <mergeCell ref="MMC53:MMF53"/>
    <mergeCell ref="MMG53:MMJ53"/>
    <mergeCell ref="MMK53:MMN53"/>
    <mergeCell ref="MLA53:MLD53"/>
    <mergeCell ref="MLE53:MLH53"/>
    <mergeCell ref="MLI53:MLL53"/>
    <mergeCell ref="MLM53:MLP53"/>
    <mergeCell ref="MLQ53:MLT53"/>
    <mergeCell ref="MKG53:MKJ53"/>
    <mergeCell ref="MKK53:MKN53"/>
    <mergeCell ref="MKO53:MKR53"/>
    <mergeCell ref="MKS53:MKV53"/>
    <mergeCell ref="MKW53:MKZ53"/>
    <mergeCell ref="MJM53:MJP53"/>
    <mergeCell ref="MJQ53:MJT53"/>
    <mergeCell ref="MJU53:MJX53"/>
    <mergeCell ref="MJY53:MKB53"/>
    <mergeCell ref="MKC53:MKF53"/>
    <mergeCell ref="MIS53:MIV53"/>
    <mergeCell ref="MIW53:MIZ53"/>
    <mergeCell ref="MJA53:MJD53"/>
    <mergeCell ref="MJE53:MJH53"/>
    <mergeCell ref="MJI53:MJL53"/>
    <mergeCell ref="MHY53:MIB53"/>
    <mergeCell ref="MIC53:MIF53"/>
    <mergeCell ref="MIG53:MIJ53"/>
    <mergeCell ref="MIK53:MIN53"/>
    <mergeCell ref="MIO53:MIR53"/>
    <mergeCell ref="MHE53:MHH53"/>
    <mergeCell ref="MHI53:MHL53"/>
    <mergeCell ref="MHM53:MHP53"/>
    <mergeCell ref="MHQ53:MHT53"/>
    <mergeCell ref="MHU53:MHX53"/>
    <mergeCell ref="MGK53:MGN53"/>
    <mergeCell ref="MGO53:MGR53"/>
    <mergeCell ref="MGS53:MGV53"/>
    <mergeCell ref="MGW53:MGZ53"/>
    <mergeCell ref="MHA53:MHD53"/>
    <mergeCell ref="MFQ53:MFT53"/>
    <mergeCell ref="MFU53:MFX53"/>
    <mergeCell ref="MFY53:MGB53"/>
    <mergeCell ref="MGC53:MGF53"/>
    <mergeCell ref="MGG53:MGJ53"/>
    <mergeCell ref="MEW53:MEZ53"/>
    <mergeCell ref="MFA53:MFD53"/>
    <mergeCell ref="MFE53:MFH53"/>
    <mergeCell ref="MFI53:MFL53"/>
    <mergeCell ref="MFM53:MFP53"/>
    <mergeCell ref="MEC53:MEF53"/>
    <mergeCell ref="MEG53:MEJ53"/>
    <mergeCell ref="MEK53:MEN53"/>
    <mergeCell ref="MEO53:MER53"/>
    <mergeCell ref="MES53:MEV53"/>
    <mergeCell ref="MDI53:MDL53"/>
    <mergeCell ref="MDM53:MDP53"/>
    <mergeCell ref="MDQ53:MDT53"/>
    <mergeCell ref="MDU53:MDX53"/>
    <mergeCell ref="MDY53:MEB53"/>
    <mergeCell ref="MCO53:MCR53"/>
    <mergeCell ref="MCS53:MCV53"/>
    <mergeCell ref="MCW53:MCZ53"/>
    <mergeCell ref="MDA53:MDD53"/>
    <mergeCell ref="MDE53:MDH53"/>
    <mergeCell ref="MBU53:MBX53"/>
    <mergeCell ref="MBY53:MCB53"/>
    <mergeCell ref="MCC53:MCF53"/>
    <mergeCell ref="MCG53:MCJ53"/>
    <mergeCell ref="MCK53:MCN53"/>
    <mergeCell ref="MBA53:MBD53"/>
    <mergeCell ref="MBE53:MBH53"/>
    <mergeCell ref="MBI53:MBL53"/>
    <mergeCell ref="MBM53:MBP53"/>
    <mergeCell ref="MBQ53:MBT53"/>
    <mergeCell ref="MAG53:MAJ53"/>
    <mergeCell ref="MAK53:MAN53"/>
    <mergeCell ref="MAO53:MAR53"/>
    <mergeCell ref="MAS53:MAV53"/>
    <mergeCell ref="MAW53:MAZ53"/>
    <mergeCell ref="LZM53:LZP53"/>
    <mergeCell ref="LZQ53:LZT53"/>
    <mergeCell ref="LZU53:LZX53"/>
    <mergeCell ref="LZY53:MAB53"/>
    <mergeCell ref="MAC53:MAF53"/>
    <mergeCell ref="LYS53:LYV53"/>
    <mergeCell ref="LYW53:LYZ53"/>
    <mergeCell ref="LZA53:LZD53"/>
    <mergeCell ref="LZE53:LZH53"/>
    <mergeCell ref="LZI53:LZL53"/>
    <mergeCell ref="LXY53:LYB53"/>
    <mergeCell ref="LYC53:LYF53"/>
    <mergeCell ref="LYG53:LYJ53"/>
    <mergeCell ref="LYK53:LYN53"/>
    <mergeCell ref="LYO53:LYR53"/>
    <mergeCell ref="LXE53:LXH53"/>
    <mergeCell ref="LXI53:LXL53"/>
    <mergeCell ref="LXM53:LXP53"/>
    <mergeCell ref="LXQ53:LXT53"/>
    <mergeCell ref="LXU53:LXX53"/>
    <mergeCell ref="LWK53:LWN53"/>
    <mergeCell ref="LWO53:LWR53"/>
    <mergeCell ref="LWS53:LWV53"/>
    <mergeCell ref="LWW53:LWZ53"/>
    <mergeCell ref="LXA53:LXD53"/>
    <mergeCell ref="LVQ53:LVT53"/>
    <mergeCell ref="LVU53:LVX53"/>
    <mergeCell ref="LVY53:LWB53"/>
    <mergeCell ref="LWC53:LWF53"/>
    <mergeCell ref="LWG53:LWJ53"/>
    <mergeCell ref="LUW53:LUZ53"/>
    <mergeCell ref="LVA53:LVD53"/>
    <mergeCell ref="LVE53:LVH53"/>
    <mergeCell ref="LVI53:LVL53"/>
    <mergeCell ref="LVM53:LVP53"/>
    <mergeCell ref="LUC53:LUF53"/>
    <mergeCell ref="LUG53:LUJ53"/>
    <mergeCell ref="LUK53:LUN53"/>
    <mergeCell ref="LUO53:LUR53"/>
    <mergeCell ref="LUS53:LUV53"/>
    <mergeCell ref="LTI53:LTL53"/>
    <mergeCell ref="LTM53:LTP53"/>
    <mergeCell ref="LTQ53:LTT53"/>
    <mergeCell ref="LTU53:LTX53"/>
    <mergeCell ref="LTY53:LUB53"/>
    <mergeCell ref="LSO53:LSR53"/>
    <mergeCell ref="LSS53:LSV53"/>
    <mergeCell ref="LSW53:LSZ53"/>
    <mergeCell ref="LTA53:LTD53"/>
    <mergeCell ref="LTE53:LTH53"/>
    <mergeCell ref="LRU53:LRX53"/>
    <mergeCell ref="LRY53:LSB53"/>
    <mergeCell ref="LSC53:LSF53"/>
    <mergeCell ref="LSG53:LSJ53"/>
    <mergeCell ref="LSK53:LSN53"/>
    <mergeCell ref="LRA53:LRD53"/>
    <mergeCell ref="LRE53:LRH53"/>
    <mergeCell ref="LRI53:LRL53"/>
    <mergeCell ref="LRM53:LRP53"/>
    <mergeCell ref="LRQ53:LRT53"/>
    <mergeCell ref="LQG53:LQJ53"/>
    <mergeCell ref="LQK53:LQN53"/>
    <mergeCell ref="LQO53:LQR53"/>
    <mergeCell ref="LQS53:LQV53"/>
    <mergeCell ref="LQW53:LQZ53"/>
    <mergeCell ref="LPM53:LPP53"/>
    <mergeCell ref="LPQ53:LPT53"/>
    <mergeCell ref="LPU53:LPX53"/>
    <mergeCell ref="LPY53:LQB53"/>
    <mergeCell ref="LQC53:LQF53"/>
    <mergeCell ref="LOS53:LOV53"/>
    <mergeCell ref="LOW53:LOZ53"/>
    <mergeCell ref="LPA53:LPD53"/>
    <mergeCell ref="LPE53:LPH53"/>
    <mergeCell ref="LPI53:LPL53"/>
    <mergeCell ref="LNY53:LOB53"/>
    <mergeCell ref="LOC53:LOF53"/>
    <mergeCell ref="LOG53:LOJ53"/>
    <mergeCell ref="LOK53:LON53"/>
    <mergeCell ref="LOO53:LOR53"/>
    <mergeCell ref="LNE53:LNH53"/>
    <mergeCell ref="LNI53:LNL53"/>
    <mergeCell ref="LNM53:LNP53"/>
    <mergeCell ref="LNQ53:LNT53"/>
    <mergeCell ref="LNU53:LNX53"/>
    <mergeCell ref="LMK53:LMN53"/>
    <mergeCell ref="LMO53:LMR53"/>
    <mergeCell ref="LMS53:LMV53"/>
    <mergeCell ref="LMW53:LMZ53"/>
    <mergeCell ref="LNA53:LND53"/>
    <mergeCell ref="LLQ53:LLT53"/>
    <mergeCell ref="LLU53:LLX53"/>
    <mergeCell ref="LLY53:LMB53"/>
    <mergeCell ref="LMC53:LMF53"/>
    <mergeCell ref="LMG53:LMJ53"/>
    <mergeCell ref="LKW53:LKZ53"/>
    <mergeCell ref="LLA53:LLD53"/>
    <mergeCell ref="LLE53:LLH53"/>
    <mergeCell ref="LLI53:LLL53"/>
    <mergeCell ref="LLM53:LLP53"/>
    <mergeCell ref="LKC53:LKF53"/>
    <mergeCell ref="LKG53:LKJ53"/>
    <mergeCell ref="LKK53:LKN53"/>
    <mergeCell ref="LKO53:LKR53"/>
    <mergeCell ref="LKS53:LKV53"/>
    <mergeCell ref="LJI53:LJL53"/>
    <mergeCell ref="LJM53:LJP53"/>
    <mergeCell ref="LJQ53:LJT53"/>
    <mergeCell ref="LJU53:LJX53"/>
    <mergeCell ref="LJY53:LKB53"/>
    <mergeCell ref="LIO53:LIR53"/>
    <mergeCell ref="LIS53:LIV53"/>
    <mergeCell ref="LIW53:LIZ53"/>
    <mergeCell ref="LJA53:LJD53"/>
    <mergeCell ref="LJE53:LJH53"/>
    <mergeCell ref="LHU53:LHX53"/>
    <mergeCell ref="LHY53:LIB53"/>
    <mergeCell ref="LIC53:LIF53"/>
    <mergeCell ref="LIG53:LIJ53"/>
    <mergeCell ref="LIK53:LIN53"/>
    <mergeCell ref="LHA53:LHD53"/>
    <mergeCell ref="LHE53:LHH53"/>
    <mergeCell ref="LHI53:LHL53"/>
    <mergeCell ref="LHM53:LHP53"/>
    <mergeCell ref="LHQ53:LHT53"/>
    <mergeCell ref="LGG53:LGJ53"/>
    <mergeCell ref="LGK53:LGN53"/>
    <mergeCell ref="LGO53:LGR53"/>
    <mergeCell ref="LGS53:LGV53"/>
    <mergeCell ref="LGW53:LGZ53"/>
    <mergeCell ref="LFM53:LFP53"/>
    <mergeCell ref="LFQ53:LFT53"/>
    <mergeCell ref="LFU53:LFX53"/>
    <mergeCell ref="LFY53:LGB53"/>
    <mergeCell ref="LGC53:LGF53"/>
    <mergeCell ref="LES53:LEV53"/>
    <mergeCell ref="LEW53:LEZ53"/>
    <mergeCell ref="LFA53:LFD53"/>
    <mergeCell ref="LFE53:LFH53"/>
    <mergeCell ref="LFI53:LFL53"/>
    <mergeCell ref="LDY53:LEB53"/>
    <mergeCell ref="LEC53:LEF53"/>
    <mergeCell ref="LEG53:LEJ53"/>
    <mergeCell ref="LEK53:LEN53"/>
    <mergeCell ref="LEO53:LER53"/>
    <mergeCell ref="LDE53:LDH53"/>
    <mergeCell ref="LDI53:LDL53"/>
    <mergeCell ref="LDM53:LDP53"/>
    <mergeCell ref="LDQ53:LDT53"/>
    <mergeCell ref="LDU53:LDX53"/>
    <mergeCell ref="LCK53:LCN53"/>
    <mergeCell ref="LCO53:LCR53"/>
    <mergeCell ref="LCS53:LCV53"/>
    <mergeCell ref="LCW53:LCZ53"/>
    <mergeCell ref="LDA53:LDD53"/>
    <mergeCell ref="LBQ53:LBT53"/>
    <mergeCell ref="LBU53:LBX53"/>
    <mergeCell ref="LBY53:LCB53"/>
    <mergeCell ref="LCC53:LCF53"/>
    <mergeCell ref="LCG53:LCJ53"/>
    <mergeCell ref="LAW53:LAZ53"/>
    <mergeCell ref="LBA53:LBD53"/>
    <mergeCell ref="LBE53:LBH53"/>
    <mergeCell ref="LBI53:LBL53"/>
    <mergeCell ref="LBM53:LBP53"/>
    <mergeCell ref="LAC53:LAF53"/>
    <mergeCell ref="LAG53:LAJ53"/>
    <mergeCell ref="LAK53:LAN53"/>
    <mergeCell ref="LAO53:LAR53"/>
    <mergeCell ref="LAS53:LAV53"/>
    <mergeCell ref="KZI53:KZL53"/>
    <mergeCell ref="KZM53:KZP53"/>
    <mergeCell ref="KZQ53:KZT53"/>
    <mergeCell ref="KZU53:KZX53"/>
    <mergeCell ref="KZY53:LAB53"/>
    <mergeCell ref="KYO53:KYR53"/>
    <mergeCell ref="KYS53:KYV53"/>
    <mergeCell ref="KYW53:KYZ53"/>
    <mergeCell ref="KZA53:KZD53"/>
    <mergeCell ref="KZE53:KZH53"/>
    <mergeCell ref="KXU53:KXX53"/>
    <mergeCell ref="KXY53:KYB53"/>
    <mergeCell ref="KYC53:KYF53"/>
    <mergeCell ref="KYG53:KYJ53"/>
    <mergeCell ref="KYK53:KYN53"/>
    <mergeCell ref="KXA53:KXD53"/>
    <mergeCell ref="KXE53:KXH53"/>
    <mergeCell ref="KXI53:KXL53"/>
    <mergeCell ref="KXM53:KXP53"/>
    <mergeCell ref="KXQ53:KXT53"/>
    <mergeCell ref="KWG53:KWJ53"/>
    <mergeCell ref="KWK53:KWN53"/>
    <mergeCell ref="KWO53:KWR53"/>
    <mergeCell ref="KWS53:KWV53"/>
    <mergeCell ref="KWW53:KWZ53"/>
    <mergeCell ref="KVM53:KVP53"/>
    <mergeCell ref="KVQ53:KVT53"/>
    <mergeCell ref="KVU53:KVX53"/>
    <mergeCell ref="KVY53:KWB53"/>
    <mergeCell ref="KWC53:KWF53"/>
    <mergeCell ref="KUS53:KUV53"/>
    <mergeCell ref="KUW53:KUZ53"/>
    <mergeCell ref="KVA53:KVD53"/>
    <mergeCell ref="KVE53:KVH53"/>
    <mergeCell ref="KVI53:KVL53"/>
    <mergeCell ref="KTY53:KUB53"/>
    <mergeCell ref="KUC53:KUF53"/>
    <mergeCell ref="KUG53:KUJ53"/>
    <mergeCell ref="KUK53:KUN53"/>
    <mergeCell ref="KUO53:KUR53"/>
    <mergeCell ref="KTE53:KTH53"/>
    <mergeCell ref="KTI53:KTL53"/>
    <mergeCell ref="KTM53:KTP53"/>
    <mergeCell ref="KTQ53:KTT53"/>
    <mergeCell ref="KTU53:KTX53"/>
    <mergeCell ref="KSK53:KSN53"/>
    <mergeCell ref="KSO53:KSR53"/>
    <mergeCell ref="KSS53:KSV53"/>
    <mergeCell ref="KSW53:KSZ53"/>
    <mergeCell ref="KTA53:KTD53"/>
    <mergeCell ref="KRQ53:KRT53"/>
    <mergeCell ref="KRU53:KRX53"/>
    <mergeCell ref="KRY53:KSB53"/>
    <mergeCell ref="KSC53:KSF53"/>
    <mergeCell ref="KSG53:KSJ53"/>
    <mergeCell ref="KQW53:KQZ53"/>
    <mergeCell ref="KRA53:KRD53"/>
    <mergeCell ref="KRE53:KRH53"/>
    <mergeCell ref="KRI53:KRL53"/>
    <mergeCell ref="KRM53:KRP53"/>
    <mergeCell ref="KQC53:KQF53"/>
    <mergeCell ref="KQG53:KQJ53"/>
    <mergeCell ref="KQK53:KQN53"/>
    <mergeCell ref="KQO53:KQR53"/>
    <mergeCell ref="KQS53:KQV53"/>
    <mergeCell ref="KPI53:KPL53"/>
    <mergeCell ref="KPM53:KPP53"/>
    <mergeCell ref="KPQ53:KPT53"/>
    <mergeCell ref="KPU53:KPX53"/>
    <mergeCell ref="KPY53:KQB53"/>
    <mergeCell ref="KOO53:KOR53"/>
    <mergeCell ref="KOS53:KOV53"/>
    <mergeCell ref="KOW53:KOZ53"/>
    <mergeCell ref="KPA53:KPD53"/>
    <mergeCell ref="KPE53:KPH53"/>
    <mergeCell ref="KNU53:KNX53"/>
    <mergeCell ref="KNY53:KOB53"/>
    <mergeCell ref="KOC53:KOF53"/>
    <mergeCell ref="KOG53:KOJ53"/>
    <mergeCell ref="KOK53:KON53"/>
    <mergeCell ref="KNA53:KND53"/>
    <mergeCell ref="KNE53:KNH53"/>
    <mergeCell ref="KNI53:KNL53"/>
    <mergeCell ref="KNM53:KNP53"/>
    <mergeCell ref="KNQ53:KNT53"/>
    <mergeCell ref="KMG53:KMJ53"/>
    <mergeCell ref="KMK53:KMN53"/>
    <mergeCell ref="KMO53:KMR53"/>
    <mergeCell ref="KMS53:KMV53"/>
    <mergeCell ref="KMW53:KMZ53"/>
    <mergeCell ref="KLM53:KLP53"/>
    <mergeCell ref="KLQ53:KLT53"/>
    <mergeCell ref="KLU53:KLX53"/>
    <mergeCell ref="KLY53:KMB53"/>
    <mergeCell ref="KMC53:KMF53"/>
    <mergeCell ref="KKS53:KKV53"/>
    <mergeCell ref="KKW53:KKZ53"/>
    <mergeCell ref="KLA53:KLD53"/>
    <mergeCell ref="KLE53:KLH53"/>
    <mergeCell ref="KLI53:KLL53"/>
    <mergeCell ref="KJY53:KKB53"/>
    <mergeCell ref="KKC53:KKF53"/>
    <mergeCell ref="KKG53:KKJ53"/>
    <mergeCell ref="KKK53:KKN53"/>
    <mergeCell ref="KKO53:KKR53"/>
    <mergeCell ref="KJE53:KJH53"/>
    <mergeCell ref="KJI53:KJL53"/>
    <mergeCell ref="KJM53:KJP53"/>
    <mergeCell ref="KJQ53:KJT53"/>
    <mergeCell ref="KJU53:KJX53"/>
    <mergeCell ref="KIK53:KIN53"/>
    <mergeCell ref="KIO53:KIR53"/>
    <mergeCell ref="KIS53:KIV53"/>
    <mergeCell ref="KIW53:KIZ53"/>
    <mergeCell ref="KJA53:KJD53"/>
    <mergeCell ref="KHQ53:KHT53"/>
    <mergeCell ref="KHU53:KHX53"/>
    <mergeCell ref="KHY53:KIB53"/>
    <mergeCell ref="KIC53:KIF53"/>
    <mergeCell ref="KIG53:KIJ53"/>
    <mergeCell ref="KGW53:KGZ53"/>
    <mergeCell ref="KHA53:KHD53"/>
    <mergeCell ref="KHE53:KHH53"/>
    <mergeCell ref="KHI53:KHL53"/>
    <mergeCell ref="KHM53:KHP53"/>
    <mergeCell ref="KGC53:KGF53"/>
    <mergeCell ref="KGG53:KGJ53"/>
    <mergeCell ref="KGK53:KGN53"/>
    <mergeCell ref="KGO53:KGR53"/>
    <mergeCell ref="KGS53:KGV53"/>
    <mergeCell ref="KFI53:KFL53"/>
    <mergeCell ref="KFM53:KFP53"/>
    <mergeCell ref="KFQ53:KFT53"/>
    <mergeCell ref="KFU53:KFX53"/>
    <mergeCell ref="KFY53:KGB53"/>
    <mergeCell ref="KEO53:KER53"/>
    <mergeCell ref="KES53:KEV53"/>
    <mergeCell ref="KEW53:KEZ53"/>
    <mergeCell ref="KFA53:KFD53"/>
    <mergeCell ref="KFE53:KFH53"/>
    <mergeCell ref="KDU53:KDX53"/>
    <mergeCell ref="KDY53:KEB53"/>
    <mergeCell ref="KEC53:KEF53"/>
    <mergeCell ref="KEG53:KEJ53"/>
    <mergeCell ref="KEK53:KEN53"/>
    <mergeCell ref="KDA53:KDD53"/>
    <mergeCell ref="KDE53:KDH53"/>
    <mergeCell ref="KDI53:KDL53"/>
    <mergeCell ref="KDM53:KDP53"/>
    <mergeCell ref="KDQ53:KDT53"/>
    <mergeCell ref="KCG53:KCJ53"/>
    <mergeCell ref="KCK53:KCN53"/>
    <mergeCell ref="KCO53:KCR53"/>
    <mergeCell ref="KCS53:KCV53"/>
    <mergeCell ref="KCW53:KCZ53"/>
    <mergeCell ref="KBM53:KBP53"/>
    <mergeCell ref="KBQ53:KBT53"/>
    <mergeCell ref="KBU53:KBX53"/>
    <mergeCell ref="KBY53:KCB53"/>
    <mergeCell ref="KCC53:KCF53"/>
    <mergeCell ref="KAS53:KAV53"/>
    <mergeCell ref="KAW53:KAZ53"/>
    <mergeCell ref="KBA53:KBD53"/>
    <mergeCell ref="KBE53:KBH53"/>
    <mergeCell ref="KBI53:KBL53"/>
    <mergeCell ref="JZY53:KAB53"/>
    <mergeCell ref="KAC53:KAF53"/>
    <mergeCell ref="KAG53:KAJ53"/>
    <mergeCell ref="KAK53:KAN53"/>
    <mergeCell ref="KAO53:KAR53"/>
    <mergeCell ref="JZE53:JZH53"/>
    <mergeCell ref="JZI53:JZL53"/>
    <mergeCell ref="JZM53:JZP53"/>
    <mergeCell ref="JZQ53:JZT53"/>
    <mergeCell ref="JZU53:JZX53"/>
    <mergeCell ref="JYK53:JYN53"/>
    <mergeCell ref="JYO53:JYR53"/>
    <mergeCell ref="JYS53:JYV53"/>
    <mergeCell ref="JYW53:JYZ53"/>
    <mergeCell ref="JZA53:JZD53"/>
    <mergeCell ref="JXQ53:JXT53"/>
    <mergeCell ref="JXU53:JXX53"/>
    <mergeCell ref="JXY53:JYB53"/>
    <mergeCell ref="JYC53:JYF53"/>
    <mergeCell ref="JYG53:JYJ53"/>
    <mergeCell ref="JWW53:JWZ53"/>
    <mergeCell ref="JXA53:JXD53"/>
    <mergeCell ref="JXE53:JXH53"/>
    <mergeCell ref="JXI53:JXL53"/>
    <mergeCell ref="JXM53:JXP53"/>
    <mergeCell ref="JWC53:JWF53"/>
    <mergeCell ref="JWG53:JWJ53"/>
    <mergeCell ref="JWK53:JWN53"/>
    <mergeCell ref="JWO53:JWR53"/>
    <mergeCell ref="JWS53:JWV53"/>
    <mergeCell ref="JVI53:JVL53"/>
    <mergeCell ref="JVM53:JVP53"/>
    <mergeCell ref="JVQ53:JVT53"/>
    <mergeCell ref="JVU53:JVX53"/>
    <mergeCell ref="JVY53:JWB53"/>
    <mergeCell ref="JUO53:JUR53"/>
    <mergeCell ref="JUS53:JUV53"/>
    <mergeCell ref="JUW53:JUZ53"/>
    <mergeCell ref="JVA53:JVD53"/>
    <mergeCell ref="JVE53:JVH53"/>
    <mergeCell ref="JTU53:JTX53"/>
    <mergeCell ref="JTY53:JUB53"/>
    <mergeCell ref="JUC53:JUF53"/>
    <mergeCell ref="JUG53:JUJ53"/>
    <mergeCell ref="JUK53:JUN53"/>
    <mergeCell ref="JTA53:JTD53"/>
    <mergeCell ref="JTE53:JTH53"/>
    <mergeCell ref="JTI53:JTL53"/>
    <mergeCell ref="JTM53:JTP53"/>
    <mergeCell ref="JTQ53:JTT53"/>
    <mergeCell ref="JSG53:JSJ53"/>
    <mergeCell ref="JSK53:JSN53"/>
    <mergeCell ref="JSO53:JSR53"/>
    <mergeCell ref="JSS53:JSV53"/>
    <mergeCell ref="JSW53:JSZ53"/>
    <mergeCell ref="JRM53:JRP53"/>
    <mergeCell ref="JRQ53:JRT53"/>
    <mergeCell ref="JRU53:JRX53"/>
    <mergeCell ref="JRY53:JSB53"/>
    <mergeCell ref="JSC53:JSF53"/>
    <mergeCell ref="JQS53:JQV53"/>
    <mergeCell ref="JQW53:JQZ53"/>
    <mergeCell ref="JRA53:JRD53"/>
    <mergeCell ref="JRE53:JRH53"/>
    <mergeCell ref="JRI53:JRL53"/>
    <mergeCell ref="JPY53:JQB53"/>
    <mergeCell ref="JQC53:JQF53"/>
    <mergeCell ref="JQG53:JQJ53"/>
    <mergeCell ref="JQK53:JQN53"/>
    <mergeCell ref="JQO53:JQR53"/>
    <mergeCell ref="JPE53:JPH53"/>
    <mergeCell ref="JPI53:JPL53"/>
    <mergeCell ref="JPM53:JPP53"/>
    <mergeCell ref="JPQ53:JPT53"/>
    <mergeCell ref="JPU53:JPX53"/>
    <mergeCell ref="JOK53:JON53"/>
    <mergeCell ref="JOO53:JOR53"/>
    <mergeCell ref="JOS53:JOV53"/>
    <mergeCell ref="JOW53:JOZ53"/>
    <mergeCell ref="JPA53:JPD53"/>
    <mergeCell ref="JNQ53:JNT53"/>
    <mergeCell ref="JNU53:JNX53"/>
    <mergeCell ref="JNY53:JOB53"/>
    <mergeCell ref="JOC53:JOF53"/>
    <mergeCell ref="JOG53:JOJ53"/>
    <mergeCell ref="JMW53:JMZ53"/>
    <mergeCell ref="JNA53:JND53"/>
    <mergeCell ref="JNE53:JNH53"/>
    <mergeCell ref="JNI53:JNL53"/>
    <mergeCell ref="JNM53:JNP53"/>
    <mergeCell ref="JMC53:JMF53"/>
    <mergeCell ref="JMG53:JMJ53"/>
    <mergeCell ref="JMK53:JMN53"/>
    <mergeCell ref="JMO53:JMR53"/>
    <mergeCell ref="JMS53:JMV53"/>
    <mergeCell ref="JLI53:JLL53"/>
    <mergeCell ref="JLM53:JLP53"/>
    <mergeCell ref="JLQ53:JLT53"/>
    <mergeCell ref="JLU53:JLX53"/>
    <mergeCell ref="JLY53:JMB53"/>
    <mergeCell ref="JKO53:JKR53"/>
    <mergeCell ref="JKS53:JKV53"/>
    <mergeCell ref="JKW53:JKZ53"/>
    <mergeCell ref="JLA53:JLD53"/>
    <mergeCell ref="JLE53:JLH53"/>
    <mergeCell ref="JJU53:JJX53"/>
    <mergeCell ref="JJY53:JKB53"/>
    <mergeCell ref="JKC53:JKF53"/>
    <mergeCell ref="JKG53:JKJ53"/>
    <mergeCell ref="JKK53:JKN53"/>
    <mergeCell ref="JJA53:JJD53"/>
    <mergeCell ref="JJE53:JJH53"/>
    <mergeCell ref="JJI53:JJL53"/>
    <mergeCell ref="JJM53:JJP53"/>
    <mergeCell ref="JJQ53:JJT53"/>
    <mergeCell ref="JIG53:JIJ53"/>
    <mergeCell ref="JIK53:JIN53"/>
    <mergeCell ref="JIO53:JIR53"/>
    <mergeCell ref="JIS53:JIV53"/>
    <mergeCell ref="JIW53:JIZ53"/>
    <mergeCell ref="JHM53:JHP53"/>
    <mergeCell ref="JHQ53:JHT53"/>
    <mergeCell ref="JHU53:JHX53"/>
    <mergeCell ref="JHY53:JIB53"/>
    <mergeCell ref="JIC53:JIF53"/>
    <mergeCell ref="JGS53:JGV53"/>
    <mergeCell ref="JGW53:JGZ53"/>
    <mergeCell ref="JHA53:JHD53"/>
    <mergeCell ref="JHE53:JHH53"/>
    <mergeCell ref="JHI53:JHL53"/>
    <mergeCell ref="JFY53:JGB53"/>
    <mergeCell ref="JGC53:JGF53"/>
    <mergeCell ref="JGG53:JGJ53"/>
    <mergeCell ref="JGK53:JGN53"/>
    <mergeCell ref="JGO53:JGR53"/>
    <mergeCell ref="JFE53:JFH53"/>
    <mergeCell ref="JFI53:JFL53"/>
    <mergeCell ref="JFM53:JFP53"/>
    <mergeCell ref="JFQ53:JFT53"/>
    <mergeCell ref="JFU53:JFX53"/>
    <mergeCell ref="JEK53:JEN53"/>
    <mergeCell ref="JEO53:JER53"/>
    <mergeCell ref="JES53:JEV53"/>
    <mergeCell ref="JEW53:JEZ53"/>
    <mergeCell ref="JFA53:JFD53"/>
    <mergeCell ref="JDQ53:JDT53"/>
    <mergeCell ref="JDU53:JDX53"/>
    <mergeCell ref="JDY53:JEB53"/>
    <mergeCell ref="JEC53:JEF53"/>
    <mergeCell ref="JEG53:JEJ53"/>
    <mergeCell ref="JCW53:JCZ53"/>
    <mergeCell ref="JDA53:JDD53"/>
    <mergeCell ref="JDE53:JDH53"/>
    <mergeCell ref="JDI53:JDL53"/>
    <mergeCell ref="JDM53:JDP53"/>
    <mergeCell ref="JCC53:JCF53"/>
    <mergeCell ref="JCG53:JCJ53"/>
    <mergeCell ref="JCK53:JCN53"/>
    <mergeCell ref="JCO53:JCR53"/>
    <mergeCell ref="JCS53:JCV53"/>
    <mergeCell ref="JBI53:JBL53"/>
    <mergeCell ref="JBM53:JBP53"/>
    <mergeCell ref="JBQ53:JBT53"/>
    <mergeCell ref="JBU53:JBX53"/>
    <mergeCell ref="JBY53:JCB53"/>
    <mergeCell ref="JAO53:JAR53"/>
    <mergeCell ref="JAS53:JAV53"/>
    <mergeCell ref="JAW53:JAZ53"/>
    <mergeCell ref="JBA53:JBD53"/>
    <mergeCell ref="JBE53:JBH53"/>
    <mergeCell ref="IZU53:IZX53"/>
    <mergeCell ref="IZY53:JAB53"/>
    <mergeCell ref="JAC53:JAF53"/>
    <mergeCell ref="JAG53:JAJ53"/>
    <mergeCell ref="JAK53:JAN53"/>
    <mergeCell ref="IZA53:IZD53"/>
    <mergeCell ref="IZE53:IZH53"/>
    <mergeCell ref="IZI53:IZL53"/>
    <mergeCell ref="IZM53:IZP53"/>
    <mergeCell ref="IZQ53:IZT53"/>
    <mergeCell ref="IYG53:IYJ53"/>
    <mergeCell ref="IYK53:IYN53"/>
    <mergeCell ref="IYO53:IYR53"/>
    <mergeCell ref="IYS53:IYV53"/>
    <mergeCell ref="IYW53:IYZ53"/>
    <mergeCell ref="IXM53:IXP53"/>
    <mergeCell ref="IXQ53:IXT53"/>
    <mergeCell ref="IXU53:IXX53"/>
    <mergeCell ref="IXY53:IYB53"/>
    <mergeCell ref="IYC53:IYF53"/>
    <mergeCell ref="IWS53:IWV53"/>
    <mergeCell ref="IWW53:IWZ53"/>
    <mergeCell ref="IXA53:IXD53"/>
    <mergeCell ref="IXE53:IXH53"/>
    <mergeCell ref="IXI53:IXL53"/>
    <mergeCell ref="IVY53:IWB53"/>
    <mergeCell ref="IWC53:IWF53"/>
    <mergeCell ref="IWG53:IWJ53"/>
    <mergeCell ref="IWK53:IWN53"/>
    <mergeCell ref="IWO53:IWR53"/>
    <mergeCell ref="IVE53:IVH53"/>
    <mergeCell ref="IVI53:IVL53"/>
    <mergeCell ref="IVM53:IVP53"/>
    <mergeCell ref="IVQ53:IVT53"/>
    <mergeCell ref="IVU53:IVX53"/>
    <mergeCell ref="IUK53:IUN53"/>
    <mergeCell ref="IUO53:IUR53"/>
    <mergeCell ref="IUS53:IUV53"/>
    <mergeCell ref="IUW53:IUZ53"/>
    <mergeCell ref="IVA53:IVD53"/>
    <mergeCell ref="ITQ53:ITT53"/>
    <mergeCell ref="ITU53:ITX53"/>
    <mergeCell ref="ITY53:IUB53"/>
    <mergeCell ref="IUC53:IUF53"/>
    <mergeCell ref="IUG53:IUJ53"/>
    <mergeCell ref="ISW53:ISZ53"/>
    <mergeCell ref="ITA53:ITD53"/>
    <mergeCell ref="ITE53:ITH53"/>
    <mergeCell ref="ITI53:ITL53"/>
    <mergeCell ref="ITM53:ITP53"/>
    <mergeCell ref="ISC53:ISF53"/>
    <mergeCell ref="ISG53:ISJ53"/>
    <mergeCell ref="ISK53:ISN53"/>
    <mergeCell ref="ISO53:ISR53"/>
    <mergeCell ref="ISS53:ISV53"/>
    <mergeCell ref="IRI53:IRL53"/>
    <mergeCell ref="IRM53:IRP53"/>
    <mergeCell ref="IRQ53:IRT53"/>
    <mergeCell ref="IRU53:IRX53"/>
    <mergeCell ref="IRY53:ISB53"/>
    <mergeCell ref="IQO53:IQR53"/>
    <mergeCell ref="IQS53:IQV53"/>
    <mergeCell ref="IQW53:IQZ53"/>
    <mergeCell ref="IRA53:IRD53"/>
    <mergeCell ref="IRE53:IRH53"/>
    <mergeCell ref="IPU53:IPX53"/>
    <mergeCell ref="IPY53:IQB53"/>
    <mergeCell ref="IQC53:IQF53"/>
    <mergeCell ref="IQG53:IQJ53"/>
    <mergeCell ref="IQK53:IQN53"/>
    <mergeCell ref="IPA53:IPD53"/>
    <mergeCell ref="IPE53:IPH53"/>
    <mergeCell ref="IPI53:IPL53"/>
    <mergeCell ref="IPM53:IPP53"/>
    <mergeCell ref="IPQ53:IPT53"/>
    <mergeCell ref="IOG53:IOJ53"/>
    <mergeCell ref="IOK53:ION53"/>
    <mergeCell ref="IOO53:IOR53"/>
    <mergeCell ref="IOS53:IOV53"/>
    <mergeCell ref="IOW53:IOZ53"/>
    <mergeCell ref="INM53:INP53"/>
    <mergeCell ref="INQ53:INT53"/>
    <mergeCell ref="INU53:INX53"/>
    <mergeCell ref="INY53:IOB53"/>
    <mergeCell ref="IOC53:IOF53"/>
    <mergeCell ref="IMS53:IMV53"/>
    <mergeCell ref="IMW53:IMZ53"/>
    <mergeCell ref="INA53:IND53"/>
    <mergeCell ref="INE53:INH53"/>
    <mergeCell ref="INI53:INL53"/>
    <mergeCell ref="ILY53:IMB53"/>
    <mergeCell ref="IMC53:IMF53"/>
    <mergeCell ref="IMG53:IMJ53"/>
    <mergeCell ref="IMK53:IMN53"/>
    <mergeCell ref="IMO53:IMR53"/>
    <mergeCell ref="ILE53:ILH53"/>
    <mergeCell ref="ILI53:ILL53"/>
    <mergeCell ref="ILM53:ILP53"/>
    <mergeCell ref="ILQ53:ILT53"/>
    <mergeCell ref="ILU53:ILX53"/>
    <mergeCell ref="IKK53:IKN53"/>
    <mergeCell ref="IKO53:IKR53"/>
    <mergeCell ref="IKS53:IKV53"/>
    <mergeCell ref="IKW53:IKZ53"/>
    <mergeCell ref="ILA53:ILD53"/>
    <mergeCell ref="IJQ53:IJT53"/>
    <mergeCell ref="IJU53:IJX53"/>
    <mergeCell ref="IJY53:IKB53"/>
    <mergeCell ref="IKC53:IKF53"/>
    <mergeCell ref="IKG53:IKJ53"/>
    <mergeCell ref="IIW53:IIZ53"/>
    <mergeCell ref="IJA53:IJD53"/>
    <mergeCell ref="IJE53:IJH53"/>
    <mergeCell ref="IJI53:IJL53"/>
    <mergeCell ref="IJM53:IJP53"/>
    <mergeCell ref="IIC53:IIF53"/>
    <mergeCell ref="IIG53:IIJ53"/>
    <mergeCell ref="IIK53:IIN53"/>
    <mergeCell ref="IIO53:IIR53"/>
    <mergeCell ref="IIS53:IIV53"/>
    <mergeCell ref="IHI53:IHL53"/>
    <mergeCell ref="IHM53:IHP53"/>
    <mergeCell ref="IHQ53:IHT53"/>
    <mergeCell ref="IHU53:IHX53"/>
    <mergeCell ref="IHY53:IIB53"/>
    <mergeCell ref="IGO53:IGR53"/>
    <mergeCell ref="IGS53:IGV53"/>
    <mergeCell ref="IGW53:IGZ53"/>
    <mergeCell ref="IHA53:IHD53"/>
    <mergeCell ref="IHE53:IHH53"/>
    <mergeCell ref="IFU53:IFX53"/>
    <mergeCell ref="IFY53:IGB53"/>
    <mergeCell ref="IGC53:IGF53"/>
    <mergeCell ref="IGG53:IGJ53"/>
    <mergeCell ref="IGK53:IGN53"/>
    <mergeCell ref="IFA53:IFD53"/>
    <mergeCell ref="IFE53:IFH53"/>
    <mergeCell ref="IFI53:IFL53"/>
    <mergeCell ref="IFM53:IFP53"/>
    <mergeCell ref="IFQ53:IFT53"/>
    <mergeCell ref="IEG53:IEJ53"/>
    <mergeCell ref="IEK53:IEN53"/>
    <mergeCell ref="IEO53:IER53"/>
    <mergeCell ref="IES53:IEV53"/>
    <mergeCell ref="IEW53:IEZ53"/>
    <mergeCell ref="IDM53:IDP53"/>
    <mergeCell ref="IDQ53:IDT53"/>
    <mergeCell ref="IDU53:IDX53"/>
    <mergeCell ref="IDY53:IEB53"/>
    <mergeCell ref="IEC53:IEF53"/>
    <mergeCell ref="ICS53:ICV53"/>
    <mergeCell ref="ICW53:ICZ53"/>
    <mergeCell ref="IDA53:IDD53"/>
    <mergeCell ref="IDE53:IDH53"/>
    <mergeCell ref="IDI53:IDL53"/>
    <mergeCell ref="IBY53:ICB53"/>
    <mergeCell ref="ICC53:ICF53"/>
    <mergeCell ref="ICG53:ICJ53"/>
    <mergeCell ref="ICK53:ICN53"/>
    <mergeCell ref="ICO53:ICR53"/>
    <mergeCell ref="IBE53:IBH53"/>
    <mergeCell ref="IBI53:IBL53"/>
    <mergeCell ref="IBM53:IBP53"/>
    <mergeCell ref="IBQ53:IBT53"/>
    <mergeCell ref="IBU53:IBX53"/>
    <mergeCell ref="IAK53:IAN53"/>
    <mergeCell ref="IAO53:IAR53"/>
    <mergeCell ref="IAS53:IAV53"/>
    <mergeCell ref="IAW53:IAZ53"/>
    <mergeCell ref="IBA53:IBD53"/>
    <mergeCell ref="HZQ53:HZT53"/>
    <mergeCell ref="HZU53:HZX53"/>
    <mergeCell ref="HZY53:IAB53"/>
    <mergeCell ref="IAC53:IAF53"/>
    <mergeCell ref="IAG53:IAJ53"/>
    <mergeCell ref="HYW53:HYZ53"/>
    <mergeCell ref="HZA53:HZD53"/>
    <mergeCell ref="HZE53:HZH53"/>
    <mergeCell ref="HZI53:HZL53"/>
    <mergeCell ref="HZM53:HZP53"/>
    <mergeCell ref="HYC53:HYF53"/>
    <mergeCell ref="HYG53:HYJ53"/>
    <mergeCell ref="HYK53:HYN53"/>
    <mergeCell ref="HYO53:HYR53"/>
    <mergeCell ref="HYS53:HYV53"/>
    <mergeCell ref="HXI53:HXL53"/>
    <mergeCell ref="HXM53:HXP53"/>
    <mergeCell ref="HXQ53:HXT53"/>
    <mergeCell ref="HXU53:HXX53"/>
    <mergeCell ref="HXY53:HYB53"/>
    <mergeCell ref="HWO53:HWR53"/>
    <mergeCell ref="HWS53:HWV53"/>
    <mergeCell ref="HWW53:HWZ53"/>
    <mergeCell ref="HXA53:HXD53"/>
    <mergeCell ref="HXE53:HXH53"/>
    <mergeCell ref="HVU53:HVX53"/>
    <mergeCell ref="HVY53:HWB53"/>
    <mergeCell ref="HWC53:HWF53"/>
    <mergeCell ref="HWG53:HWJ53"/>
    <mergeCell ref="HWK53:HWN53"/>
    <mergeCell ref="HVA53:HVD53"/>
    <mergeCell ref="HVE53:HVH53"/>
    <mergeCell ref="HVI53:HVL53"/>
    <mergeCell ref="HVM53:HVP53"/>
    <mergeCell ref="HVQ53:HVT53"/>
    <mergeCell ref="HUG53:HUJ53"/>
    <mergeCell ref="HUK53:HUN53"/>
    <mergeCell ref="HUO53:HUR53"/>
    <mergeCell ref="HUS53:HUV53"/>
    <mergeCell ref="HUW53:HUZ53"/>
    <mergeCell ref="HTM53:HTP53"/>
    <mergeCell ref="HTQ53:HTT53"/>
    <mergeCell ref="HTU53:HTX53"/>
    <mergeCell ref="HTY53:HUB53"/>
    <mergeCell ref="HUC53:HUF53"/>
    <mergeCell ref="HSS53:HSV53"/>
    <mergeCell ref="HSW53:HSZ53"/>
    <mergeCell ref="HTA53:HTD53"/>
    <mergeCell ref="HTE53:HTH53"/>
    <mergeCell ref="HTI53:HTL53"/>
    <mergeCell ref="HRY53:HSB53"/>
    <mergeCell ref="HSC53:HSF53"/>
    <mergeCell ref="HSG53:HSJ53"/>
    <mergeCell ref="HSK53:HSN53"/>
    <mergeCell ref="HSO53:HSR53"/>
    <mergeCell ref="HRE53:HRH53"/>
    <mergeCell ref="HRI53:HRL53"/>
    <mergeCell ref="HRM53:HRP53"/>
    <mergeCell ref="HRQ53:HRT53"/>
    <mergeCell ref="HRU53:HRX53"/>
    <mergeCell ref="HQK53:HQN53"/>
    <mergeCell ref="HQO53:HQR53"/>
    <mergeCell ref="HQS53:HQV53"/>
    <mergeCell ref="HQW53:HQZ53"/>
    <mergeCell ref="HRA53:HRD53"/>
    <mergeCell ref="HPQ53:HPT53"/>
    <mergeCell ref="HPU53:HPX53"/>
    <mergeCell ref="HPY53:HQB53"/>
    <mergeCell ref="HQC53:HQF53"/>
    <mergeCell ref="HQG53:HQJ53"/>
    <mergeCell ref="HOW53:HOZ53"/>
    <mergeCell ref="HPA53:HPD53"/>
    <mergeCell ref="HPE53:HPH53"/>
    <mergeCell ref="HPI53:HPL53"/>
    <mergeCell ref="HPM53:HPP53"/>
    <mergeCell ref="HOC53:HOF53"/>
    <mergeCell ref="HOG53:HOJ53"/>
    <mergeCell ref="HOK53:HON53"/>
    <mergeCell ref="HOO53:HOR53"/>
    <mergeCell ref="HOS53:HOV53"/>
    <mergeCell ref="HNI53:HNL53"/>
    <mergeCell ref="HNM53:HNP53"/>
    <mergeCell ref="HNQ53:HNT53"/>
    <mergeCell ref="HNU53:HNX53"/>
    <mergeCell ref="HNY53:HOB53"/>
    <mergeCell ref="HMO53:HMR53"/>
    <mergeCell ref="HMS53:HMV53"/>
    <mergeCell ref="HMW53:HMZ53"/>
    <mergeCell ref="HNA53:HND53"/>
    <mergeCell ref="HNE53:HNH53"/>
    <mergeCell ref="HLU53:HLX53"/>
    <mergeCell ref="HLY53:HMB53"/>
    <mergeCell ref="HMC53:HMF53"/>
    <mergeCell ref="HMG53:HMJ53"/>
    <mergeCell ref="HMK53:HMN53"/>
    <mergeCell ref="HLA53:HLD53"/>
    <mergeCell ref="HLE53:HLH53"/>
    <mergeCell ref="HLI53:HLL53"/>
    <mergeCell ref="HLM53:HLP53"/>
    <mergeCell ref="HLQ53:HLT53"/>
    <mergeCell ref="HKG53:HKJ53"/>
    <mergeCell ref="HKK53:HKN53"/>
    <mergeCell ref="HKO53:HKR53"/>
    <mergeCell ref="HKS53:HKV53"/>
    <mergeCell ref="HKW53:HKZ53"/>
    <mergeCell ref="HJM53:HJP53"/>
    <mergeCell ref="HJQ53:HJT53"/>
    <mergeCell ref="HJU53:HJX53"/>
    <mergeCell ref="HJY53:HKB53"/>
    <mergeCell ref="HKC53:HKF53"/>
    <mergeCell ref="HIS53:HIV53"/>
    <mergeCell ref="HIW53:HIZ53"/>
    <mergeCell ref="HJA53:HJD53"/>
    <mergeCell ref="HJE53:HJH53"/>
    <mergeCell ref="HJI53:HJL53"/>
    <mergeCell ref="HHY53:HIB53"/>
    <mergeCell ref="HIC53:HIF53"/>
    <mergeCell ref="HIG53:HIJ53"/>
    <mergeCell ref="HIK53:HIN53"/>
    <mergeCell ref="HIO53:HIR53"/>
    <mergeCell ref="HHE53:HHH53"/>
    <mergeCell ref="HHI53:HHL53"/>
    <mergeCell ref="HHM53:HHP53"/>
    <mergeCell ref="HHQ53:HHT53"/>
    <mergeCell ref="HHU53:HHX53"/>
    <mergeCell ref="HGK53:HGN53"/>
    <mergeCell ref="HGO53:HGR53"/>
    <mergeCell ref="HGS53:HGV53"/>
    <mergeCell ref="HGW53:HGZ53"/>
    <mergeCell ref="HHA53:HHD53"/>
    <mergeCell ref="HFQ53:HFT53"/>
    <mergeCell ref="HFU53:HFX53"/>
    <mergeCell ref="HFY53:HGB53"/>
    <mergeCell ref="HGC53:HGF53"/>
    <mergeCell ref="HGG53:HGJ53"/>
    <mergeCell ref="HEW53:HEZ53"/>
    <mergeCell ref="HFA53:HFD53"/>
    <mergeCell ref="HFE53:HFH53"/>
    <mergeCell ref="HFI53:HFL53"/>
    <mergeCell ref="HFM53:HFP53"/>
    <mergeCell ref="HEC53:HEF53"/>
    <mergeCell ref="HEG53:HEJ53"/>
    <mergeCell ref="HEK53:HEN53"/>
    <mergeCell ref="HEO53:HER53"/>
    <mergeCell ref="HES53:HEV53"/>
    <mergeCell ref="HDI53:HDL53"/>
    <mergeCell ref="HDM53:HDP53"/>
    <mergeCell ref="HDQ53:HDT53"/>
    <mergeCell ref="HDU53:HDX53"/>
    <mergeCell ref="HDY53:HEB53"/>
    <mergeCell ref="HCO53:HCR53"/>
    <mergeCell ref="HCS53:HCV53"/>
    <mergeCell ref="HCW53:HCZ53"/>
    <mergeCell ref="HDA53:HDD53"/>
    <mergeCell ref="HDE53:HDH53"/>
    <mergeCell ref="HBU53:HBX53"/>
    <mergeCell ref="HBY53:HCB53"/>
    <mergeCell ref="HCC53:HCF53"/>
    <mergeCell ref="HCG53:HCJ53"/>
    <mergeCell ref="HCK53:HCN53"/>
    <mergeCell ref="HBA53:HBD53"/>
    <mergeCell ref="HBE53:HBH53"/>
    <mergeCell ref="HBI53:HBL53"/>
    <mergeCell ref="HBM53:HBP53"/>
    <mergeCell ref="HBQ53:HBT53"/>
    <mergeCell ref="HAG53:HAJ53"/>
    <mergeCell ref="HAK53:HAN53"/>
    <mergeCell ref="HAO53:HAR53"/>
    <mergeCell ref="HAS53:HAV53"/>
    <mergeCell ref="HAW53:HAZ53"/>
    <mergeCell ref="GZM53:GZP53"/>
    <mergeCell ref="GZQ53:GZT53"/>
    <mergeCell ref="GZU53:GZX53"/>
    <mergeCell ref="GZY53:HAB53"/>
    <mergeCell ref="HAC53:HAF53"/>
    <mergeCell ref="GYS53:GYV53"/>
    <mergeCell ref="GYW53:GYZ53"/>
    <mergeCell ref="GZA53:GZD53"/>
    <mergeCell ref="GZE53:GZH53"/>
    <mergeCell ref="GZI53:GZL53"/>
    <mergeCell ref="GXY53:GYB53"/>
    <mergeCell ref="GYC53:GYF53"/>
    <mergeCell ref="GYG53:GYJ53"/>
    <mergeCell ref="GYK53:GYN53"/>
    <mergeCell ref="GYO53:GYR53"/>
    <mergeCell ref="GXE53:GXH53"/>
    <mergeCell ref="GXI53:GXL53"/>
    <mergeCell ref="GXM53:GXP53"/>
    <mergeCell ref="GXQ53:GXT53"/>
    <mergeCell ref="GXU53:GXX53"/>
    <mergeCell ref="GWK53:GWN53"/>
    <mergeCell ref="GWO53:GWR53"/>
    <mergeCell ref="GWS53:GWV53"/>
    <mergeCell ref="GWW53:GWZ53"/>
    <mergeCell ref="GXA53:GXD53"/>
    <mergeCell ref="GVQ53:GVT53"/>
    <mergeCell ref="GVU53:GVX53"/>
    <mergeCell ref="GVY53:GWB53"/>
    <mergeCell ref="GWC53:GWF53"/>
    <mergeCell ref="GWG53:GWJ53"/>
    <mergeCell ref="GUW53:GUZ53"/>
    <mergeCell ref="GVA53:GVD53"/>
    <mergeCell ref="GVE53:GVH53"/>
    <mergeCell ref="GVI53:GVL53"/>
    <mergeCell ref="GVM53:GVP53"/>
    <mergeCell ref="GUC53:GUF53"/>
    <mergeCell ref="GUG53:GUJ53"/>
    <mergeCell ref="GUK53:GUN53"/>
    <mergeCell ref="GUO53:GUR53"/>
    <mergeCell ref="GUS53:GUV53"/>
    <mergeCell ref="GTI53:GTL53"/>
    <mergeCell ref="GTM53:GTP53"/>
    <mergeCell ref="GTQ53:GTT53"/>
    <mergeCell ref="GTU53:GTX53"/>
    <mergeCell ref="GTY53:GUB53"/>
    <mergeCell ref="GSO53:GSR53"/>
    <mergeCell ref="GSS53:GSV53"/>
    <mergeCell ref="GSW53:GSZ53"/>
    <mergeCell ref="GTA53:GTD53"/>
    <mergeCell ref="GTE53:GTH53"/>
    <mergeCell ref="GRU53:GRX53"/>
    <mergeCell ref="GRY53:GSB53"/>
    <mergeCell ref="GSC53:GSF53"/>
    <mergeCell ref="GSG53:GSJ53"/>
    <mergeCell ref="GSK53:GSN53"/>
    <mergeCell ref="GRA53:GRD53"/>
    <mergeCell ref="GRE53:GRH53"/>
    <mergeCell ref="GRI53:GRL53"/>
    <mergeCell ref="GRM53:GRP53"/>
    <mergeCell ref="GRQ53:GRT53"/>
    <mergeCell ref="GQG53:GQJ53"/>
    <mergeCell ref="GQK53:GQN53"/>
    <mergeCell ref="GQO53:GQR53"/>
    <mergeCell ref="GQS53:GQV53"/>
    <mergeCell ref="GQW53:GQZ53"/>
    <mergeCell ref="GPM53:GPP53"/>
    <mergeCell ref="GPQ53:GPT53"/>
    <mergeCell ref="GPU53:GPX53"/>
    <mergeCell ref="GPY53:GQB53"/>
    <mergeCell ref="GQC53:GQF53"/>
    <mergeCell ref="GOS53:GOV53"/>
    <mergeCell ref="GOW53:GOZ53"/>
    <mergeCell ref="GPA53:GPD53"/>
    <mergeCell ref="GPE53:GPH53"/>
    <mergeCell ref="GPI53:GPL53"/>
    <mergeCell ref="GNY53:GOB53"/>
    <mergeCell ref="GOC53:GOF53"/>
    <mergeCell ref="GOG53:GOJ53"/>
    <mergeCell ref="GOK53:GON53"/>
    <mergeCell ref="GOO53:GOR53"/>
    <mergeCell ref="GNE53:GNH53"/>
    <mergeCell ref="GNI53:GNL53"/>
    <mergeCell ref="GNM53:GNP53"/>
    <mergeCell ref="GNQ53:GNT53"/>
    <mergeCell ref="GNU53:GNX53"/>
    <mergeCell ref="GMK53:GMN53"/>
    <mergeCell ref="GMO53:GMR53"/>
    <mergeCell ref="GMS53:GMV53"/>
    <mergeCell ref="GMW53:GMZ53"/>
    <mergeCell ref="GNA53:GND53"/>
    <mergeCell ref="GLQ53:GLT53"/>
    <mergeCell ref="GLU53:GLX53"/>
    <mergeCell ref="GLY53:GMB53"/>
    <mergeCell ref="GMC53:GMF53"/>
    <mergeCell ref="GMG53:GMJ53"/>
    <mergeCell ref="GKW53:GKZ53"/>
    <mergeCell ref="GLA53:GLD53"/>
    <mergeCell ref="GLE53:GLH53"/>
    <mergeCell ref="GLI53:GLL53"/>
    <mergeCell ref="GLM53:GLP53"/>
    <mergeCell ref="GKC53:GKF53"/>
    <mergeCell ref="GKG53:GKJ53"/>
    <mergeCell ref="GKK53:GKN53"/>
    <mergeCell ref="GKO53:GKR53"/>
    <mergeCell ref="GKS53:GKV53"/>
    <mergeCell ref="GJI53:GJL53"/>
    <mergeCell ref="GJM53:GJP53"/>
    <mergeCell ref="GJQ53:GJT53"/>
    <mergeCell ref="GJU53:GJX53"/>
    <mergeCell ref="GJY53:GKB53"/>
    <mergeCell ref="GIO53:GIR53"/>
    <mergeCell ref="GIS53:GIV53"/>
    <mergeCell ref="GIW53:GIZ53"/>
    <mergeCell ref="GJA53:GJD53"/>
    <mergeCell ref="GJE53:GJH53"/>
    <mergeCell ref="GHU53:GHX53"/>
    <mergeCell ref="GHY53:GIB53"/>
    <mergeCell ref="GIC53:GIF53"/>
    <mergeCell ref="GIG53:GIJ53"/>
    <mergeCell ref="GIK53:GIN53"/>
    <mergeCell ref="GHA53:GHD53"/>
    <mergeCell ref="GHE53:GHH53"/>
    <mergeCell ref="GHI53:GHL53"/>
    <mergeCell ref="GHM53:GHP53"/>
    <mergeCell ref="GHQ53:GHT53"/>
    <mergeCell ref="GGG53:GGJ53"/>
    <mergeCell ref="GGK53:GGN53"/>
    <mergeCell ref="GGO53:GGR53"/>
    <mergeCell ref="GGS53:GGV53"/>
    <mergeCell ref="GGW53:GGZ53"/>
    <mergeCell ref="GFM53:GFP53"/>
    <mergeCell ref="GFQ53:GFT53"/>
    <mergeCell ref="GFU53:GFX53"/>
    <mergeCell ref="GFY53:GGB53"/>
    <mergeCell ref="GGC53:GGF53"/>
    <mergeCell ref="GES53:GEV53"/>
    <mergeCell ref="GEW53:GEZ53"/>
    <mergeCell ref="GFA53:GFD53"/>
    <mergeCell ref="GFE53:GFH53"/>
    <mergeCell ref="GFI53:GFL53"/>
    <mergeCell ref="GDY53:GEB53"/>
    <mergeCell ref="GEC53:GEF53"/>
    <mergeCell ref="GEG53:GEJ53"/>
    <mergeCell ref="GEK53:GEN53"/>
    <mergeCell ref="GEO53:GER53"/>
    <mergeCell ref="GDE53:GDH53"/>
    <mergeCell ref="GDI53:GDL53"/>
    <mergeCell ref="GDM53:GDP53"/>
    <mergeCell ref="GDQ53:GDT53"/>
    <mergeCell ref="GDU53:GDX53"/>
    <mergeCell ref="GCK53:GCN53"/>
    <mergeCell ref="GCO53:GCR53"/>
    <mergeCell ref="GCS53:GCV53"/>
    <mergeCell ref="GCW53:GCZ53"/>
    <mergeCell ref="GDA53:GDD53"/>
    <mergeCell ref="GBQ53:GBT53"/>
    <mergeCell ref="GBU53:GBX53"/>
    <mergeCell ref="GBY53:GCB53"/>
    <mergeCell ref="GCC53:GCF53"/>
    <mergeCell ref="GCG53:GCJ53"/>
    <mergeCell ref="GAW53:GAZ53"/>
    <mergeCell ref="GBA53:GBD53"/>
    <mergeCell ref="GBE53:GBH53"/>
    <mergeCell ref="GBI53:GBL53"/>
    <mergeCell ref="GBM53:GBP53"/>
    <mergeCell ref="GAC53:GAF53"/>
    <mergeCell ref="GAG53:GAJ53"/>
    <mergeCell ref="GAK53:GAN53"/>
    <mergeCell ref="GAO53:GAR53"/>
    <mergeCell ref="GAS53:GAV53"/>
    <mergeCell ref="FZI53:FZL53"/>
    <mergeCell ref="FZM53:FZP53"/>
    <mergeCell ref="FZQ53:FZT53"/>
    <mergeCell ref="FZU53:FZX53"/>
    <mergeCell ref="FZY53:GAB53"/>
    <mergeCell ref="FYO53:FYR53"/>
    <mergeCell ref="FYS53:FYV53"/>
    <mergeCell ref="FYW53:FYZ53"/>
    <mergeCell ref="FZA53:FZD53"/>
    <mergeCell ref="FZE53:FZH53"/>
    <mergeCell ref="FXU53:FXX53"/>
    <mergeCell ref="FXY53:FYB53"/>
    <mergeCell ref="FYC53:FYF53"/>
    <mergeCell ref="FYG53:FYJ53"/>
    <mergeCell ref="FYK53:FYN53"/>
    <mergeCell ref="FXA53:FXD53"/>
    <mergeCell ref="FXE53:FXH53"/>
    <mergeCell ref="FXI53:FXL53"/>
    <mergeCell ref="FXM53:FXP53"/>
    <mergeCell ref="FXQ53:FXT53"/>
    <mergeCell ref="FWG53:FWJ53"/>
    <mergeCell ref="FWK53:FWN53"/>
    <mergeCell ref="FWO53:FWR53"/>
    <mergeCell ref="FWS53:FWV53"/>
    <mergeCell ref="FWW53:FWZ53"/>
    <mergeCell ref="FVM53:FVP53"/>
    <mergeCell ref="FVQ53:FVT53"/>
    <mergeCell ref="FVU53:FVX53"/>
    <mergeCell ref="FVY53:FWB53"/>
    <mergeCell ref="FWC53:FWF53"/>
    <mergeCell ref="FUS53:FUV53"/>
    <mergeCell ref="FUW53:FUZ53"/>
    <mergeCell ref="FVA53:FVD53"/>
    <mergeCell ref="FVE53:FVH53"/>
    <mergeCell ref="FVI53:FVL53"/>
    <mergeCell ref="FTY53:FUB53"/>
    <mergeCell ref="FUC53:FUF53"/>
    <mergeCell ref="FUG53:FUJ53"/>
    <mergeCell ref="FUK53:FUN53"/>
    <mergeCell ref="FUO53:FUR53"/>
    <mergeCell ref="FTE53:FTH53"/>
    <mergeCell ref="FTI53:FTL53"/>
    <mergeCell ref="FTM53:FTP53"/>
    <mergeCell ref="FTQ53:FTT53"/>
    <mergeCell ref="FTU53:FTX53"/>
    <mergeCell ref="FSK53:FSN53"/>
    <mergeCell ref="FSO53:FSR53"/>
    <mergeCell ref="FSS53:FSV53"/>
    <mergeCell ref="FSW53:FSZ53"/>
    <mergeCell ref="FTA53:FTD53"/>
    <mergeCell ref="FRQ53:FRT53"/>
    <mergeCell ref="FRU53:FRX53"/>
    <mergeCell ref="FRY53:FSB53"/>
    <mergeCell ref="FSC53:FSF53"/>
    <mergeCell ref="FSG53:FSJ53"/>
    <mergeCell ref="FQW53:FQZ53"/>
    <mergeCell ref="FRA53:FRD53"/>
    <mergeCell ref="FRE53:FRH53"/>
    <mergeCell ref="FRI53:FRL53"/>
    <mergeCell ref="FRM53:FRP53"/>
    <mergeCell ref="FQC53:FQF53"/>
    <mergeCell ref="FQG53:FQJ53"/>
    <mergeCell ref="FQK53:FQN53"/>
    <mergeCell ref="FQO53:FQR53"/>
    <mergeCell ref="FQS53:FQV53"/>
    <mergeCell ref="FPI53:FPL53"/>
    <mergeCell ref="FPM53:FPP53"/>
    <mergeCell ref="FPQ53:FPT53"/>
    <mergeCell ref="FPU53:FPX53"/>
    <mergeCell ref="FPY53:FQB53"/>
    <mergeCell ref="FOO53:FOR53"/>
    <mergeCell ref="FOS53:FOV53"/>
    <mergeCell ref="FOW53:FOZ53"/>
    <mergeCell ref="FPA53:FPD53"/>
    <mergeCell ref="FPE53:FPH53"/>
    <mergeCell ref="FNU53:FNX53"/>
    <mergeCell ref="FNY53:FOB53"/>
    <mergeCell ref="FOC53:FOF53"/>
    <mergeCell ref="FOG53:FOJ53"/>
    <mergeCell ref="FOK53:FON53"/>
    <mergeCell ref="FNA53:FND53"/>
    <mergeCell ref="FNE53:FNH53"/>
    <mergeCell ref="FNI53:FNL53"/>
    <mergeCell ref="FNM53:FNP53"/>
    <mergeCell ref="FNQ53:FNT53"/>
    <mergeCell ref="FMG53:FMJ53"/>
    <mergeCell ref="FMK53:FMN53"/>
    <mergeCell ref="FMO53:FMR53"/>
    <mergeCell ref="FMS53:FMV53"/>
    <mergeCell ref="FMW53:FMZ53"/>
    <mergeCell ref="FLM53:FLP53"/>
    <mergeCell ref="FLQ53:FLT53"/>
    <mergeCell ref="FLU53:FLX53"/>
    <mergeCell ref="FLY53:FMB53"/>
    <mergeCell ref="FMC53:FMF53"/>
    <mergeCell ref="FKS53:FKV53"/>
    <mergeCell ref="FKW53:FKZ53"/>
    <mergeCell ref="FLA53:FLD53"/>
    <mergeCell ref="FLE53:FLH53"/>
    <mergeCell ref="FLI53:FLL53"/>
    <mergeCell ref="FJY53:FKB53"/>
    <mergeCell ref="FKC53:FKF53"/>
    <mergeCell ref="FKG53:FKJ53"/>
    <mergeCell ref="FKK53:FKN53"/>
    <mergeCell ref="FKO53:FKR53"/>
    <mergeCell ref="FJE53:FJH53"/>
    <mergeCell ref="FJI53:FJL53"/>
    <mergeCell ref="FJM53:FJP53"/>
    <mergeCell ref="FJQ53:FJT53"/>
    <mergeCell ref="FJU53:FJX53"/>
    <mergeCell ref="FIK53:FIN53"/>
    <mergeCell ref="FIO53:FIR53"/>
    <mergeCell ref="FIS53:FIV53"/>
    <mergeCell ref="FIW53:FIZ53"/>
    <mergeCell ref="FJA53:FJD53"/>
    <mergeCell ref="FHQ53:FHT53"/>
    <mergeCell ref="FHU53:FHX53"/>
    <mergeCell ref="FHY53:FIB53"/>
    <mergeCell ref="FIC53:FIF53"/>
    <mergeCell ref="FIG53:FIJ53"/>
    <mergeCell ref="FGW53:FGZ53"/>
    <mergeCell ref="FHA53:FHD53"/>
    <mergeCell ref="FHE53:FHH53"/>
    <mergeCell ref="FHI53:FHL53"/>
    <mergeCell ref="FHM53:FHP53"/>
    <mergeCell ref="FGC53:FGF53"/>
    <mergeCell ref="FGG53:FGJ53"/>
    <mergeCell ref="FGK53:FGN53"/>
    <mergeCell ref="FGO53:FGR53"/>
    <mergeCell ref="FGS53:FGV53"/>
    <mergeCell ref="FFI53:FFL53"/>
    <mergeCell ref="FFM53:FFP53"/>
    <mergeCell ref="FFQ53:FFT53"/>
    <mergeCell ref="FFU53:FFX53"/>
    <mergeCell ref="FFY53:FGB53"/>
    <mergeCell ref="FEO53:FER53"/>
    <mergeCell ref="FES53:FEV53"/>
    <mergeCell ref="FEW53:FEZ53"/>
    <mergeCell ref="FFA53:FFD53"/>
    <mergeCell ref="FFE53:FFH53"/>
    <mergeCell ref="FDU53:FDX53"/>
    <mergeCell ref="FDY53:FEB53"/>
    <mergeCell ref="FEC53:FEF53"/>
    <mergeCell ref="FEG53:FEJ53"/>
    <mergeCell ref="FEK53:FEN53"/>
    <mergeCell ref="FDA53:FDD53"/>
    <mergeCell ref="FDE53:FDH53"/>
    <mergeCell ref="FDI53:FDL53"/>
    <mergeCell ref="FDM53:FDP53"/>
    <mergeCell ref="FDQ53:FDT53"/>
    <mergeCell ref="FCG53:FCJ53"/>
    <mergeCell ref="FCK53:FCN53"/>
    <mergeCell ref="FCO53:FCR53"/>
    <mergeCell ref="FCS53:FCV53"/>
    <mergeCell ref="FCW53:FCZ53"/>
    <mergeCell ref="FBM53:FBP53"/>
    <mergeCell ref="FBQ53:FBT53"/>
    <mergeCell ref="FBU53:FBX53"/>
    <mergeCell ref="FBY53:FCB53"/>
    <mergeCell ref="FCC53:FCF53"/>
    <mergeCell ref="FAS53:FAV53"/>
    <mergeCell ref="FAW53:FAZ53"/>
    <mergeCell ref="FBA53:FBD53"/>
    <mergeCell ref="FBE53:FBH53"/>
    <mergeCell ref="FBI53:FBL53"/>
    <mergeCell ref="EZY53:FAB53"/>
    <mergeCell ref="FAC53:FAF53"/>
    <mergeCell ref="FAG53:FAJ53"/>
    <mergeCell ref="FAK53:FAN53"/>
    <mergeCell ref="FAO53:FAR53"/>
    <mergeCell ref="EZE53:EZH53"/>
    <mergeCell ref="EZI53:EZL53"/>
    <mergeCell ref="EZM53:EZP53"/>
    <mergeCell ref="EZQ53:EZT53"/>
    <mergeCell ref="EZU53:EZX53"/>
    <mergeCell ref="EYK53:EYN53"/>
    <mergeCell ref="EYO53:EYR53"/>
    <mergeCell ref="EYS53:EYV53"/>
    <mergeCell ref="EYW53:EYZ53"/>
    <mergeCell ref="EZA53:EZD53"/>
    <mergeCell ref="EXQ53:EXT53"/>
    <mergeCell ref="EXU53:EXX53"/>
    <mergeCell ref="EXY53:EYB53"/>
    <mergeCell ref="EYC53:EYF53"/>
    <mergeCell ref="EYG53:EYJ53"/>
    <mergeCell ref="EWW53:EWZ53"/>
    <mergeCell ref="EXA53:EXD53"/>
    <mergeCell ref="EXE53:EXH53"/>
    <mergeCell ref="EXI53:EXL53"/>
    <mergeCell ref="EXM53:EXP53"/>
    <mergeCell ref="EWC53:EWF53"/>
    <mergeCell ref="EWG53:EWJ53"/>
    <mergeCell ref="EWK53:EWN53"/>
    <mergeCell ref="EWO53:EWR53"/>
    <mergeCell ref="EWS53:EWV53"/>
    <mergeCell ref="EVI53:EVL53"/>
    <mergeCell ref="EVM53:EVP53"/>
    <mergeCell ref="EVQ53:EVT53"/>
    <mergeCell ref="EVU53:EVX53"/>
    <mergeCell ref="EVY53:EWB53"/>
    <mergeCell ref="EUO53:EUR53"/>
    <mergeCell ref="EUS53:EUV53"/>
    <mergeCell ref="EUW53:EUZ53"/>
    <mergeCell ref="EVA53:EVD53"/>
    <mergeCell ref="EVE53:EVH53"/>
    <mergeCell ref="ETU53:ETX53"/>
    <mergeCell ref="ETY53:EUB53"/>
    <mergeCell ref="EUC53:EUF53"/>
    <mergeCell ref="EUG53:EUJ53"/>
    <mergeCell ref="EUK53:EUN53"/>
    <mergeCell ref="ETA53:ETD53"/>
    <mergeCell ref="ETE53:ETH53"/>
    <mergeCell ref="ETI53:ETL53"/>
    <mergeCell ref="ETM53:ETP53"/>
    <mergeCell ref="ETQ53:ETT53"/>
    <mergeCell ref="ESG53:ESJ53"/>
    <mergeCell ref="ESK53:ESN53"/>
    <mergeCell ref="ESO53:ESR53"/>
    <mergeCell ref="ESS53:ESV53"/>
    <mergeCell ref="ESW53:ESZ53"/>
    <mergeCell ref="ERM53:ERP53"/>
    <mergeCell ref="ERQ53:ERT53"/>
    <mergeCell ref="ERU53:ERX53"/>
    <mergeCell ref="ERY53:ESB53"/>
    <mergeCell ref="ESC53:ESF53"/>
    <mergeCell ref="EQS53:EQV53"/>
    <mergeCell ref="EQW53:EQZ53"/>
    <mergeCell ref="ERA53:ERD53"/>
    <mergeCell ref="ERE53:ERH53"/>
    <mergeCell ref="ERI53:ERL53"/>
    <mergeCell ref="EPY53:EQB53"/>
    <mergeCell ref="EQC53:EQF53"/>
    <mergeCell ref="EQG53:EQJ53"/>
    <mergeCell ref="EQK53:EQN53"/>
    <mergeCell ref="EQO53:EQR53"/>
    <mergeCell ref="EPE53:EPH53"/>
    <mergeCell ref="EPI53:EPL53"/>
    <mergeCell ref="EPM53:EPP53"/>
    <mergeCell ref="EPQ53:EPT53"/>
    <mergeCell ref="EPU53:EPX53"/>
    <mergeCell ref="EOK53:EON53"/>
    <mergeCell ref="EOO53:EOR53"/>
    <mergeCell ref="EOS53:EOV53"/>
    <mergeCell ref="EOW53:EOZ53"/>
    <mergeCell ref="EPA53:EPD53"/>
    <mergeCell ref="ENQ53:ENT53"/>
    <mergeCell ref="ENU53:ENX53"/>
    <mergeCell ref="ENY53:EOB53"/>
    <mergeCell ref="EOC53:EOF53"/>
    <mergeCell ref="EOG53:EOJ53"/>
    <mergeCell ref="EMW53:EMZ53"/>
    <mergeCell ref="ENA53:END53"/>
    <mergeCell ref="ENE53:ENH53"/>
    <mergeCell ref="ENI53:ENL53"/>
    <mergeCell ref="ENM53:ENP53"/>
    <mergeCell ref="EMC53:EMF53"/>
    <mergeCell ref="EMG53:EMJ53"/>
    <mergeCell ref="EMK53:EMN53"/>
    <mergeCell ref="EMO53:EMR53"/>
    <mergeCell ref="EMS53:EMV53"/>
    <mergeCell ref="ELI53:ELL53"/>
    <mergeCell ref="ELM53:ELP53"/>
    <mergeCell ref="ELQ53:ELT53"/>
    <mergeCell ref="ELU53:ELX53"/>
    <mergeCell ref="ELY53:EMB53"/>
    <mergeCell ref="EKO53:EKR53"/>
    <mergeCell ref="EKS53:EKV53"/>
    <mergeCell ref="EKW53:EKZ53"/>
    <mergeCell ref="ELA53:ELD53"/>
    <mergeCell ref="ELE53:ELH53"/>
    <mergeCell ref="EJU53:EJX53"/>
    <mergeCell ref="EJY53:EKB53"/>
    <mergeCell ref="EKC53:EKF53"/>
    <mergeCell ref="EKG53:EKJ53"/>
    <mergeCell ref="EKK53:EKN53"/>
    <mergeCell ref="EJA53:EJD53"/>
    <mergeCell ref="EJE53:EJH53"/>
    <mergeCell ref="EJI53:EJL53"/>
    <mergeCell ref="EJM53:EJP53"/>
    <mergeCell ref="EJQ53:EJT53"/>
    <mergeCell ref="EIG53:EIJ53"/>
    <mergeCell ref="EIK53:EIN53"/>
    <mergeCell ref="EIO53:EIR53"/>
    <mergeCell ref="EIS53:EIV53"/>
    <mergeCell ref="EIW53:EIZ53"/>
    <mergeCell ref="EHM53:EHP53"/>
    <mergeCell ref="EHQ53:EHT53"/>
    <mergeCell ref="EHU53:EHX53"/>
    <mergeCell ref="EHY53:EIB53"/>
    <mergeCell ref="EIC53:EIF53"/>
    <mergeCell ref="EGS53:EGV53"/>
    <mergeCell ref="EGW53:EGZ53"/>
    <mergeCell ref="EHA53:EHD53"/>
    <mergeCell ref="EHE53:EHH53"/>
    <mergeCell ref="EHI53:EHL53"/>
    <mergeCell ref="EFY53:EGB53"/>
    <mergeCell ref="EGC53:EGF53"/>
    <mergeCell ref="EGG53:EGJ53"/>
    <mergeCell ref="EGK53:EGN53"/>
    <mergeCell ref="EGO53:EGR53"/>
    <mergeCell ref="EFE53:EFH53"/>
    <mergeCell ref="EFI53:EFL53"/>
    <mergeCell ref="EFM53:EFP53"/>
    <mergeCell ref="EFQ53:EFT53"/>
    <mergeCell ref="EFU53:EFX53"/>
    <mergeCell ref="EEK53:EEN53"/>
    <mergeCell ref="EEO53:EER53"/>
    <mergeCell ref="EES53:EEV53"/>
    <mergeCell ref="EEW53:EEZ53"/>
    <mergeCell ref="EFA53:EFD53"/>
    <mergeCell ref="EDQ53:EDT53"/>
    <mergeCell ref="EDU53:EDX53"/>
    <mergeCell ref="EDY53:EEB53"/>
    <mergeCell ref="EEC53:EEF53"/>
    <mergeCell ref="EEG53:EEJ53"/>
    <mergeCell ref="ECW53:ECZ53"/>
    <mergeCell ref="EDA53:EDD53"/>
    <mergeCell ref="EDE53:EDH53"/>
    <mergeCell ref="EDI53:EDL53"/>
    <mergeCell ref="EDM53:EDP53"/>
    <mergeCell ref="ECC53:ECF53"/>
    <mergeCell ref="ECG53:ECJ53"/>
    <mergeCell ref="ECK53:ECN53"/>
    <mergeCell ref="ECO53:ECR53"/>
    <mergeCell ref="ECS53:ECV53"/>
    <mergeCell ref="EBI53:EBL53"/>
    <mergeCell ref="EBM53:EBP53"/>
    <mergeCell ref="EBQ53:EBT53"/>
    <mergeCell ref="EBU53:EBX53"/>
    <mergeCell ref="EBY53:ECB53"/>
    <mergeCell ref="EAO53:EAR53"/>
    <mergeCell ref="EAS53:EAV53"/>
    <mergeCell ref="EAW53:EAZ53"/>
    <mergeCell ref="EBA53:EBD53"/>
    <mergeCell ref="EBE53:EBH53"/>
    <mergeCell ref="DZU53:DZX53"/>
    <mergeCell ref="DZY53:EAB53"/>
    <mergeCell ref="EAC53:EAF53"/>
    <mergeCell ref="EAG53:EAJ53"/>
    <mergeCell ref="EAK53:EAN53"/>
    <mergeCell ref="DZA53:DZD53"/>
    <mergeCell ref="DZE53:DZH53"/>
    <mergeCell ref="DZI53:DZL53"/>
    <mergeCell ref="DZM53:DZP53"/>
    <mergeCell ref="DZQ53:DZT53"/>
    <mergeCell ref="DYG53:DYJ53"/>
    <mergeCell ref="DYK53:DYN53"/>
    <mergeCell ref="DYO53:DYR53"/>
    <mergeCell ref="DYS53:DYV53"/>
    <mergeCell ref="DYW53:DYZ53"/>
    <mergeCell ref="DXM53:DXP53"/>
    <mergeCell ref="DXQ53:DXT53"/>
    <mergeCell ref="DXU53:DXX53"/>
    <mergeCell ref="DXY53:DYB53"/>
    <mergeCell ref="DYC53:DYF53"/>
    <mergeCell ref="DWS53:DWV53"/>
    <mergeCell ref="DWW53:DWZ53"/>
    <mergeCell ref="DXA53:DXD53"/>
    <mergeCell ref="DXE53:DXH53"/>
    <mergeCell ref="DXI53:DXL53"/>
    <mergeCell ref="DVY53:DWB53"/>
    <mergeCell ref="DWC53:DWF53"/>
    <mergeCell ref="DWG53:DWJ53"/>
    <mergeCell ref="DWK53:DWN53"/>
    <mergeCell ref="DWO53:DWR53"/>
    <mergeCell ref="DVE53:DVH53"/>
    <mergeCell ref="DVI53:DVL53"/>
    <mergeCell ref="DVM53:DVP53"/>
    <mergeCell ref="DVQ53:DVT53"/>
    <mergeCell ref="DVU53:DVX53"/>
    <mergeCell ref="DUK53:DUN53"/>
    <mergeCell ref="DUO53:DUR53"/>
    <mergeCell ref="DUS53:DUV53"/>
    <mergeCell ref="DUW53:DUZ53"/>
    <mergeCell ref="DVA53:DVD53"/>
    <mergeCell ref="DTQ53:DTT53"/>
    <mergeCell ref="DTU53:DTX53"/>
    <mergeCell ref="DTY53:DUB53"/>
    <mergeCell ref="DUC53:DUF53"/>
    <mergeCell ref="DUG53:DUJ53"/>
    <mergeCell ref="DSW53:DSZ53"/>
    <mergeCell ref="DTA53:DTD53"/>
    <mergeCell ref="DTE53:DTH53"/>
    <mergeCell ref="DTI53:DTL53"/>
    <mergeCell ref="DTM53:DTP53"/>
    <mergeCell ref="DSC53:DSF53"/>
    <mergeCell ref="DSG53:DSJ53"/>
    <mergeCell ref="DSK53:DSN53"/>
    <mergeCell ref="DSO53:DSR53"/>
    <mergeCell ref="DSS53:DSV53"/>
    <mergeCell ref="DRI53:DRL53"/>
    <mergeCell ref="DRM53:DRP53"/>
    <mergeCell ref="DRQ53:DRT53"/>
    <mergeCell ref="DRU53:DRX53"/>
    <mergeCell ref="DRY53:DSB53"/>
    <mergeCell ref="DQO53:DQR53"/>
    <mergeCell ref="DQS53:DQV53"/>
    <mergeCell ref="DQW53:DQZ53"/>
    <mergeCell ref="DRA53:DRD53"/>
    <mergeCell ref="DRE53:DRH53"/>
    <mergeCell ref="DPU53:DPX53"/>
    <mergeCell ref="DPY53:DQB53"/>
    <mergeCell ref="DQC53:DQF53"/>
    <mergeCell ref="DQG53:DQJ53"/>
    <mergeCell ref="DQK53:DQN53"/>
    <mergeCell ref="DPA53:DPD53"/>
    <mergeCell ref="DPE53:DPH53"/>
    <mergeCell ref="DPI53:DPL53"/>
    <mergeCell ref="DPM53:DPP53"/>
    <mergeCell ref="DPQ53:DPT53"/>
    <mergeCell ref="DOG53:DOJ53"/>
    <mergeCell ref="DOK53:DON53"/>
    <mergeCell ref="DOO53:DOR53"/>
    <mergeCell ref="DOS53:DOV53"/>
    <mergeCell ref="DOW53:DOZ53"/>
    <mergeCell ref="DNM53:DNP53"/>
    <mergeCell ref="DNQ53:DNT53"/>
    <mergeCell ref="DNU53:DNX53"/>
    <mergeCell ref="DNY53:DOB53"/>
    <mergeCell ref="DOC53:DOF53"/>
    <mergeCell ref="DMS53:DMV53"/>
    <mergeCell ref="DMW53:DMZ53"/>
    <mergeCell ref="DNA53:DND53"/>
    <mergeCell ref="DNE53:DNH53"/>
    <mergeCell ref="DNI53:DNL53"/>
    <mergeCell ref="DLY53:DMB53"/>
    <mergeCell ref="DMC53:DMF53"/>
    <mergeCell ref="DMG53:DMJ53"/>
    <mergeCell ref="DMK53:DMN53"/>
    <mergeCell ref="DMO53:DMR53"/>
    <mergeCell ref="DLE53:DLH53"/>
    <mergeCell ref="DLI53:DLL53"/>
    <mergeCell ref="DLM53:DLP53"/>
    <mergeCell ref="DLQ53:DLT53"/>
    <mergeCell ref="DLU53:DLX53"/>
    <mergeCell ref="DKK53:DKN53"/>
    <mergeCell ref="DKO53:DKR53"/>
    <mergeCell ref="DKS53:DKV53"/>
    <mergeCell ref="DKW53:DKZ53"/>
    <mergeCell ref="DLA53:DLD53"/>
    <mergeCell ref="DJQ53:DJT53"/>
    <mergeCell ref="DJU53:DJX53"/>
    <mergeCell ref="DJY53:DKB53"/>
    <mergeCell ref="DKC53:DKF53"/>
    <mergeCell ref="DKG53:DKJ53"/>
    <mergeCell ref="DIW53:DIZ53"/>
    <mergeCell ref="DJA53:DJD53"/>
    <mergeCell ref="DJE53:DJH53"/>
    <mergeCell ref="DJI53:DJL53"/>
    <mergeCell ref="DJM53:DJP53"/>
    <mergeCell ref="DIC53:DIF53"/>
    <mergeCell ref="DIG53:DIJ53"/>
    <mergeCell ref="DIK53:DIN53"/>
    <mergeCell ref="DIO53:DIR53"/>
    <mergeCell ref="DIS53:DIV53"/>
    <mergeCell ref="DHI53:DHL53"/>
    <mergeCell ref="DHM53:DHP53"/>
    <mergeCell ref="DHQ53:DHT53"/>
    <mergeCell ref="DHU53:DHX53"/>
    <mergeCell ref="DHY53:DIB53"/>
    <mergeCell ref="DGO53:DGR53"/>
    <mergeCell ref="DGS53:DGV53"/>
    <mergeCell ref="DGW53:DGZ53"/>
    <mergeCell ref="DHA53:DHD53"/>
    <mergeCell ref="DHE53:DHH53"/>
    <mergeCell ref="DFU53:DFX53"/>
    <mergeCell ref="DFY53:DGB53"/>
    <mergeCell ref="DGC53:DGF53"/>
    <mergeCell ref="DGG53:DGJ53"/>
    <mergeCell ref="DGK53:DGN53"/>
    <mergeCell ref="DFA53:DFD53"/>
    <mergeCell ref="DFE53:DFH53"/>
    <mergeCell ref="DFI53:DFL53"/>
    <mergeCell ref="DFM53:DFP53"/>
    <mergeCell ref="DFQ53:DFT53"/>
    <mergeCell ref="DEG53:DEJ53"/>
    <mergeCell ref="DEK53:DEN53"/>
    <mergeCell ref="DEO53:DER53"/>
    <mergeCell ref="DES53:DEV53"/>
    <mergeCell ref="DEW53:DEZ53"/>
    <mergeCell ref="DDM53:DDP53"/>
    <mergeCell ref="DDQ53:DDT53"/>
    <mergeCell ref="DDU53:DDX53"/>
    <mergeCell ref="DDY53:DEB53"/>
    <mergeCell ref="DEC53:DEF53"/>
    <mergeCell ref="DCS53:DCV53"/>
    <mergeCell ref="DCW53:DCZ53"/>
    <mergeCell ref="DDA53:DDD53"/>
    <mergeCell ref="DDE53:DDH53"/>
    <mergeCell ref="DDI53:DDL53"/>
    <mergeCell ref="DBY53:DCB53"/>
    <mergeCell ref="DCC53:DCF53"/>
    <mergeCell ref="DCG53:DCJ53"/>
    <mergeCell ref="DCK53:DCN53"/>
    <mergeCell ref="DCO53:DCR53"/>
    <mergeCell ref="DBE53:DBH53"/>
    <mergeCell ref="DBI53:DBL53"/>
    <mergeCell ref="DBM53:DBP53"/>
    <mergeCell ref="DBQ53:DBT53"/>
    <mergeCell ref="DBU53:DBX53"/>
    <mergeCell ref="DAK53:DAN53"/>
    <mergeCell ref="DAO53:DAR53"/>
    <mergeCell ref="DAS53:DAV53"/>
    <mergeCell ref="DAW53:DAZ53"/>
    <mergeCell ref="DBA53:DBD53"/>
    <mergeCell ref="CZQ53:CZT53"/>
    <mergeCell ref="CZU53:CZX53"/>
    <mergeCell ref="CZY53:DAB53"/>
    <mergeCell ref="DAC53:DAF53"/>
    <mergeCell ref="DAG53:DAJ53"/>
    <mergeCell ref="CYW53:CYZ53"/>
    <mergeCell ref="CZA53:CZD53"/>
    <mergeCell ref="CZE53:CZH53"/>
    <mergeCell ref="CZI53:CZL53"/>
    <mergeCell ref="CZM53:CZP53"/>
    <mergeCell ref="CYC53:CYF53"/>
    <mergeCell ref="CYG53:CYJ53"/>
    <mergeCell ref="CYK53:CYN53"/>
    <mergeCell ref="CYO53:CYR53"/>
    <mergeCell ref="CYS53:CYV53"/>
    <mergeCell ref="CXI53:CXL53"/>
    <mergeCell ref="CXM53:CXP53"/>
    <mergeCell ref="CXQ53:CXT53"/>
    <mergeCell ref="CXU53:CXX53"/>
    <mergeCell ref="CXY53:CYB53"/>
    <mergeCell ref="CWO53:CWR53"/>
    <mergeCell ref="CWS53:CWV53"/>
    <mergeCell ref="CWW53:CWZ53"/>
    <mergeCell ref="CXA53:CXD53"/>
    <mergeCell ref="CXE53:CXH53"/>
    <mergeCell ref="CVU53:CVX53"/>
    <mergeCell ref="CVY53:CWB53"/>
    <mergeCell ref="CWC53:CWF53"/>
    <mergeCell ref="CWG53:CWJ53"/>
    <mergeCell ref="CWK53:CWN53"/>
    <mergeCell ref="CVA53:CVD53"/>
    <mergeCell ref="CVE53:CVH53"/>
    <mergeCell ref="CVI53:CVL53"/>
    <mergeCell ref="CVM53:CVP53"/>
    <mergeCell ref="CVQ53:CVT53"/>
    <mergeCell ref="CUG53:CUJ53"/>
    <mergeCell ref="CUK53:CUN53"/>
    <mergeCell ref="CUO53:CUR53"/>
    <mergeCell ref="CUS53:CUV53"/>
    <mergeCell ref="CUW53:CUZ53"/>
    <mergeCell ref="CTM53:CTP53"/>
    <mergeCell ref="CTQ53:CTT53"/>
    <mergeCell ref="CTU53:CTX53"/>
    <mergeCell ref="CTY53:CUB53"/>
    <mergeCell ref="CUC53:CUF53"/>
    <mergeCell ref="CSS53:CSV53"/>
    <mergeCell ref="CSW53:CSZ53"/>
    <mergeCell ref="CTA53:CTD53"/>
    <mergeCell ref="CTE53:CTH53"/>
    <mergeCell ref="CTI53:CTL53"/>
    <mergeCell ref="CRY53:CSB53"/>
    <mergeCell ref="CSC53:CSF53"/>
    <mergeCell ref="CSG53:CSJ53"/>
    <mergeCell ref="CSK53:CSN53"/>
    <mergeCell ref="CSO53:CSR53"/>
    <mergeCell ref="CRE53:CRH53"/>
    <mergeCell ref="CRI53:CRL53"/>
    <mergeCell ref="CRM53:CRP53"/>
    <mergeCell ref="CRQ53:CRT53"/>
    <mergeCell ref="CRU53:CRX53"/>
    <mergeCell ref="CQK53:CQN53"/>
    <mergeCell ref="CQO53:CQR53"/>
    <mergeCell ref="CQS53:CQV53"/>
    <mergeCell ref="CQW53:CQZ53"/>
    <mergeCell ref="CRA53:CRD53"/>
    <mergeCell ref="CPQ53:CPT53"/>
    <mergeCell ref="CPU53:CPX53"/>
    <mergeCell ref="CPY53:CQB53"/>
    <mergeCell ref="CQC53:CQF53"/>
    <mergeCell ref="CQG53:CQJ53"/>
    <mergeCell ref="COW53:COZ53"/>
    <mergeCell ref="CPA53:CPD53"/>
    <mergeCell ref="CPE53:CPH53"/>
    <mergeCell ref="CPI53:CPL53"/>
    <mergeCell ref="CPM53:CPP53"/>
    <mergeCell ref="COC53:COF53"/>
    <mergeCell ref="COG53:COJ53"/>
    <mergeCell ref="COK53:CON53"/>
    <mergeCell ref="COO53:COR53"/>
    <mergeCell ref="COS53:COV53"/>
    <mergeCell ref="CNI53:CNL53"/>
    <mergeCell ref="CNM53:CNP53"/>
    <mergeCell ref="CNQ53:CNT53"/>
    <mergeCell ref="CNU53:CNX53"/>
    <mergeCell ref="CNY53:COB53"/>
    <mergeCell ref="CMO53:CMR53"/>
    <mergeCell ref="CMS53:CMV53"/>
    <mergeCell ref="CMW53:CMZ53"/>
    <mergeCell ref="CNA53:CND53"/>
    <mergeCell ref="CNE53:CNH53"/>
    <mergeCell ref="CLU53:CLX53"/>
    <mergeCell ref="CLY53:CMB53"/>
    <mergeCell ref="CMC53:CMF53"/>
    <mergeCell ref="CMG53:CMJ53"/>
    <mergeCell ref="CMK53:CMN53"/>
    <mergeCell ref="CLA53:CLD53"/>
    <mergeCell ref="CLE53:CLH53"/>
    <mergeCell ref="CLI53:CLL53"/>
    <mergeCell ref="CLM53:CLP53"/>
    <mergeCell ref="CLQ53:CLT53"/>
    <mergeCell ref="CKG53:CKJ53"/>
    <mergeCell ref="CKK53:CKN53"/>
    <mergeCell ref="CKO53:CKR53"/>
    <mergeCell ref="CKS53:CKV53"/>
    <mergeCell ref="CKW53:CKZ53"/>
    <mergeCell ref="CJM53:CJP53"/>
    <mergeCell ref="CJQ53:CJT53"/>
    <mergeCell ref="CJU53:CJX53"/>
    <mergeCell ref="CJY53:CKB53"/>
    <mergeCell ref="CKC53:CKF53"/>
    <mergeCell ref="CIS53:CIV53"/>
    <mergeCell ref="CIW53:CIZ53"/>
    <mergeCell ref="CJA53:CJD53"/>
    <mergeCell ref="CJE53:CJH53"/>
    <mergeCell ref="CJI53:CJL53"/>
    <mergeCell ref="CHY53:CIB53"/>
    <mergeCell ref="CIC53:CIF53"/>
    <mergeCell ref="CIG53:CIJ53"/>
    <mergeCell ref="CIK53:CIN53"/>
    <mergeCell ref="CIO53:CIR53"/>
    <mergeCell ref="CHE53:CHH53"/>
    <mergeCell ref="CHI53:CHL53"/>
    <mergeCell ref="CHM53:CHP53"/>
    <mergeCell ref="CHQ53:CHT53"/>
    <mergeCell ref="CHU53:CHX53"/>
    <mergeCell ref="CGK53:CGN53"/>
    <mergeCell ref="CGO53:CGR53"/>
    <mergeCell ref="CGS53:CGV53"/>
    <mergeCell ref="CGW53:CGZ53"/>
    <mergeCell ref="CHA53:CHD53"/>
    <mergeCell ref="CFQ53:CFT53"/>
    <mergeCell ref="CFU53:CFX53"/>
    <mergeCell ref="CFY53:CGB53"/>
    <mergeCell ref="CGC53:CGF53"/>
    <mergeCell ref="CGG53:CGJ53"/>
    <mergeCell ref="CEW53:CEZ53"/>
    <mergeCell ref="CFA53:CFD53"/>
    <mergeCell ref="CFE53:CFH53"/>
    <mergeCell ref="CFI53:CFL53"/>
    <mergeCell ref="CFM53:CFP53"/>
    <mergeCell ref="CEC53:CEF53"/>
    <mergeCell ref="CEG53:CEJ53"/>
    <mergeCell ref="CEK53:CEN53"/>
    <mergeCell ref="CEO53:CER53"/>
    <mergeCell ref="CES53:CEV53"/>
    <mergeCell ref="CDI53:CDL53"/>
    <mergeCell ref="CDM53:CDP53"/>
    <mergeCell ref="CDQ53:CDT53"/>
    <mergeCell ref="CDU53:CDX53"/>
    <mergeCell ref="CDY53:CEB53"/>
    <mergeCell ref="CCO53:CCR53"/>
    <mergeCell ref="CCS53:CCV53"/>
    <mergeCell ref="CCW53:CCZ53"/>
    <mergeCell ref="CDA53:CDD53"/>
    <mergeCell ref="CDE53:CDH53"/>
    <mergeCell ref="CBU53:CBX53"/>
    <mergeCell ref="CBY53:CCB53"/>
    <mergeCell ref="CCC53:CCF53"/>
    <mergeCell ref="CCG53:CCJ53"/>
    <mergeCell ref="CCK53:CCN53"/>
    <mergeCell ref="CBA53:CBD53"/>
    <mergeCell ref="CBE53:CBH53"/>
    <mergeCell ref="CBI53:CBL53"/>
    <mergeCell ref="CBM53:CBP53"/>
    <mergeCell ref="CBQ53:CBT53"/>
    <mergeCell ref="CAG53:CAJ53"/>
    <mergeCell ref="CAK53:CAN53"/>
    <mergeCell ref="CAO53:CAR53"/>
    <mergeCell ref="CAS53:CAV53"/>
    <mergeCell ref="CAW53:CAZ53"/>
    <mergeCell ref="BZM53:BZP53"/>
    <mergeCell ref="BZQ53:BZT53"/>
    <mergeCell ref="BZU53:BZX53"/>
    <mergeCell ref="BZY53:CAB53"/>
    <mergeCell ref="CAC53:CAF53"/>
    <mergeCell ref="BYS53:BYV53"/>
    <mergeCell ref="BYW53:BYZ53"/>
    <mergeCell ref="BZA53:BZD53"/>
    <mergeCell ref="BZE53:BZH53"/>
    <mergeCell ref="BZI53:BZL53"/>
    <mergeCell ref="BXY53:BYB53"/>
    <mergeCell ref="BYC53:BYF53"/>
    <mergeCell ref="BYG53:BYJ53"/>
    <mergeCell ref="BYK53:BYN53"/>
    <mergeCell ref="BYO53:BYR53"/>
    <mergeCell ref="BXE53:BXH53"/>
    <mergeCell ref="BXI53:BXL53"/>
    <mergeCell ref="BXM53:BXP53"/>
    <mergeCell ref="BXQ53:BXT53"/>
    <mergeCell ref="BXU53:BXX53"/>
    <mergeCell ref="BWK53:BWN53"/>
    <mergeCell ref="BWO53:BWR53"/>
    <mergeCell ref="BWS53:BWV53"/>
    <mergeCell ref="BWW53:BWZ53"/>
    <mergeCell ref="BXA53:BXD53"/>
    <mergeCell ref="BVQ53:BVT53"/>
    <mergeCell ref="BVU53:BVX53"/>
    <mergeCell ref="BVY53:BWB53"/>
    <mergeCell ref="BWC53:BWF53"/>
    <mergeCell ref="BWG53:BWJ53"/>
    <mergeCell ref="BUW53:BUZ53"/>
    <mergeCell ref="BVA53:BVD53"/>
    <mergeCell ref="BVE53:BVH53"/>
    <mergeCell ref="BVI53:BVL53"/>
    <mergeCell ref="BVM53:BVP53"/>
    <mergeCell ref="BUC53:BUF53"/>
    <mergeCell ref="BUG53:BUJ53"/>
    <mergeCell ref="BUK53:BUN53"/>
    <mergeCell ref="BUO53:BUR53"/>
    <mergeCell ref="BUS53:BUV53"/>
    <mergeCell ref="BTI53:BTL53"/>
    <mergeCell ref="BTM53:BTP53"/>
    <mergeCell ref="BTQ53:BTT53"/>
    <mergeCell ref="BTU53:BTX53"/>
    <mergeCell ref="BTY53:BUB53"/>
    <mergeCell ref="BSO53:BSR53"/>
    <mergeCell ref="BSS53:BSV53"/>
    <mergeCell ref="BSW53:BSZ53"/>
    <mergeCell ref="BTA53:BTD53"/>
    <mergeCell ref="BTE53:BTH53"/>
    <mergeCell ref="BRU53:BRX53"/>
    <mergeCell ref="BRY53:BSB53"/>
    <mergeCell ref="BSC53:BSF53"/>
    <mergeCell ref="BSG53:BSJ53"/>
    <mergeCell ref="BSK53:BSN53"/>
    <mergeCell ref="BRA53:BRD53"/>
    <mergeCell ref="BRE53:BRH53"/>
    <mergeCell ref="BRI53:BRL53"/>
    <mergeCell ref="BRM53:BRP53"/>
    <mergeCell ref="BRQ53:BRT53"/>
    <mergeCell ref="BQG53:BQJ53"/>
    <mergeCell ref="BQK53:BQN53"/>
    <mergeCell ref="BQO53:BQR53"/>
    <mergeCell ref="BQS53:BQV53"/>
    <mergeCell ref="BQW53:BQZ53"/>
    <mergeCell ref="BPM53:BPP53"/>
    <mergeCell ref="BPQ53:BPT53"/>
    <mergeCell ref="BPU53:BPX53"/>
    <mergeCell ref="BPY53:BQB53"/>
    <mergeCell ref="BQC53:BQF53"/>
    <mergeCell ref="BOS53:BOV53"/>
    <mergeCell ref="BOW53:BOZ53"/>
    <mergeCell ref="BPA53:BPD53"/>
    <mergeCell ref="BPE53:BPH53"/>
    <mergeCell ref="BPI53:BPL53"/>
    <mergeCell ref="BNY53:BOB53"/>
    <mergeCell ref="BOC53:BOF53"/>
    <mergeCell ref="BOG53:BOJ53"/>
    <mergeCell ref="BOK53:BON53"/>
    <mergeCell ref="BOO53:BOR53"/>
    <mergeCell ref="BNE53:BNH53"/>
    <mergeCell ref="BNI53:BNL53"/>
    <mergeCell ref="BNM53:BNP53"/>
    <mergeCell ref="BNQ53:BNT53"/>
    <mergeCell ref="BNU53:BNX53"/>
    <mergeCell ref="BMK53:BMN53"/>
    <mergeCell ref="BMO53:BMR53"/>
    <mergeCell ref="BMS53:BMV53"/>
    <mergeCell ref="BMW53:BMZ53"/>
    <mergeCell ref="BNA53:BND53"/>
    <mergeCell ref="BLQ53:BLT53"/>
    <mergeCell ref="BLU53:BLX53"/>
    <mergeCell ref="BLY53:BMB53"/>
    <mergeCell ref="BMC53:BMF53"/>
    <mergeCell ref="BMG53:BMJ53"/>
    <mergeCell ref="BKW53:BKZ53"/>
    <mergeCell ref="BLA53:BLD53"/>
    <mergeCell ref="BLE53:BLH53"/>
    <mergeCell ref="BLI53:BLL53"/>
    <mergeCell ref="BLM53:BLP53"/>
    <mergeCell ref="BKC53:BKF53"/>
    <mergeCell ref="BKG53:BKJ53"/>
    <mergeCell ref="BKK53:BKN53"/>
    <mergeCell ref="BKO53:BKR53"/>
    <mergeCell ref="BKS53:BKV53"/>
    <mergeCell ref="BJI53:BJL53"/>
    <mergeCell ref="BJM53:BJP53"/>
    <mergeCell ref="BJQ53:BJT53"/>
    <mergeCell ref="BJU53:BJX53"/>
    <mergeCell ref="BJY53:BKB53"/>
    <mergeCell ref="BIO53:BIR53"/>
    <mergeCell ref="BIS53:BIV53"/>
    <mergeCell ref="BIW53:BIZ53"/>
    <mergeCell ref="BJA53:BJD53"/>
    <mergeCell ref="BJE53:BJH53"/>
    <mergeCell ref="BHU53:BHX53"/>
    <mergeCell ref="BHY53:BIB53"/>
    <mergeCell ref="BIC53:BIF53"/>
    <mergeCell ref="BIG53:BIJ53"/>
    <mergeCell ref="BIK53:BIN53"/>
    <mergeCell ref="BHA53:BHD53"/>
    <mergeCell ref="BHE53:BHH53"/>
    <mergeCell ref="BHI53:BHL53"/>
    <mergeCell ref="BHM53:BHP53"/>
    <mergeCell ref="BHQ53:BHT53"/>
    <mergeCell ref="BGG53:BGJ53"/>
    <mergeCell ref="BGK53:BGN53"/>
    <mergeCell ref="BGO53:BGR53"/>
    <mergeCell ref="BGS53:BGV53"/>
    <mergeCell ref="BGW53:BGZ53"/>
    <mergeCell ref="BFM53:BFP53"/>
    <mergeCell ref="BFQ53:BFT53"/>
    <mergeCell ref="BFU53:BFX53"/>
    <mergeCell ref="BFY53:BGB53"/>
    <mergeCell ref="BGC53:BGF53"/>
    <mergeCell ref="BES53:BEV53"/>
    <mergeCell ref="BEW53:BEZ53"/>
    <mergeCell ref="BFA53:BFD53"/>
    <mergeCell ref="BFE53:BFH53"/>
    <mergeCell ref="BFI53:BFL53"/>
    <mergeCell ref="BDY53:BEB53"/>
    <mergeCell ref="BEC53:BEF53"/>
    <mergeCell ref="BEG53:BEJ53"/>
    <mergeCell ref="BEK53:BEN53"/>
    <mergeCell ref="BEO53:BER53"/>
    <mergeCell ref="BDE53:BDH53"/>
    <mergeCell ref="BDI53:BDL53"/>
    <mergeCell ref="BDM53:BDP53"/>
    <mergeCell ref="BDQ53:BDT53"/>
    <mergeCell ref="BDU53:BDX53"/>
    <mergeCell ref="BCK53:BCN53"/>
    <mergeCell ref="BCO53:BCR53"/>
    <mergeCell ref="BCS53:BCV53"/>
    <mergeCell ref="BCW53:BCZ53"/>
    <mergeCell ref="BDA53:BDD53"/>
    <mergeCell ref="BBQ53:BBT53"/>
    <mergeCell ref="BBU53:BBX53"/>
    <mergeCell ref="BBY53:BCB53"/>
    <mergeCell ref="BCC53:BCF53"/>
    <mergeCell ref="BCG53:BCJ53"/>
    <mergeCell ref="BAW53:BAZ53"/>
    <mergeCell ref="BBA53:BBD53"/>
    <mergeCell ref="BBE53:BBH53"/>
    <mergeCell ref="BBI53:BBL53"/>
    <mergeCell ref="BBM53:BBP53"/>
    <mergeCell ref="BAC53:BAF53"/>
    <mergeCell ref="BAG53:BAJ53"/>
    <mergeCell ref="BAK53:BAN53"/>
    <mergeCell ref="BAO53:BAR53"/>
    <mergeCell ref="BAS53:BAV53"/>
    <mergeCell ref="AZI53:AZL53"/>
    <mergeCell ref="AZM53:AZP53"/>
    <mergeCell ref="AZQ53:AZT53"/>
    <mergeCell ref="AZU53:AZX53"/>
    <mergeCell ref="AZY53:BAB53"/>
    <mergeCell ref="AYO53:AYR53"/>
    <mergeCell ref="AYS53:AYV53"/>
    <mergeCell ref="AYW53:AYZ53"/>
    <mergeCell ref="AZA53:AZD53"/>
    <mergeCell ref="AZE53:AZH53"/>
    <mergeCell ref="AXU53:AXX53"/>
    <mergeCell ref="AXY53:AYB53"/>
    <mergeCell ref="AYC53:AYF53"/>
    <mergeCell ref="AYG53:AYJ53"/>
    <mergeCell ref="AYK53:AYN53"/>
    <mergeCell ref="AXA53:AXD53"/>
    <mergeCell ref="AXE53:AXH53"/>
    <mergeCell ref="AXI53:AXL53"/>
    <mergeCell ref="AXM53:AXP53"/>
    <mergeCell ref="AXQ53:AXT53"/>
    <mergeCell ref="AWG53:AWJ53"/>
    <mergeCell ref="AWK53:AWN53"/>
    <mergeCell ref="AWO53:AWR53"/>
    <mergeCell ref="AWS53:AWV53"/>
    <mergeCell ref="AWW53:AWZ53"/>
    <mergeCell ref="AVM53:AVP53"/>
    <mergeCell ref="AVQ53:AVT53"/>
    <mergeCell ref="AVU53:AVX53"/>
    <mergeCell ref="AVY53:AWB53"/>
    <mergeCell ref="AWC53:AWF53"/>
    <mergeCell ref="AUS53:AUV53"/>
    <mergeCell ref="AUW53:AUZ53"/>
    <mergeCell ref="AVA53:AVD53"/>
    <mergeCell ref="AVE53:AVH53"/>
    <mergeCell ref="AVI53:AVL53"/>
    <mergeCell ref="ATY53:AUB53"/>
    <mergeCell ref="AUC53:AUF53"/>
    <mergeCell ref="AUG53:AUJ53"/>
    <mergeCell ref="AUK53:AUN53"/>
    <mergeCell ref="AUO53:AUR53"/>
    <mergeCell ref="ATE53:ATH53"/>
    <mergeCell ref="ATI53:ATL53"/>
    <mergeCell ref="ATM53:ATP53"/>
    <mergeCell ref="ATQ53:ATT53"/>
    <mergeCell ref="ATU53:ATX53"/>
    <mergeCell ref="ASK53:ASN53"/>
    <mergeCell ref="ASO53:ASR53"/>
    <mergeCell ref="ASS53:ASV53"/>
    <mergeCell ref="ASW53:ASZ53"/>
    <mergeCell ref="ATA53:ATD53"/>
    <mergeCell ref="ARQ53:ART53"/>
    <mergeCell ref="ARU53:ARX53"/>
    <mergeCell ref="ARY53:ASB53"/>
    <mergeCell ref="ASC53:ASF53"/>
    <mergeCell ref="ASG53:ASJ53"/>
    <mergeCell ref="AQW53:AQZ53"/>
    <mergeCell ref="ARA53:ARD53"/>
    <mergeCell ref="ARE53:ARH53"/>
    <mergeCell ref="ARI53:ARL53"/>
    <mergeCell ref="ARM53:ARP53"/>
    <mergeCell ref="AQC53:AQF53"/>
    <mergeCell ref="AQG53:AQJ53"/>
    <mergeCell ref="AQK53:AQN53"/>
    <mergeCell ref="AQO53:AQR53"/>
    <mergeCell ref="AQS53:AQV53"/>
    <mergeCell ref="API53:APL53"/>
    <mergeCell ref="APM53:APP53"/>
    <mergeCell ref="APQ53:APT53"/>
    <mergeCell ref="APU53:APX53"/>
    <mergeCell ref="APY53:AQB53"/>
    <mergeCell ref="AOO53:AOR53"/>
    <mergeCell ref="AOS53:AOV53"/>
    <mergeCell ref="AOW53:AOZ53"/>
    <mergeCell ref="APA53:APD53"/>
    <mergeCell ref="APE53:APH53"/>
    <mergeCell ref="ANU53:ANX53"/>
    <mergeCell ref="ANY53:AOB53"/>
    <mergeCell ref="AOC53:AOF53"/>
    <mergeCell ref="AOG53:AOJ53"/>
    <mergeCell ref="AOK53:AON53"/>
    <mergeCell ref="ANA53:AND53"/>
    <mergeCell ref="ANE53:ANH53"/>
    <mergeCell ref="ANI53:ANL53"/>
    <mergeCell ref="ANM53:ANP53"/>
    <mergeCell ref="ANQ53:ANT53"/>
    <mergeCell ref="AMG53:AMJ53"/>
    <mergeCell ref="AMK53:AMN53"/>
    <mergeCell ref="AMO53:AMR53"/>
    <mergeCell ref="AMS53:AMV53"/>
    <mergeCell ref="AMW53:AMZ53"/>
    <mergeCell ref="ALM53:ALP53"/>
    <mergeCell ref="ALQ53:ALT53"/>
    <mergeCell ref="ALU53:ALX53"/>
    <mergeCell ref="ALY53:AMB53"/>
    <mergeCell ref="AMC53:AMF53"/>
    <mergeCell ref="AKS53:AKV53"/>
    <mergeCell ref="AKW53:AKZ53"/>
    <mergeCell ref="ALA53:ALD53"/>
    <mergeCell ref="ALE53:ALH53"/>
    <mergeCell ref="ALI53:ALL53"/>
    <mergeCell ref="AJY53:AKB53"/>
    <mergeCell ref="AKC53:AKF53"/>
    <mergeCell ref="AKG53:AKJ53"/>
    <mergeCell ref="AKK53:AKN53"/>
    <mergeCell ref="AKO53:AKR53"/>
    <mergeCell ref="AJE53:AJH53"/>
    <mergeCell ref="AJI53:AJL53"/>
    <mergeCell ref="AJM53:AJP53"/>
    <mergeCell ref="AJQ53:AJT53"/>
    <mergeCell ref="AJU53:AJX53"/>
    <mergeCell ref="AIK53:AIN53"/>
    <mergeCell ref="AIO53:AIR53"/>
    <mergeCell ref="AIS53:AIV53"/>
    <mergeCell ref="AIW53:AIZ53"/>
    <mergeCell ref="AJA53:AJD53"/>
    <mergeCell ref="AHQ53:AHT53"/>
    <mergeCell ref="AHU53:AHX53"/>
    <mergeCell ref="AHY53:AIB53"/>
    <mergeCell ref="AIC53:AIF53"/>
    <mergeCell ref="AIG53:AIJ53"/>
    <mergeCell ref="AGW53:AGZ53"/>
    <mergeCell ref="AHA53:AHD53"/>
    <mergeCell ref="AHE53:AHH53"/>
    <mergeCell ref="AHI53:AHL53"/>
    <mergeCell ref="AHM53:AHP53"/>
    <mergeCell ref="AGC53:AGF53"/>
    <mergeCell ref="AGG53:AGJ53"/>
    <mergeCell ref="AGK53:AGN53"/>
    <mergeCell ref="AGO53:AGR53"/>
    <mergeCell ref="AGS53:AGV53"/>
    <mergeCell ref="AFI53:AFL53"/>
    <mergeCell ref="AFM53:AFP53"/>
    <mergeCell ref="AFQ53:AFT53"/>
    <mergeCell ref="AFU53:AFX53"/>
    <mergeCell ref="AFY53:AGB53"/>
    <mergeCell ref="AEO53:AER53"/>
    <mergeCell ref="AES53:AEV53"/>
    <mergeCell ref="AEW53:AEZ53"/>
    <mergeCell ref="AFA53:AFD53"/>
    <mergeCell ref="AFE53:AFH53"/>
    <mergeCell ref="ADU53:ADX53"/>
    <mergeCell ref="ADY53:AEB53"/>
    <mergeCell ref="AEC53:AEF53"/>
    <mergeCell ref="AEG53:AEJ53"/>
    <mergeCell ref="AEK53:AEN53"/>
    <mergeCell ref="ADA53:ADD53"/>
    <mergeCell ref="ADE53:ADH53"/>
    <mergeCell ref="ADI53:ADL53"/>
    <mergeCell ref="ADM53:ADP53"/>
    <mergeCell ref="ADQ53:ADT53"/>
    <mergeCell ref="ACG53:ACJ53"/>
    <mergeCell ref="ACK53:ACN53"/>
    <mergeCell ref="ACO53:ACR53"/>
    <mergeCell ref="ACS53:ACV53"/>
    <mergeCell ref="ACW53:ACZ53"/>
    <mergeCell ref="ABM53:ABP53"/>
    <mergeCell ref="ABQ53:ABT53"/>
    <mergeCell ref="ABU53:ABX53"/>
    <mergeCell ref="ABY53:ACB53"/>
    <mergeCell ref="ACC53:ACF53"/>
    <mergeCell ref="AAS53:AAV53"/>
    <mergeCell ref="AAW53:AAZ53"/>
    <mergeCell ref="ABA53:ABD53"/>
    <mergeCell ref="ABE53:ABH53"/>
    <mergeCell ref="ABI53:ABL53"/>
    <mergeCell ref="ZY53:AAB53"/>
    <mergeCell ref="AAC53:AAF53"/>
    <mergeCell ref="AAG53:AAJ53"/>
    <mergeCell ref="AAK53:AAN53"/>
    <mergeCell ref="AAO53:AAR53"/>
    <mergeCell ref="ZE53:ZH53"/>
    <mergeCell ref="ZI53:ZL53"/>
    <mergeCell ref="ZM53:ZP53"/>
    <mergeCell ref="ZQ53:ZT53"/>
    <mergeCell ref="ZU53:ZX53"/>
    <mergeCell ref="YK53:YN53"/>
    <mergeCell ref="YO53:YR53"/>
    <mergeCell ref="YS53:YV53"/>
    <mergeCell ref="YW53:YZ53"/>
    <mergeCell ref="ZA53:ZD53"/>
    <mergeCell ref="XQ53:XT53"/>
    <mergeCell ref="XU53:XX53"/>
    <mergeCell ref="XY53:YB53"/>
    <mergeCell ref="YC53:YF53"/>
    <mergeCell ref="YG53:YJ53"/>
    <mergeCell ref="WW53:WZ53"/>
    <mergeCell ref="XA53:XD53"/>
    <mergeCell ref="XE53:XH53"/>
    <mergeCell ref="XI53:XL53"/>
    <mergeCell ref="XM53:XP53"/>
    <mergeCell ref="WC53:WF53"/>
    <mergeCell ref="WG53:WJ53"/>
    <mergeCell ref="WK53:WN53"/>
    <mergeCell ref="WO53:WR53"/>
    <mergeCell ref="WS53:WV53"/>
    <mergeCell ref="VI53:VL53"/>
    <mergeCell ref="VM53:VP53"/>
    <mergeCell ref="VQ53:VT53"/>
    <mergeCell ref="VU53:VX53"/>
    <mergeCell ref="VY53:WB53"/>
    <mergeCell ref="UO53:UR53"/>
    <mergeCell ref="US53:UV53"/>
    <mergeCell ref="UW53:UZ53"/>
    <mergeCell ref="VA53:VD53"/>
    <mergeCell ref="VE53:VH53"/>
    <mergeCell ref="TU53:TX53"/>
    <mergeCell ref="TY53:UB53"/>
    <mergeCell ref="UC53:UF53"/>
    <mergeCell ref="UG53:UJ53"/>
    <mergeCell ref="UK53:UN53"/>
    <mergeCell ref="TA53:TD53"/>
    <mergeCell ref="TE53:TH53"/>
    <mergeCell ref="TI53:TL53"/>
    <mergeCell ref="TM53:TP53"/>
    <mergeCell ref="TQ53:TT53"/>
    <mergeCell ref="SG53:SJ53"/>
    <mergeCell ref="SK53:SN53"/>
    <mergeCell ref="SO53:SR53"/>
    <mergeCell ref="SS53:SV53"/>
    <mergeCell ref="SW53:SZ53"/>
    <mergeCell ref="RM53:RP53"/>
    <mergeCell ref="RQ53:RT53"/>
    <mergeCell ref="RU53:RX53"/>
    <mergeCell ref="RY53:SB53"/>
    <mergeCell ref="SC53:SF53"/>
    <mergeCell ref="QS53:QV53"/>
    <mergeCell ref="QW53:QZ53"/>
    <mergeCell ref="RA53:RD53"/>
    <mergeCell ref="RE53:RH53"/>
    <mergeCell ref="RI53:RL53"/>
    <mergeCell ref="PY53:QB53"/>
    <mergeCell ref="QC53:QF53"/>
    <mergeCell ref="QG53:QJ53"/>
    <mergeCell ref="QK53:QN53"/>
    <mergeCell ref="QO53:QR53"/>
    <mergeCell ref="PE53:PH53"/>
    <mergeCell ref="PI53:PL53"/>
    <mergeCell ref="PM53:PP53"/>
    <mergeCell ref="PQ53:PT53"/>
    <mergeCell ref="PU53:PX53"/>
    <mergeCell ref="OK53:ON53"/>
    <mergeCell ref="OO53:OR53"/>
    <mergeCell ref="OS53:OV53"/>
    <mergeCell ref="OW53:OZ53"/>
    <mergeCell ref="PA53:PD53"/>
    <mergeCell ref="NQ53:NT53"/>
    <mergeCell ref="NU53:NX53"/>
    <mergeCell ref="NY53:OB53"/>
    <mergeCell ref="OC53:OF53"/>
    <mergeCell ref="OG53:OJ53"/>
    <mergeCell ref="MW53:MZ53"/>
    <mergeCell ref="NA53:ND53"/>
    <mergeCell ref="NE53:NH53"/>
    <mergeCell ref="NI53:NL53"/>
    <mergeCell ref="NM53:NP53"/>
    <mergeCell ref="MC53:MF53"/>
    <mergeCell ref="MG53:MJ53"/>
    <mergeCell ref="MK53:MN53"/>
    <mergeCell ref="MO53:MR53"/>
    <mergeCell ref="MS53:MV53"/>
    <mergeCell ref="LI53:LL53"/>
    <mergeCell ref="LM53:LP53"/>
    <mergeCell ref="LQ53:LT53"/>
    <mergeCell ref="LU53:LX53"/>
    <mergeCell ref="LY53:MB53"/>
    <mergeCell ref="KO53:KR53"/>
    <mergeCell ref="KS53:KV53"/>
    <mergeCell ref="KW53:KZ53"/>
    <mergeCell ref="LA53:LD53"/>
    <mergeCell ref="LE53:LH53"/>
    <mergeCell ref="JU53:JX53"/>
    <mergeCell ref="JY53:KB53"/>
    <mergeCell ref="KC53:KF53"/>
    <mergeCell ref="KG53:KJ53"/>
    <mergeCell ref="KK53:KN53"/>
    <mergeCell ref="JA53:JD53"/>
    <mergeCell ref="JE53:JH53"/>
    <mergeCell ref="JI53:JL53"/>
    <mergeCell ref="JM53:JP53"/>
    <mergeCell ref="JQ53:JT53"/>
    <mergeCell ref="IG53:IJ53"/>
    <mergeCell ref="IK53:IN53"/>
    <mergeCell ref="IO53:IR53"/>
    <mergeCell ref="IS53:IV53"/>
    <mergeCell ref="IW53:IZ53"/>
    <mergeCell ref="HM53:HP53"/>
    <mergeCell ref="HQ53:HT53"/>
    <mergeCell ref="HU53:HX53"/>
    <mergeCell ref="HY53:IB53"/>
    <mergeCell ref="IC53:IF53"/>
    <mergeCell ref="GS53:GV53"/>
    <mergeCell ref="GW53:GZ53"/>
    <mergeCell ref="HA53:HD53"/>
    <mergeCell ref="HE53:HH53"/>
    <mergeCell ref="HI53:HL53"/>
    <mergeCell ref="FY53:GB53"/>
    <mergeCell ref="GC53:GF53"/>
    <mergeCell ref="GG53:GJ53"/>
    <mergeCell ref="GK53:GN53"/>
    <mergeCell ref="GO53:GR53"/>
    <mergeCell ref="FE53:FH53"/>
    <mergeCell ref="FI53:FL53"/>
    <mergeCell ref="FM53:FP53"/>
    <mergeCell ref="FQ53:FT53"/>
    <mergeCell ref="FU53:FX53"/>
    <mergeCell ref="EK53:EN53"/>
    <mergeCell ref="EO53:ER53"/>
    <mergeCell ref="ES53:EV53"/>
    <mergeCell ref="EW53:EZ53"/>
    <mergeCell ref="FA53:FD53"/>
    <mergeCell ref="DQ53:DT53"/>
    <mergeCell ref="DU53:DX53"/>
    <mergeCell ref="DY53:EB53"/>
    <mergeCell ref="EC53:EF53"/>
    <mergeCell ref="EG53:EJ53"/>
    <mergeCell ref="CW53:CZ53"/>
    <mergeCell ref="DA53:DD53"/>
    <mergeCell ref="DE53:DH53"/>
    <mergeCell ref="DI53:DL53"/>
    <mergeCell ref="DM53:DP53"/>
    <mergeCell ref="CC53:CF53"/>
    <mergeCell ref="CG53:CJ53"/>
    <mergeCell ref="CK53:CN53"/>
    <mergeCell ref="CO53:CR53"/>
    <mergeCell ref="CS53:CV53"/>
    <mergeCell ref="BI53:BL53"/>
    <mergeCell ref="BM53:BP53"/>
    <mergeCell ref="BQ53:BT53"/>
    <mergeCell ref="BU53:BX53"/>
    <mergeCell ref="BY53:CB53"/>
    <mergeCell ref="XFA52:XFD52"/>
    <mergeCell ref="A53:D53"/>
    <mergeCell ref="E53:H53"/>
    <mergeCell ref="I53:L53"/>
    <mergeCell ref="M53:P53"/>
    <mergeCell ref="Q53:T53"/>
    <mergeCell ref="U53:X53"/>
    <mergeCell ref="Y53:AB53"/>
    <mergeCell ref="AC53:AF53"/>
    <mergeCell ref="AG53:AJ53"/>
    <mergeCell ref="AK53:AN53"/>
    <mergeCell ref="AO53:AR53"/>
    <mergeCell ref="AS53:AV53"/>
    <mergeCell ref="AW53:AZ53"/>
    <mergeCell ref="BA53:BD53"/>
    <mergeCell ref="BE53:BH53"/>
    <mergeCell ref="XEG52:XEJ52"/>
    <mergeCell ref="XEK52:XEN52"/>
    <mergeCell ref="XEO52:XER52"/>
    <mergeCell ref="XES52:XEV52"/>
    <mergeCell ref="XEW52:XEZ52"/>
    <mergeCell ref="XDM52:XDP52"/>
    <mergeCell ref="XDQ52:XDT52"/>
    <mergeCell ref="XDU52:XDX52"/>
    <mergeCell ref="XDY52:XEB52"/>
    <mergeCell ref="XEC52:XEF52"/>
    <mergeCell ref="XCS52:XCV52"/>
    <mergeCell ref="XCW52:XCZ52"/>
    <mergeCell ref="XDA52:XDD52"/>
    <mergeCell ref="XDE52:XDH52"/>
    <mergeCell ref="XDI52:XDL52"/>
    <mergeCell ref="XBY52:XCB52"/>
    <mergeCell ref="XCC52:XCF52"/>
    <mergeCell ref="XCG52:XCJ52"/>
    <mergeCell ref="XCK52:XCN52"/>
    <mergeCell ref="XCO52:XCR52"/>
    <mergeCell ref="XBE52:XBH52"/>
    <mergeCell ref="XBI52:XBL52"/>
    <mergeCell ref="XBM52:XBP52"/>
    <mergeCell ref="XBQ52:XBT52"/>
    <mergeCell ref="XBU52:XBX52"/>
    <mergeCell ref="XAK52:XAN52"/>
    <mergeCell ref="XAO52:XAR52"/>
    <mergeCell ref="XAS52:XAV52"/>
    <mergeCell ref="XAW52:XAZ52"/>
    <mergeCell ref="XBA52:XBD52"/>
    <mergeCell ref="WZQ52:WZT52"/>
    <mergeCell ref="WZU52:WZX52"/>
    <mergeCell ref="WZY52:XAB52"/>
    <mergeCell ref="XAC52:XAF52"/>
    <mergeCell ref="XAG52:XAJ52"/>
    <mergeCell ref="WYW52:WYZ52"/>
    <mergeCell ref="WZA52:WZD52"/>
    <mergeCell ref="WZE52:WZH52"/>
    <mergeCell ref="WZI52:WZL52"/>
    <mergeCell ref="WZM52:WZP52"/>
    <mergeCell ref="WYC52:WYF52"/>
    <mergeCell ref="WYG52:WYJ52"/>
    <mergeCell ref="WYK52:WYN52"/>
    <mergeCell ref="WYO52:WYR52"/>
    <mergeCell ref="WYS52:WYV52"/>
    <mergeCell ref="WXI52:WXL52"/>
    <mergeCell ref="WXM52:WXP52"/>
    <mergeCell ref="WXQ52:WXT52"/>
    <mergeCell ref="WXU52:WXX52"/>
    <mergeCell ref="WXY52:WYB52"/>
    <mergeCell ref="WWO52:WWR52"/>
    <mergeCell ref="WWS52:WWV52"/>
    <mergeCell ref="WWW52:WWZ52"/>
    <mergeCell ref="WXA52:WXD52"/>
    <mergeCell ref="WXE52:WXH52"/>
    <mergeCell ref="WVU52:WVX52"/>
    <mergeCell ref="WVY52:WWB52"/>
    <mergeCell ref="WWC52:WWF52"/>
    <mergeCell ref="WWG52:WWJ52"/>
    <mergeCell ref="WWK52:WWN52"/>
    <mergeCell ref="WVA52:WVD52"/>
    <mergeCell ref="WVE52:WVH52"/>
    <mergeCell ref="WVI52:WVL52"/>
    <mergeCell ref="WVM52:WVP52"/>
    <mergeCell ref="WVQ52:WVT52"/>
    <mergeCell ref="WUG52:WUJ52"/>
    <mergeCell ref="WUK52:WUN52"/>
    <mergeCell ref="WUO52:WUR52"/>
    <mergeCell ref="WUS52:WUV52"/>
    <mergeCell ref="WUW52:WUZ52"/>
    <mergeCell ref="WTM52:WTP52"/>
    <mergeCell ref="WTQ52:WTT52"/>
    <mergeCell ref="WTU52:WTX52"/>
    <mergeCell ref="WTY52:WUB52"/>
    <mergeCell ref="WUC52:WUF52"/>
    <mergeCell ref="WSS52:WSV52"/>
    <mergeCell ref="WSW52:WSZ52"/>
    <mergeCell ref="WTA52:WTD52"/>
    <mergeCell ref="WTE52:WTH52"/>
    <mergeCell ref="WTI52:WTL52"/>
    <mergeCell ref="WRY52:WSB52"/>
    <mergeCell ref="WSC52:WSF52"/>
    <mergeCell ref="WSG52:WSJ52"/>
    <mergeCell ref="WSK52:WSN52"/>
    <mergeCell ref="WSO52:WSR52"/>
    <mergeCell ref="WRE52:WRH52"/>
    <mergeCell ref="WRI52:WRL52"/>
    <mergeCell ref="WRM52:WRP52"/>
    <mergeCell ref="WRQ52:WRT52"/>
    <mergeCell ref="WRU52:WRX52"/>
    <mergeCell ref="WQK52:WQN52"/>
    <mergeCell ref="WQO52:WQR52"/>
    <mergeCell ref="WQS52:WQV52"/>
    <mergeCell ref="WQW52:WQZ52"/>
    <mergeCell ref="WRA52:WRD52"/>
    <mergeCell ref="WPQ52:WPT52"/>
    <mergeCell ref="WPU52:WPX52"/>
    <mergeCell ref="WPY52:WQB52"/>
    <mergeCell ref="WQC52:WQF52"/>
    <mergeCell ref="WQG52:WQJ52"/>
    <mergeCell ref="WOW52:WOZ52"/>
    <mergeCell ref="WPA52:WPD52"/>
    <mergeCell ref="WPE52:WPH52"/>
    <mergeCell ref="WPI52:WPL52"/>
    <mergeCell ref="WPM52:WPP52"/>
    <mergeCell ref="WOC52:WOF52"/>
    <mergeCell ref="WOG52:WOJ52"/>
    <mergeCell ref="WOK52:WON52"/>
    <mergeCell ref="WOO52:WOR52"/>
    <mergeCell ref="WOS52:WOV52"/>
    <mergeCell ref="WNI52:WNL52"/>
    <mergeCell ref="WNM52:WNP52"/>
    <mergeCell ref="WNQ52:WNT52"/>
    <mergeCell ref="WNU52:WNX52"/>
    <mergeCell ref="WNY52:WOB52"/>
    <mergeCell ref="WMO52:WMR52"/>
    <mergeCell ref="WMS52:WMV52"/>
    <mergeCell ref="WMW52:WMZ52"/>
    <mergeCell ref="WNA52:WND52"/>
    <mergeCell ref="WNE52:WNH52"/>
    <mergeCell ref="WLU52:WLX52"/>
    <mergeCell ref="WLY52:WMB52"/>
    <mergeCell ref="WMC52:WMF52"/>
    <mergeCell ref="WMG52:WMJ52"/>
    <mergeCell ref="WMK52:WMN52"/>
    <mergeCell ref="WLA52:WLD52"/>
    <mergeCell ref="WLE52:WLH52"/>
    <mergeCell ref="WLI52:WLL52"/>
    <mergeCell ref="WLM52:WLP52"/>
    <mergeCell ref="WLQ52:WLT52"/>
    <mergeCell ref="WKG52:WKJ52"/>
    <mergeCell ref="WKK52:WKN52"/>
    <mergeCell ref="WKO52:WKR52"/>
    <mergeCell ref="WKS52:WKV52"/>
    <mergeCell ref="WKW52:WKZ52"/>
    <mergeCell ref="WJM52:WJP52"/>
    <mergeCell ref="WJQ52:WJT52"/>
    <mergeCell ref="WJU52:WJX52"/>
    <mergeCell ref="WJY52:WKB52"/>
    <mergeCell ref="WKC52:WKF52"/>
    <mergeCell ref="WIS52:WIV52"/>
    <mergeCell ref="WIW52:WIZ52"/>
    <mergeCell ref="WJA52:WJD52"/>
    <mergeCell ref="WJE52:WJH52"/>
    <mergeCell ref="WJI52:WJL52"/>
    <mergeCell ref="WHY52:WIB52"/>
    <mergeCell ref="WIC52:WIF52"/>
    <mergeCell ref="WIG52:WIJ52"/>
    <mergeCell ref="WIK52:WIN52"/>
    <mergeCell ref="WIO52:WIR52"/>
    <mergeCell ref="WHE52:WHH52"/>
    <mergeCell ref="WHI52:WHL52"/>
    <mergeCell ref="WHM52:WHP52"/>
    <mergeCell ref="WHQ52:WHT52"/>
    <mergeCell ref="WHU52:WHX52"/>
    <mergeCell ref="WGK52:WGN52"/>
    <mergeCell ref="WGO52:WGR52"/>
    <mergeCell ref="WGS52:WGV52"/>
    <mergeCell ref="WGW52:WGZ52"/>
    <mergeCell ref="WHA52:WHD52"/>
    <mergeCell ref="WFQ52:WFT52"/>
    <mergeCell ref="WFU52:WFX52"/>
    <mergeCell ref="WFY52:WGB52"/>
    <mergeCell ref="WGC52:WGF52"/>
    <mergeCell ref="WGG52:WGJ52"/>
    <mergeCell ref="WEW52:WEZ52"/>
    <mergeCell ref="WFA52:WFD52"/>
    <mergeCell ref="WFE52:WFH52"/>
    <mergeCell ref="WFI52:WFL52"/>
    <mergeCell ref="WFM52:WFP52"/>
    <mergeCell ref="WEC52:WEF52"/>
    <mergeCell ref="WEG52:WEJ52"/>
    <mergeCell ref="WEK52:WEN52"/>
    <mergeCell ref="WEO52:WER52"/>
    <mergeCell ref="WES52:WEV52"/>
    <mergeCell ref="WDI52:WDL52"/>
    <mergeCell ref="WDM52:WDP52"/>
    <mergeCell ref="WDQ52:WDT52"/>
    <mergeCell ref="WDU52:WDX52"/>
    <mergeCell ref="WDY52:WEB52"/>
    <mergeCell ref="WCO52:WCR52"/>
    <mergeCell ref="WCS52:WCV52"/>
    <mergeCell ref="WCW52:WCZ52"/>
    <mergeCell ref="WDA52:WDD52"/>
    <mergeCell ref="WDE52:WDH52"/>
    <mergeCell ref="WBU52:WBX52"/>
    <mergeCell ref="WBY52:WCB52"/>
    <mergeCell ref="WCC52:WCF52"/>
    <mergeCell ref="WCG52:WCJ52"/>
    <mergeCell ref="WCK52:WCN52"/>
    <mergeCell ref="WBA52:WBD52"/>
    <mergeCell ref="WBE52:WBH52"/>
    <mergeCell ref="WBI52:WBL52"/>
    <mergeCell ref="WBM52:WBP52"/>
    <mergeCell ref="WBQ52:WBT52"/>
    <mergeCell ref="WAG52:WAJ52"/>
    <mergeCell ref="WAK52:WAN52"/>
    <mergeCell ref="WAO52:WAR52"/>
    <mergeCell ref="WAS52:WAV52"/>
    <mergeCell ref="WAW52:WAZ52"/>
    <mergeCell ref="VZM52:VZP52"/>
    <mergeCell ref="VZQ52:VZT52"/>
    <mergeCell ref="VZU52:VZX52"/>
    <mergeCell ref="VZY52:WAB52"/>
    <mergeCell ref="WAC52:WAF52"/>
    <mergeCell ref="VYS52:VYV52"/>
    <mergeCell ref="VYW52:VYZ52"/>
    <mergeCell ref="VZA52:VZD52"/>
    <mergeCell ref="VZE52:VZH52"/>
    <mergeCell ref="VZI52:VZL52"/>
    <mergeCell ref="VXY52:VYB52"/>
    <mergeCell ref="VYC52:VYF52"/>
    <mergeCell ref="VYG52:VYJ52"/>
    <mergeCell ref="VYK52:VYN52"/>
    <mergeCell ref="VYO52:VYR52"/>
    <mergeCell ref="VXE52:VXH52"/>
    <mergeCell ref="VXI52:VXL52"/>
    <mergeCell ref="VXM52:VXP52"/>
    <mergeCell ref="VXQ52:VXT52"/>
    <mergeCell ref="VXU52:VXX52"/>
    <mergeCell ref="VWK52:VWN52"/>
    <mergeCell ref="VWO52:VWR52"/>
    <mergeCell ref="VWS52:VWV52"/>
    <mergeCell ref="VWW52:VWZ52"/>
    <mergeCell ref="VXA52:VXD52"/>
    <mergeCell ref="VVQ52:VVT52"/>
    <mergeCell ref="VVU52:VVX52"/>
    <mergeCell ref="VVY52:VWB52"/>
    <mergeCell ref="VWC52:VWF52"/>
    <mergeCell ref="VWG52:VWJ52"/>
    <mergeCell ref="VUW52:VUZ52"/>
    <mergeCell ref="VVA52:VVD52"/>
    <mergeCell ref="VVE52:VVH52"/>
    <mergeCell ref="VVI52:VVL52"/>
    <mergeCell ref="VVM52:VVP52"/>
    <mergeCell ref="VUC52:VUF52"/>
    <mergeCell ref="VUG52:VUJ52"/>
    <mergeCell ref="VUK52:VUN52"/>
    <mergeCell ref="VUO52:VUR52"/>
    <mergeCell ref="VUS52:VUV52"/>
    <mergeCell ref="VTI52:VTL52"/>
    <mergeCell ref="VTM52:VTP52"/>
    <mergeCell ref="VTQ52:VTT52"/>
    <mergeCell ref="VTU52:VTX52"/>
    <mergeCell ref="VTY52:VUB52"/>
    <mergeCell ref="VSO52:VSR52"/>
    <mergeCell ref="VSS52:VSV52"/>
    <mergeCell ref="VSW52:VSZ52"/>
    <mergeCell ref="VTA52:VTD52"/>
    <mergeCell ref="VTE52:VTH52"/>
    <mergeCell ref="VRU52:VRX52"/>
    <mergeCell ref="VRY52:VSB52"/>
    <mergeCell ref="VSC52:VSF52"/>
    <mergeCell ref="VSG52:VSJ52"/>
    <mergeCell ref="VSK52:VSN52"/>
    <mergeCell ref="VRA52:VRD52"/>
    <mergeCell ref="VRE52:VRH52"/>
    <mergeCell ref="VRI52:VRL52"/>
    <mergeCell ref="VRM52:VRP52"/>
    <mergeCell ref="VRQ52:VRT52"/>
    <mergeCell ref="VQG52:VQJ52"/>
    <mergeCell ref="VQK52:VQN52"/>
    <mergeCell ref="VQO52:VQR52"/>
    <mergeCell ref="VQS52:VQV52"/>
    <mergeCell ref="VQW52:VQZ52"/>
    <mergeCell ref="VPM52:VPP52"/>
    <mergeCell ref="VPQ52:VPT52"/>
    <mergeCell ref="VPU52:VPX52"/>
    <mergeCell ref="VPY52:VQB52"/>
    <mergeCell ref="VQC52:VQF52"/>
    <mergeCell ref="VOS52:VOV52"/>
    <mergeCell ref="VOW52:VOZ52"/>
    <mergeCell ref="VPA52:VPD52"/>
    <mergeCell ref="VPE52:VPH52"/>
    <mergeCell ref="VPI52:VPL52"/>
    <mergeCell ref="VNY52:VOB52"/>
    <mergeCell ref="VOC52:VOF52"/>
    <mergeCell ref="VOG52:VOJ52"/>
    <mergeCell ref="VOK52:VON52"/>
    <mergeCell ref="VOO52:VOR52"/>
    <mergeCell ref="VNE52:VNH52"/>
    <mergeCell ref="VNI52:VNL52"/>
    <mergeCell ref="VNM52:VNP52"/>
    <mergeCell ref="VNQ52:VNT52"/>
    <mergeCell ref="VNU52:VNX52"/>
    <mergeCell ref="VMK52:VMN52"/>
    <mergeCell ref="VMO52:VMR52"/>
    <mergeCell ref="VMS52:VMV52"/>
    <mergeCell ref="VMW52:VMZ52"/>
    <mergeCell ref="VNA52:VND52"/>
    <mergeCell ref="VLQ52:VLT52"/>
    <mergeCell ref="VLU52:VLX52"/>
    <mergeCell ref="VLY52:VMB52"/>
    <mergeCell ref="VMC52:VMF52"/>
    <mergeCell ref="VMG52:VMJ52"/>
    <mergeCell ref="VKW52:VKZ52"/>
    <mergeCell ref="VLA52:VLD52"/>
    <mergeCell ref="VLE52:VLH52"/>
    <mergeCell ref="VLI52:VLL52"/>
    <mergeCell ref="VLM52:VLP52"/>
    <mergeCell ref="VKC52:VKF52"/>
    <mergeCell ref="VKG52:VKJ52"/>
    <mergeCell ref="VKK52:VKN52"/>
    <mergeCell ref="VKO52:VKR52"/>
    <mergeCell ref="VKS52:VKV52"/>
    <mergeCell ref="VJI52:VJL52"/>
    <mergeCell ref="VJM52:VJP52"/>
    <mergeCell ref="VJQ52:VJT52"/>
    <mergeCell ref="VJU52:VJX52"/>
    <mergeCell ref="VJY52:VKB52"/>
    <mergeCell ref="VIO52:VIR52"/>
    <mergeCell ref="VIS52:VIV52"/>
    <mergeCell ref="VIW52:VIZ52"/>
    <mergeCell ref="VJA52:VJD52"/>
    <mergeCell ref="VJE52:VJH52"/>
    <mergeCell ref="VHU52:VHX52"/>
    <mergeCell ref="VHY52:VIB52"/>
    <mergeCell ref="VIC52:VIF52"/>
    <mergeCell ref="VIG52:VIJ52"/>
    <mergeCell ref="VIK52:VIN52"/>
    <mergeCell ref="VHA52:VHD52"/>
    <mergeCell ref="VHE52:VHH52"/>
    <mergeCell ref="VHI52:VHL52"/>
    <mergeCell ref="VHM52:VHP52"/>
    <mergeCell ref="VHQ52:VHT52"/>
    <mergeCell ref="VGG52:VGJ52"/>
    <mergeCell ref="VGK52:VGN52"/>
    <mergeCell ref="VGO52:VGR52"/>
    <mergeCell ref="VGS52:VGV52"/>
    <mergeCell ref="VGW52:VGZ52"/>
    <mergeCell ref="VFM52:VFP52"/>
    <mergeCell ref="VFQ52:VFT52"/>
    <mergeCell ref="VFU52:VFX52"/>
    <mergeCell ref="VFY52:VGB52"/>
    <mergeCell ref="VGC52:VGF52"/>
    <mergeCell ref="VES52:VEV52"/>
    <mergeCell ref="VEW52:VEZ52"/>
    <mergeCell ref="VFA52:VFD52"/>
    <mergeCell ref="VFE52:VFH52"/>
    <mergeCell ref="VFI52:VFL52"/>
    <mergeCell ref="VDY52:VEB52"/>
    <mergeCell ref="VEC52:VEF52"/>
    <mergeCell ref="VEG52:VEJ52"/>
    <mergeCell ref="VEK52:VEN52"/>
    <mergeCell ref="VEO52:VER52"/>
    <mergeCell ref="VDE52:VDH52"/>
    <mergeCell ref="VDI52:VDL52"/>
    <mergeCell ref="VDM52:VDP52"/>
    <mergeCell ref="VDQ52:VDT52"/>
    <mergeCell ref="VDU52:VDX52"/>
    <mergeCell ref="VCK52:VCN52"/>
    <mergeCell ref="VCO52:VCR52"/>
    <mergeCell ref="VCS52:VCV52"/>
    <mergeCell ref="VCW52:VCZ52"/>
    <mergeCell ref="VDA52:VDD52"/>
    <mergeCell ref="VBQ52:VBT52"/>
    <mergeCell ref="VBU52:VBX52"/>
    <mergeCell ref="VBY52:VCB52"/>
    <mergeCell ref="VCC52:VCF52"/>
    <mergeCell ref="VCG52:VCJ52"/>
    <mergeCell ref="VAW52:VAZ52"/>
    <mergeCell ref="VBA52:VBD52"/>
    <mergeCell ref="VBE52:VBH52"/>
    <mergeCell ref="VBI52:VBL52"/>
    <mergeCell ref="VBM52:VBP52"/>
    <mergeCell ref="VAC52:VAF52"/>
    <mergeCell ref="VAG52:VAJ52"/>
    <mergeCell ref="VAK52:VAN52"/>
    <mergeCell ref="VAO52:VAR52"/>
    <mergeCell ref="VAS52:VAV52"/>
    <mergeCell ref="UZI52:UZL52"/>
    <mergeCell ref="UZM52:UZP52"/>
    <mergeCell ref="UZQ52:UZT52"/>
    <mergeCell ref="UZU52:UZX52"/>
    <mergeCell ref="UZY52:VAB52"/>
    <mergeCell ref="UYO52:UYR52"/>
    <mergeCell ref="UYS52:UYV52"/>
    <mergeCell ref="UYW52:UYZ52"/>
    <mergeCell ref="UZA52:UZD52"/>
    <mergeCell ref="UZE52:UZH52"/>
    <mergeCell ref="UXU52:UXX52"/>
    <mergeCell ref="UXY52:UYB52"/>
    <mergeCell ref="UYC52:UYF52"/>
    <mergeCell ref="UYG52:UYJ52"/>
    <mergeCell ref="UYK52:UYN52"/>
    <mergeCell ref="UXA52:UXD52"/>
    <mergeCell ref="UXE52:UXH52"/>
    <mergeCell ref="UXI52:UXL52"/>
    <mergeCell ref="UXM52:UXP52"/>
    <mergeCell ref="UXQ52:UXT52"/>
    <mergeCell ref="UWG52:UWJ52"/>
    <mergeCell ref="UWK52:UWN52"/>
    <mergeCell ref="UWO52:UWR52"/>
    <mergeCell ref="UWS52:UWV52"/>
    <mergeCell ref="UWW52:UWZ52"/>
    <mergeCell ref="UVM52:UVP52"/>
    <mergeCell ref="UVQ52:UVT52"/>
    <mergeCell ref="UVU52:UVX52"/>
    <mergeCell ref="UVY52:UWB52"/>
    <mergeCell ref="UWC52:UWF52"/>
    <mergeCell ref="UUS52:UUV52"/>
    <mergeCell ref="UUW52:UUZ52"/>
    <mergeCell ref="UVA52:UVD52"/>
    <mergeCell ref="UVE52:UVH52"/>
    <mergeCell ref="UVI52:UVL52"/>
    <mergeCell ref="UTY52:UUB52"/>
    <mergeCell ref="UUC52:UUF52"/>
    <mergeCell ref="UUG52:UUJ52"/>
    <mergeCell ref="UUK52:UUN52"/>
    <mergeCell ref="UUO52:UUR52"/>
    <mergeCell ref="UTE52:UTH52"/>
    <mergeCell ref="UTI52:UTL52"/>
    <mergeCell ref="UTM52:UTP52"/>
    <mergeCell ref="UTQ52:UTT52"/>
    <mergeCell ref="UTU52:UTX52"/>
    <mergeCell ref="USK52:USN52"/>
    <mergeCell ref="USO52:USR52"/>
    <mergeCell ref="USS52:USV52"/>
    <mergeCell ref="USW52:USZ52"/>
    <mergeCell ref="UTA52:UTD52"/>
    <mergeCell ref="URQ52:URT52"/>
    <mergeCell ref="URU52:URX52"/>
    <mergeCell ref="URY52:USB52"/>
    <mergeCell ref="USC52:USF52"/>
    <mergeCell ref="USG52:USJ52"/>
    <mergeCell ref="UQW52:UQZ52"/>
    <mergeCell ref="URA52:URD52"/>
    <mergeCell ref="URE52:URH52"/>
    <mergeCell ref="URI52:URL52"/>
    <mergeCell ref="URM52:URP52"/>
    <mergeCell ref="UQC52:UQF52"/>
    <mergeCell ref="UQG52:UQJ52"/>
    <mergeCell ref="UQK52:UQN52"/>
    <mergeCell ref="UQO52:UQR52"/>
    <mergeCell ref="UQS52:UQV52"/>
    <mergeCell ref="UPI52:UPL52"/>
    <mergeCell ref="UPM52:UPP52"/>
    <mergeCell ref="UPQ52:UPT52"/>
    <mergeCell ref="UPU52:UPX52"/>
    <mergeCell ref="UPY52:UQB52"/>
    <mergeCell ref="UOO52:UOR52"/>
    <mergeCell ref="UOS52:UOV52"/>
    <mergeCell ref="UOW52:UOZ52"/>
    <mergeCell ref="UPA52:UPD52"/>
    <mergeCell ref="UPE52:UPH52"/>
    <mergeCell ref="UNU52:UNX52"/>
    <mergeCell ref="UNY52:UOB52"/>
    <mergeCell ref="UOC52:UOF52"/>
    <mergeCell ref="UOG52:UOJ52"/>
    <mergeCell ref="UOK52:UON52"/>
    <mergeCell ref="UNA52:UND52"/>
    <mergeCell ref="UNE52:UNH52"/>
    <mergeCell ref="UNI52:UNL52"/>
    <mergeCell ref="UNM52:UNP52"/>
    <mergeCell ref="UNQ52:UNT52"/>
    <mergeCell ref="UMG52:UMJ52"/>
    <mergeCell ref="UMK52:UMN52"/>
    <mergeCell ref="UMO52:UMR52"/>
    <mergeCell ref="UMS52:UMV52"/>
    <mergeCell ref="UMW52:UMZ52"/>
    <mergeCell ref="ULM52:ULP52"/>
    <mergeCell ref="ULQ52:ULT52"/>
    <mergeCell ref="ULU52:ULX52"/>
    <mergeCell ref="ULY52:UMB52"/>
    <mergeCell ref="UMC52:UMF52"/>
    <mergeCell ref="UKS52:UKV52"/>
    <mergeCell ref="UKW52:UKZ52"/>
    <mergeCell ref="ULA52:ULD52"/>
    <mergeCell ref="ULE52:ULH52"/>
    <mergeCell ref="ULI52:ULL52"/>
    <mergeCell ref="UJY52:UKB52"/>
    <mergeCell ref="UKC52:UKF52"/>
    <mergeCell ref="UKG52:UKJ52"/>
    <mergeCell ref="UKK52:UKN52"/>
    <mergeCell ref="UKO52:UKR52"/>
    <mergeCell ref="UJE52:UJH52"/>
    <mergeCell ref="UJI52:UJL52"/>
    <mergeCell ref="UJM52:UJP52"/>
    <mergeCell ref="UJQ52:UJT52"/>
    <mergeCell ref="UJU52:UJX52"/>
    <mergeCell ref="UIK52:UIN52"/>
    <mergeCell ref="UIO52:UIR52"/>
    <mergeCell ref="UIS52:UIV52"/>
    <mergeCell ref="UIW52:UIZ52"/>
    <mergeCell ref="UJA52:UJD52"/>
    <mergeCell ref="UHQ52:UHT52"/>
    <mergeCell ref="UHU52:UHX52"/>
    <mergeCell ref="UHY52:UIB52"/>
    <mergeCell ref="UIC52:UIF52"/>
    <mergeCell ref="UIG52:UIJ52"/>
    <mergeCell ref="UGW52:UGZ52"/>
    <mergeCell ref="UHA52:UHD52"/>
    <mergeCell ref="UHE52:UHH52"/>
    <mergeCell ref="UHI52:UHL52"/>
    <mergeCell ref="UHM52:UHP52"/>
    <mergeCell ref="UGC52:UGF52"/>
    <mergeCell ref="UGG52:UGJ52"/>
    <mergeCell ref="UGK52:UGN52"/>
    <mergeCell ref="UGO52:UGR52"/>
    <mergeCell ref="UGS52:UGV52"/>
    <mergeCell ref="UFI52:UFL52"/>
    <mergeCell ref="UFM52:UFP52"/>
    <mergeCell ref="UFQ52:UFT52"/>
    <mergeCell ref="UFU52:UFX52"/>
    <mergeCell ref="UFY52:UGB52"/>
    <mergeCell ref="UEO52:UER52"/>
    <mergeCell ref="UES52:UEV52"/>
    <mergeCell ref="UEW52:UEZ52"/>
    <mergeCell ref="UFA52:UFD52"/>
    <mergeCell ref="UFE52:UFH52"/>
    <mergeCell ref="UDU52:UDX52"/>
    <mergeCell ref="UDY52:UEB52"/>
    <mergeCell ref="UEC52:UEF52"/>
    <mergeCell ref="UEG52:UEJ52"/>
    <mergeCell ref="UEK52:UEN52"/>
    <mergeCell ref="UDA52:UDD52"/>
    <mergeCell ref="UDE52:UDH52"/>
    <mergeCell ref="UDI52:UDL52"/>
    <mergeCell ref="UDM52:UDP52"/>
    <mergeCell ref="UDQ52:UDT52"/>
    <mergeCell ref="UCG52:UCJ52"/>
    <mergeCell ref="UCK52:UCN52"/>
    <mergeCell ref="UCO52:UCR52"/>
    <mergeCell ref="UCS52:UCV52"/>
    <mergeCell ref="UCW52:UCZ52"/>
    <mergeCell ref="UBM52:UBP52"/>
    <mergeCell ref="UBQ52:UBT52"/>
    <mergeCell ref="UBU52:UBX52"/>
    <mergeCell ref="UBY52:UCB52"/>
    <mergeCell ref="UCC52:UCF52"/>
    <mergeCell ref="UAS52:UAV52"/>
    <mergeCell ref="UAW52:UAZ52"/>
    <mergeCell ref="UBA52:UBD52"/>
    <mergeCell ref="UBE52:UBH52"/>
    <mergeCell ref="UBI52:UBL52"/>
    <mergeCell ref="TZY52:UAB52"/>
    <mergeCell ref="UAC52:UAF52"/>
    <mergeCell ref="UAG52:UAJ52"/>
    <mergeCell ref="UAK52:UAN52"/>
    <mergeCell ref="UAO52:UAR52"/>
    <mergeCell ref="TZE52:TZH52"/>
    <mergeCell ref="TZI52:TZL52"/>
    <mergeCell ref="TZM52:TZP52"/>
    <mergeCell ref="TZQ52:TZT52"/>
    <mergeCell ref="TZU52:TZX52"/>
    <mergeCell ref="TYK52:TYN52"/>
    <mergeCell ref="TYO52:TYR52"/>
    <mergeCell ref="TYS52:TYV52"/>
    <mergeCell ref="TYW52:TYZ52"/>
    <mergeCell ref="TZA52:TZD52"/>
    <mergeCell ref="TXQ52:TXT52"/>
    <mergeCell ref="TXU52:TXX52"/>
    <mergeCell ref="TXY52:TYB52"/>
    <mergeCell ref="TYC52:TYF52"/>
    <mergeCell ref="TYG52:TYJ52"/>
    <mergeCell ref="TWW52:TWZ52"/>
    <mergeCell ref="TXA52:TXD52"/>
    <mergeCell ref="TXE52:TXH52"/>
    <mergeCell ref="TXI52:TXL52"/>
    <mergeCell ref="TXM52:TXP52"/>
    <mergeCell ref="TWC52:TWF52"/>
    <mergeCell ref="TWG52:TWJ52"/>
    <mergeCell ref="TWK52:TWN52"/>
    <mergeCell ref="TWO52:TWR52"/>
    <mergeCell ref="TWS52:TWV52"/>
    <mergeCell ref="TVI52:TVL52"/>
    <mergeCell ref="TVM52:TVP52"/>
    <mergeCell ref="TVQ52:TVT52"/>
    <mergeCell ref="TVU52:TVX52"/>
    <mergeCell ref="TVY52:TWB52"/>
    <mergeCell ref="TUO52:TUR52"/>
    <mergeCell ref="TUS52:TUV52"/>
    <mergeCell ref="TUW52:TUZ52"/>
    <mergeCell ref="TVA52:TVD52"/>
    <mergeCell ref="TVE52:TVH52"/>
    <mergeCell ref="TTU52:TTX52"/>
    <mergeCell ref="TTY52:TUB52"/>
    <mergeCell ref="TUC52:TUF52"/>
    <mergeCell ref="TUG52:TUJ52"/>
    <mergeCell ref="TUK52:TUN52"/>
    <mergeCell ref="TTA52:TTD52"/>
    <mergeCell ref="TTE52:TTH52"/>
    <mergeCell ref="TTI52:TTL52"/>
    <mergeCell ref="TTM52:TTP52"/>
    <mergeCell ref="TTQ52:TTT52"/>
    <mergeCell ref="TSG52:TSJ52"/>
    <mergeCell ref="TSK52:TSN52"/>
    <mergeCell ref="TSO52:TSR52"/>
    <mergeCell ref="TSS52:TSV52"/>
    <mergeCell ref="TSW52:TSZ52"/>
    <mergeCell ref="TRM52:TRP52"/>
    <mergeCell ref="TRQ52:TRT52"/>
    <mergeCell ref="TRU52:TRX52"/>
    <mergeCell ref="TRY52:TSB52"/>
    <mergeCell ref="TSC52:TSF52"/>
    <mergeCell ref="TQS52:TQV52"/>
    <mergeCell ref="TQW52:TQZ52"/>
    <mergeCell ref="TRA52:TRD52"/>
    <mergeCell ref="TRE52:TRH52"/>
    <mergeCell ref="TRI52:TRL52"/>
    <mergeCell ref="TPY52:TQB52"/>
    <mergeCell ref="TQC52:TQF52"/>
    <mergeCell ref="TQG52:TQJ52"/>
    <mergeCell ref="TQK52:TQN52"/>
    <mergeCell ref="TQO52:TQR52"/>
    <mergeCell ref="TPE52:TPH52"/>
    <mergeCell ref="TPI52:TPL52"/>
    <mergeCell ref="TPM52:TPP52"/>
    <mergeCell ref="TPQ52:TPT52"/>
    <mergeCell ref="TPU52:TPX52"/>
    <mergeCell ref="TOK52:TON52"/>
    <mergeCell ref="TOO52:TOR52"/>
    <mergeCell ref="TOS52:TOV52"/>
    <mergeCell ref="TOW52:TOZ52"/>
    <mergeCell ref="TPA52:TPD52"/>
    <mergeCell ref="TNQ52:TNT52"/>
    <mergeCell ref="TNU52:TNX52"/>
    <mergeCell ref="TNY52:TOB52"/>
    <mergeCell ref="TOC52:TOF52"/>
    <mergeCell ref="TOG52:TOJ52"/>
    <mergeCell ref="TMW52:TMZ52"/>
    <mergeCell ref="TNA52:TND52"/>
    <mergeCell ref="TNE52:TNH52"/>
    <mergeCell ref="TNI52:TNL52"/>
    <mergeCell ref="TNM52:TNP52"/>
    <mergeCell ref="TMC52:TMF52"/>
    <mergeCell ref="TMG52:TMJ52"/>
    <mergeCell ref="TMK52:TMN52"/>
    <mergeCell ref="TMO52:TMR52"/>
    <mergeCell ref="TMS52:TMV52"/>
    <mergeCell ref="TLI52:TLL52"/>
    <mergeCell ref="TLM52:TLP52"/>
    <mergeCell ref="TLQ52:TLT52"/>
    <mergeCell ref="TLU52:TLX52"/>
    <mergeCell ref="TLY52:TMB52"/>
    <mergeCell ref="TKO52:TKR52"/>
    <mergeCell ref="TKS52:TKV52"/>
    <mergeCell ref="TKW52:TKZ52"/>
    <mergeCell ref="TLA52:TLD52"/>
    <mergeCell ref="TLE52:TLH52"/>
    <mergeCell ref="TJU52:TJX52"/>
    <mergeCell ref="TJY52:TKB52"/>
    <mergeCell ref="TKC52:TKF52"/>
    <mergeCell ref="TKG52:TKJ52"/>
    <mergeCell ref="TKK52:TKN52"/>
    <mergeCell ref="TJA52:TJD52"/>
    <mergeCell ref="TJE52:TJH52"/>
    <mergeCell ref="TJI52:TJL52"/>
    <mergeCell ref="TJM52:TJP52"/>
    <mergeCell ref="TJQ52:TJT52"/>
    <mergeCell ref="TIG52:TIJ52"/>
    <mergeCell ref="TIK52:TIN52"/>
    <mergeCell ref="TIO52:TIR52"/>
    <mergeCell ref="TIS52:TIV52"/>
    <mergeCell ref="TIW52:TIZ52"/>
    <mergeCell ref="THM52:THP52"/>
    <mergeCell ref="THQ52:THT52"/>
    <mergeCell ref="THU52:THX52"/>
    <mergeCell ref="THY52:TIB52"/>
    <mergeCell ref="TIC52:TIF52"/>
    <mergeCell ref="TGS52:TGV52"/>
    <mergeCell ref="TGW52:TGZ52"/>
    <mergeCell ref="THA52:THD52"/>
    <mergeCell ref="THE52:THH52"/>
    <mergeCell ref="THI52:THL52"/>
    <mergeCell ref="TFY52:TGB52"/>
    <mergeCell ref="TGC52:TGF52"/>
    <mergeCell ref="TGG52:TGJ52"/>
    <mergeCell ref="TGK52:TGN52"/>
    <mergeCell ref="TGO52:TGR52"/>
    <mergeCell ref="TFE52:TFH52"/>
    <mergeCell ref="TFI52:TFL52"/>
    <mergeCell ref="TFM52:TFP52"/>
    <mergeCell ref="TFQ52:TFT52"/>
    <mergeCell ref="TFU52:TFX52"/>
    <mergeCell ref="TEK52:TEN52"/>
    <mergeCell ref="TEO52:TER52"/>
    <mergeCell ref="TES52:TEV52"/>
    <mergeCell ref="TEW52:TEZ52"/>
    <mergeCell ref="TFA52:TFD52"/>
    <mergeCell ref="TDQ52:TDT52"/>
    <mergeCell ref="TDU52:TDX52"/>
    <mergeCell ref="TDY52:TEB52"/>
    <mergeCell ref="TEC52:TEF52"/>
    <mergeCell ref="TEG52:TEJ52"/>
    <mergeCell ref="TCW52:TCZ52"/>
    <mergeCell ref="TDA52:TDD52"/>
    <mergeCell ref="TDE52:TDH52"/>
    <mergeCell ref="TDI52:TDL52"/>
    <mergeCell ref="TDM52:TDP52"/>
    <mergeCell ref="TCC52:TCF52"/>
    <mergeCell ref="TCG52:TCJ52"/>
    <mergeCell ref="TCK52:TCN52"/>
    <mergeCell ref="TCO52:TCR52"/>
    <mergeCell ref="TCS52:TCV52"/>
    <mergeCell ref="TBI52:TBL52"/>
    <mergeCell ref="TBM52:TBP52"/>
    <mergeCell ref="TBQ52:TBT52"/>
    <mergeCell ref="TBU52:TBX52"/>
    <mergeCell ref="TBY52:TCB52"/>
    <mergeCell ref="TAO52:TAR52"/>
    <mergeCell ref="TAS52:TAV52"/>
    <mergeCell ref="TAW52:TAZ52"/>
    <mergeCell ref="TBA52:TBD52"/>
    <mergeCell ref="TBE52:TBH52"/>
    <mergeCell ref="SZU52:SZX52"/>
    <mergeCell ref="SZY52:TAB52"/>
    <mergeCell ref="TAC52:TAF52"/>
    <mergeCell ref="TAG52:TAJ52"/>
    <mergeCell ref="TAK52:TAN52"/>
    <mergeCell ref="SZA52:SZD52"/>
    <mergeCell ref="SZE52:SZH52"/>
    <mergeCell ref="SZI52:SZL52"/>
    <mergeCell ref="SZM52:SZP52"/>
    <mergeCell ref="SZQ52:SZT52"/>
    <mergeCell ref="SYG52:SYJ52"/>
    <mergeCell ref="SYK52:SYN52"/>
    <mergeCell ref="SYO52:SYR52"/>
    <mergeCell ref="SYS52:SYV52"/>
    <mergeCell ref="SYW52:SYZ52"/>
    <mergeCell ref="SXM52:SXP52"/>
    <mergeCell ref="SXQ52:SXT52"/>
    <mergeCell ref="SXU52:SXX52"/>
    <mergeCell ref="SXY52:SYB52"/>
    <mergeCell ref="SYC52:SYF52"/>
    <mergeCell ref="SWS52:SWV52"/>
    <mergeCell ref="SWW52:SWZ52"/>
    <mergeCell ref="SXA52:SXD52"/>
    <mergeCell ref="SXE52:SXH52"/>
    <mergeCell ref="SXI52:SXL52"/>
    <mergeCell ref="SVY52:SWB52"/>
    <mergeCell ref="SWC52:SWF52"/>
    <mergeCell ref="SWG52:SWJ52"/>
    <mergeCell ref="SWK52:SWN52"/>
    <mergeCell ref="SWO52:SWR52"/>
    <mergeCell ref="SVE52:SVH52"/>
    <mergeCell ref="SVI52:SVL52"/>
    <mergeCell ref="SVM52:SVP52"/>
    <mergeCell ref="SVQ52:SVT52"/>
    <mergeCell ref="SVU52:SVX52"/>
    <mergeCell ref="SUK52:SUN52"/>
    <mergeCell ref="SUO52:SUR52"/>
    <mergeCell ref="SUS52:SUV52"/>
    <mergeCell ref="SUW52:SUZ52"/>
    <mergeCell ref="SVA52:SVD52"/>
    <mergeCell ref="STQ52:STT52"/>
    <mergeCell ref="STU52:STX52"/>
    <mergeCell ref="STY52:SUB52"/>
    <mergeCell ref="SUC52:SUF52"/>
    <mergeCell ref="SUG52:SUJ52"/>
    <mergeCell ref="SSW52:SSZ52"/>
    <mergeCell ref="STA52:STD52"/>
    <mergeCell ref="STE52:STH52"/>
    <mergeCell ref="STI52:STL52"/>
    <mergeCell ref="STM52:STP52"/>
    <mergeCell ref="SSC52:SSF52"/>
    <mergeCell ref="SSG52:SSJ52"/>
    <mergeCell ref="SSK52:SSN52"/>
    <mergeCell ref="SSO52:SSR52"/>
    <mergeCell ref="SSS52:SSV52"/>
    <mergeCell ref="SRI52:SRL52"/>
    <mergeCell ref="SRM52:SRP52"/>
    <mergeCell ref="SRQ52:SRT52"/>
    <mergeCell ref="SRU52:SRX52"/>
    <mergeCell ref="SRY52:SSB52"/>
    <mergeCell ref="SQO52:SQR52"/>
    <mergeCell ref="SQS52:SQV52"/>
    <mergeCell ref="SQW52:SQZ52"/>
    <mergeCell ref="SRA52:SRD52"/>
    <mergeCell ref="SRE52:SRH52"/>
    <mergeCell ref="SPU52:SPX52"/>
    <mergeCell ref="SPY52:SQB52"/>
    <mergeCell ref="SQC52:SQF52"/>
    <mergeCell ref="SQG52:SQJ52"/>
    <mergeCell ref="SQK52:SQN52"/>
    <mergeCell ref="SPA52:SPD52"/>
    <mergeCell ref="SPE52:SPH52"/>
    <mergeCell ref="SPI52:SPL52"/>
    <mergeCell ref="SPM52:SPP52"/>
    <mergeCell ref="SPQ52:SPT52"/>
    <mergeCell ref="SOG52:SOJ52"/>
    <mergeCell ref="SOK52:SON52"/>
    <mergeCell ref="SOO52:SOR52"/>
    <mergeCell ref="SOS52:SOV52"/>
    <mergeCell ref="SOW52:SOZ52"/>
    <mergeCell ref="SNM52:SNP52"/>
    <mergeCell ref="SNQ52:SNT52"/>
    <mergeCell ref="SNU52:SNX52"/>
    <mergeCell ref="SNY52:SOB52"/>
    <mergeCell ref="SOC52:SOF52"/>
    <mergeCell ref="SMS52:SMV52"/>
    <mergeCell ref="SMW52:SMZ52"/>
    <mergeCell ref="SNA52:SND52"/>
    <mergeCell ref="SNE52:SNH52"/>
    <mergeCell ref="SNI52:SNL52"/>
    <mergeCell ref="SLY52:SMB52"/>
    <mergeCell ref="SMC52:SMF52"/>
    <mergeCell ref="SMG52:SMJ52"/>
    <mergeCell ref="SMK52:SMN52"/>
    <mergeCell ref="SMO52:SMR52"/>
    <mergeCell ref="SLE52:SLH52"/>
    <mergeCell ref="SLI52:SLL52"/>
    <mergeCell ref="SLM52:SLP52"/>
    <mergeCell ref="SLQ52:SLT52"/>
    <mergeCell ref="SLU52:SLX52"/>
    <mergeCell ref="SKK52:SKN52"/>
    <mergeCell ref="SKO52:SKR52"/>
    <mergeCell ref="SKS52:SKV52"/>
    <mergeCell ref="SKW52:SKZ52"/>
    <mergeCell ref="SLA52:SLD52"/>
    <mergeCell ref="SJQ52:SJT52"/>
    <mergeCell ref="SJU52:SJX52"/>
    <mergeCell ref="SJY52:SKB52"/>
    <mergeCell ref="SKC52:SKF52"/>
    <mergeCell ref="SKG52:SKJ52"/>
    <mergeCell ref="SIW52:SIZ52"/>
    <mergeCell ref="SJA52:SJD52"/>
    <mergeCell ref="SJE52:SJH52"/>
    <mergeCell ref="SJI52:SJL52"/>
    <mergeCell ref="SJM52:SJP52"/>
    <mergeCell ref="SIC52:SIF52"/>
    <mergeCell ref="SIG52:SIJ52"/>
    <mergeCell ref="SIK52:SIN52"/>
    <mergeCell ref="SIO52:SIR52"/>
    <mergeCell ref="SIS52:SIV52"/>
    <mergeCell ref="SHI52:SHL52"/>
    <mergeCell ref="SHM52:SHP52"/>
    <mergeCell ref="SHQ52:SHT52"/>
    <mergeCell ref="SHU52:SHX52"/>
    <mergeCell ref="SHY52:SIB52"/>
    <mergeCell ref="SGO52:SGR52"/>
    <mergeCell ref="SGS52:SGV52"/>
    <mergeCell ref="SGW52:SGZ52"/>
    <mergeCell ref="SHA52:SHD52"/>
    <mergeCell ref="SHE52:SHH52"/>
    <mergeCell ref="SFU52:SFX52"/>
    <mergeCell ref="SFY52:SGB52"/>
    <mergeCell ref="SGC52:SGF52"/>
    <mergeCell ref="SGG52:SGJ52"/>
    <mergeCell ref="SGK52:SGN52"/>
    <mergeCell ref="SFA52:SFD52"/>
    <mergeCell ref="SFE52:SFH52"/>
    <mergeCell ref="SFI52:SFL52"/>
    <mergeCell ref="SFM52:SFP52"/>
    <mergeCell ref="SFQ52:SFT52"/>
    <mergeCell ref="SEG52:SEJ52"/>
    <mergeCell ref="SEK52:SEN52"/>
    <mergeCell ref="SEO52:SER52"/>
    <mergeCell ref="SES52:SEV52"/>
    <mergeCell ref="SEW52:SEZ52"/>
    <mergeCell ref="SDM52:SDP52"/>
    <mergeCell ref="SDQ52:SDT52"/>
    <mergeCell ref="SDU52:SDX52"/>
    <mergeCell ref="SDY52:SEB52"/>
    <mergeCell ref="SEC52:SEF52"/>
    <mergeCell ref="SCS52:SCV52"/>
    <mergeCell ref="SCW52:SCZ52"/>
    <mergeCell ref="SDA52:SDD52"/>
    <mergeCell ref="SDE52:SDH52"/>
    <mergeCell ref="SDI52:SDL52"/>
    <mergeCell ref="SBY52:SCB52"/>
    <mergeCell ref="SCC52:SCF52"/>
    <mergeCell ref="SCG52:SCJ52"/>
    <mergeCell ref="SCK52:SCN52"/>
    <mergeCell ref="SCO52:SCR52"/>
    <mergeCell ref="SBE52:SBH52"/>
    <mergeCell ref="SBI52:SBL52"/>
    <mergeCell ref="SBM52:SBP52"/>
    <mergeCell ref="SBQ52:SBT52"/>
    <mergeCell ref="SBU52:SBX52"/>
    <mergeCell ref="SAK52:SAN52"/>
    <mergeCell ref="SAO52:SAR52"/>
    <mergeCell ref="SAS52:SAV52"/>
    <mergeCell ref="SAW52:SAZ52"/>
    <mergeCell ref="SBA52:SBD52"/>
    <mergeCell ref="RZQ52:RZT52"/>
    <mergeCell ref="RZU52:RZX52"/>
    <mergeCell ref="RZY52:SAB52"/>
    <mergeCell ref="SAC52:SAF52"/>
    <mergeCell ref="SAG52:SAJ52"/>
    <mergeCell ref="RYW52:RYZ52"/>
    <mergeCell ref="RZA52:RZD52"/>
    <mergeCell ref="RZE52:RZH52"/>
    <mergeCell ref="RZI52:RZL52"/>
    <mergeCell ref="RZM52:RZP52"/>
    <mergeCell ref="RYC52:RYF52"/>
    <mergeCell ref="RYG52:RYJ52"/>
    <mergeCell ref="RYK52:RYN52"/>
    <mergeCell ref="RYO52:RYR52"/>
    <mergeCell ref="RYS52:RYV52"/>
    <mergeCell ref="RXI52:RXL52"/>
    <mergeCell ref="RXM52:RXP52"/>
    <mergeCell ref="RXQ52:RXT52"/>
    <mergeCell ref="RXU52:RXX52"/>
    <mergeCell ref="RXY52:RYB52"/>
    <mergeCell ref="RWO52:RWR52"/>
    <mergeCell ref="RWS52:RWV52"/>
    <mergeCell ref="RWW52:RWZ52"/>
    <mergeCell ref="RXA52:RXD52"/>
    <mergeCell ref="RXE52:RXH52"/>
    <mergeCell ref="RVU52:RVX52"/>
    <mergeCell ref="RVY52:RWB52"/>
    <mergeCell ref="RWC52:RWF52"/>
    <mergeCell ref="RWG52:RWJ52"/>
    <mergeCell ref="RWK52:RWN52"/>
    <mergeCell ref="RVA52:RVD52"/>
    <mergeCell ref="RVE52:RVH52"/>
    <mergeCell ref="RVI52:RVL52"/>
    <mergeCell ref="RVM52:RVP52"/>
    <mergeCell ref="RVQ52:RVT52"/>
    <mergeCell ref="RUG52:RUJ52"/>
    <mergeCell ref="RUK52:RUN52"/>
    <mergeCell ref="RUO52:RUR52"/>
    <mergeCell ref="RUS52:RUV52"/>
    <mergeCell ref="RUW52:RUZ52"/>
    <mergeCell ref="RTM52:RTP52"/>
    <mergeCell ref="RTQ52:RTT52"/>
    <mergeCell ref="RTU52:RTX52"/>
    <mergeCell ref="RTY52:RUB52"/>
    <mergeCell ref="RUC52:RUF52"/>
    <mergeCell ref="RSS52:RSV52"/>
    <mergeCell ref="RSW52:RSZ52"/>
    <mergeCell ref="RTA52:RTD52"/>
    <mergeCell ref="RTE52:RTH52"/>
    <mergeCell ref="RTI52:RTL52"/>
    <mergeCell ref="RRY52:RSB52"/>
    <mergeCell ref="RSC52:RSF52"/>
    <mergeCell ref="RSG52:RSJ52"/>
    <mergeCell ref="RSK52:RSN52"/>
    <mergeCell ref="RSO52:RSR52"/>
    <mergeCell ref="RRE52:RRH52"/>
    <mergeCell ref="RRI52:RRL52"/>
    <mergeCell ref="RRM52:RRP52"/>
    <mergeCell ref="RRQ52:RRT52"/>
    <mergeCell ref="RRU52:RRX52"/>
    <mergeCell ref="RQK52:RQN52"/>
    <mergeCell ref="RQO52:RQR52"/>
    <mergeCell ref="RQS52:RQV52"/>
    <mergeCell ref="RQW52:RQZ52"/>
    <mergeCell ref="RRA52:RRD52"/>
    <mergeCell ref="RPQ52:RPT52"/>
    <mergeCell ref="RPU52:RPX52"/>
    <mergeCell ref="RPY52:RQB52"/>
    <mergeCell ref="RQC52:RQF52"/>
    <mergeCell ref="RQG52:RQJ52"/>
    <mergeCell ref="ROW52:ROZ52"/>
    <mergeCell ref="RPA52:RPD52"/>
    <mergeCell ref="RPE52:RPH52"/>
    <mergeCell ref="RPI52:RPL52"/>
    <mergeCell ref="RPM52:RPP52"/>
    <mergeCell ref="ROC52:ROF52"/>
    <mergeCell ref="ROG52:ROJ52"/>
    <mergeCell ref="ROK52:RON52"/>
    <mergeCell ref="ROO52:ROR52"/>
    <mergeCell ref="ROS52:ROV52"/>
    <mergeCell ref="RNI52:RNL52"/>
    <mergeCell ref="RNM52:RNP52"/>
    <mergeCell ref="RNQ52:RNT52"/>
    <mergeCell ref="RNU52:RNX52"/>
    <mergeCell ref="RNY52:ROB52"/>
    <mergeCell ref="RMO52:RMR52"/>
    <mergeCell ref="RMS52:RMV52"/>
    <mergeCell ref="RMW52:RMZ52"/>
    <mergeCell ref="RNA52:RND52"/>
    <mergeCell ref="RNE52:RNH52"/>
    <mergeCell ref="RLU52:RLX52"/>
    <mergeCell ref="RLY52:RMB52"/>
    <mergeCell ref="RMC52:RMF52"/>
    <mergeCell ref="RMG52:RMJ52"/>
    <mergeCell ref="RMK52:RMN52"/>
    <mergeCell ref="RLA52:RLD52"/>
    <mergeCell ref="RLE52:RLH52"/>
    <mergeCell ref="RLI52:RLL52"/>
    <mergeCell ref="RLM52:RLP52"/>
    <mergeCell ref="RLQ52:RLT52"/>
    <mergeCell ref="RKG52:RKJ52"/>
    <mergeCell ref="RKK52:RKN52"/>
    <mergeCell ref="RKO52:RKR52"/>
    <mergeCell ref="RKS52:RKV52"/>
    <mergeCell ref="RKW52:RKZ52"/>
    <mergeCell ref="RJM52:RJP52"/>
    <mergeCell ref="RJQ52:RJT52"/>
    <mergeCell ref="RJU52:RJX52"/>
    <mergeCell ref="RJY52:RKB52"/>
    <mergeCell ref="RKC52:RKF52"/>
    <mergeCell ref="RIS52:RIV52"/>
    <mergeCell ref="RIW52:RIZ52"/>
    <mergeCell ref="RJA52:RJD52"/>
    <mergeCell ref="RJE52:RJH52"/>
    <mergeCell ref="RJI52:RJL52"/>
    <mergeCell ref="RHY52:RIB52"/>
    <mergeCell ref="RIC52:RIF52"/>
    <mergeCell ref="RIG52:RIJ52"/>
    <mergeCell ref="RIK52:RIN52"/>
    <mergeCell ref="RIO52:RIR52"/>
    <mergeCell ref="RHE52:RHH52"/>
    <mergeCell ref="RHI52:RHL52"/>
    <mergeCell ref="RHM52:RHP52"/>
    <mergeCell ref="RHQ52:RHT52"/>
    <mergeCell ref="RHU52:RHX52"/>
    <mergeCell ref="RGK52:RGN52"/>
    <mergeCell ref="RGO52:RGR52"/>
    <mergeCell ref="RGS52:RGV52"/>
    <mergeCell ref="RGW52:RGZ52"/>
    <mergeCell ref="RHA52:RHD52"/>
    <mergeCell ref="RFQ52:RFT52"/>
    <mergeCell ref="RFU52:RFX52"/>
    <mergeCell ref="RFY52:RGB52"/>
    <mergeCell ref="RGC52:RGF52"/>
    <mergeCell ref="RGG52:RGJ52"/>
    <mergeCell ref="REW52:REZ52"/>
    <mergeCell ref="RFA52:RFD52"/>
    <mergeCell ref="RFE52:RFH52"/>
    <mergeCell ref="RFI52:RFL52"/>
    <mergeCell ref="RFM52:RFP52"/>
    <mergeCell ref="REC52:REF52"/>
    <mergeCell ref="REG52:REJ52"/>
    <mergeCell ref="REK52:REN52"/>
    <mergeCell ref="REO52:RER52"/>
    <mergeCell ref="RES52:REV52"/>
    <mergeCell ref="RDI52:RDL52"/>
    <mergeCell ref="RDM52:RDP52"/>
    <mergeCell ref="RDQ52:RDT52"/>
    <mergeCell ref="RDU52:RDX52"/>
    <mergeCell ref="RDY52:REB52"/>
    <mergeCell ref="RCO52:RCR52"/>
    <mergeCell ref="RCS52:RCV52"/>
    <mergeCell ref="RCW52:RCZ52"/>
    <mergeCell ref="RDA52:RDD52"/>
    <mergeCell ref="RDE52:RDH52"/>
    <mergeCell ref="RBU52:RBX52"/>
    <mergeCell ref="RBY52:RCB52"/>
    <mergeCell ref="RCC52:RCF52"/>
    <mergeCell ref="RCG52:RCJ52"/>
    <mergeCell ref="RCK52:RCN52"/>
    <mergeCell ref="RBA52:RBD52"/>
    <mergeCell ref="RBE52:RBH52"/>
    <mergeCell ref="RBI52:RBL52"/>
    <mergeCell ref="RBM52:RBP52"/>
    <mergeCell ref="RBQ52:RBT52"/>
    <mergeCell ref="RAG52:RAJ52"/>
    <mergeCell ref="RAK52:RAN52"/>
    <mergeCell ref="RAO52:RAR52"/>
    <mergeCell ref="RAS52:RAV52"/>
    <mergeCell ref="RAW52:RAZ52"/>
    <mergeCell ref="QZM52:QZP52"/>
    <mergeCell ref="QZQ52:QZT52"/>
    <mergeCell ref="QZU52:QZX52"/>
    <mergeCell ref="QZY52:RAB52"/>
    <mergeCell ref="RAC52:RAF52"/>
    <mergeCell ref="QYS52:QYV52"/>
    <mergeCell ref="QYW52:QYZ52"/>
    <mergeCell ref="QZA52:QZD52"/>
    <mergeCell ref="QZE52:QZH52"/>
    <mergeCell ref="QZI52:QZL52"/>
    <mergeCell ref="QXY52:QYB52"/>
    <mergeCell ref="QYC52:QYF52"/>
    <mergeCell ref="QYG52:QYJ52"/>
    <mergeCell ref="QYK52:QYN52"/>
    <mergeCell ref="QYO52:QYR52"/>
    <mergeCell ref="QXE52:QXH52"/>
    <mergeCell ref="QXI52:QXL52"/>
    <mergeCell ref="QXM52:QXP52"/>
    <mergeCell ref="QXQ52:QXT52"/>
    <mergeCell ref="QXU52:QXX52"/>
    <mergeCell ref="QWK52:QWN52"/>
    <mergeCell ref="QWO52:QWR52"/>
    <mergeCell ref="QWS52:QWV52"/>
    <mergeCell ref="QWW52:QWZ52"/>
    <mergeCell ref="QXA52:QXD52"/>
    <mergeCell ref="QVQ52:QVT52"/>
    <mergeCell ref="QVU52:QVX52"/>
    <mergeCell ref="QVY52:QWB52"/>
    <mergeCell ref="QWC52:QWF52"/>
    <mergeCell ref="QWG52:QWJ52"/>
    <mergeCell ref="QUW52:QUZ52"/>
    <mergeCell ref="QVA52:QVD52"/>
    <mergeCell ref="QVE52:QVH52"/>
    <mergeCell ref="QVI52:QVL52"/>
    <mergeCell ref="QVM52:QVP52"/>
    <mergeCell ref="QUC52:QUF52"/>
    <mergeCell ref="QUG52:QUJ52"/>
    <mergeCell ref="QUK52:QUN52"/>
    <mergeCell ref="QUO52:QUR52"/>
    <mergeCell ref="QUS52:QUV52"/>
    <mergeCell ref="QTI52:QTL52"/>
    <mergeCell ref="QTM52:QTP52"/>
    <mergeCell ref="QTQ52:QTT52"/>
    <mergeCell ref="QTU52:QTX52"/>
    <mergeCell ref="QTY52:QUB52"/>
    <mergeCell ref="QSO52:QSR52"/>
    <mergeCell ref="QSS52:QSV52"/>
    <mergeCell ref="QSW52:QSZ52"/>
    <mergeCell ref="QTA52:QTD52"/>
    <mergeCell ref="QTE52:QTH52"/>
    <mergeCell ref="QRU52:QRX52"/>
    <mergeCell ref="QRY52:QSB52"/>
    <mergeCell ref="QSC52:QSF52"/>
    <mergeCell ref="QSG52:QSJ52"/>
    <mergeCell ref="QSK52:QSN52"/>
    <mergeCell ref="QRA52:QRD52"/>
    <mergeCell ref="QRE52:QRH52"/>
    <mergeCell ref="QRI52:QRL52"/>
    <mergeCell ref="QRM52:QRP52"/>
    <mergeCell ref="QRQ52:QRT52"/>
    <mergeCell ref="QQG52:QQJ52"/>
    <mergeCell ref="QQK52:QQN52"/>
    <mergeCell ref="QQO52:QQR52"/>
    <mergeCell ref="QQS52:QQV52"/>
    <mergeCell ref="QQW52:QQZ52"/>
    <mergeCell ref="QPM52:QPP52"/>
    <mergeCell ref="QPQ52:QPT52"/>
    <mergeCell ref="QPU52:QPX52"/>
    <mergeCell ref="QPY52:QQB52"/>
    <mergeCell ref="QQC52:QQF52"/>
    <mergeCell ref="QOS52:QOV52"/>
    <mergeCell ref="QOW52:QOZ52"/>
    <mergeCell ref="QPA52:QPD52"/>
    <mergeCell ref="QPE52:QPH52"/>
    <mergeCell ref="QPI52:QPL52"/>
    <mergeCell ref="QNY52:QOB52"/>
    <mergeCell ref="QOC52:QOF52"/>
    <mergeCell ref="QOG52:QOJ52"/>
    <mergeCell ref="QOK52:QON52"/>
    <mergeCell ref="QOO52:QOR52"/>
    <mergeCell ref="QNE52:QNH52"/>
    <mergeCell ref="QNI52:QNL52"/>
    <mergeCell ref="QNM52:QNP52"/>
    <mergeCell ref="QNQ52:QNT52"/>
    <mergeCell ref="QNU52:QNX52"/>
    <mergeCell ref="QMK52:QMN52"/>
    <mergeCell ref="QMO52:QMR52"/>
    <mergeCell ref="QMS52:QMV52"/>
    <mergeCell ref="QMW52:QMZ52"/>
    <mergeCell ref="QNA52:QND52"/>
    <mergeCell ref="QLQ52:QLT52"/>
    <mergeCell ref="QLU52:QLX52"/>
    <mergeCell ref="QLY52:QMB52"/>
    <mergeCell ref="QMC52:QMF52"/>
    <mergeCell ref="QMG52:QMJ52"/>
    <mergeCell ref="QKW52:QKZ52"/>
    <mergeCell ref="QLA52:QLD52"/>
    <mergeCell ref="QLE52:QLH52"/>
    <mergeCell ref="QLI52:QLL52"/>
    <mergeCell ref="QLM52:QLP52"/>
    <mergeCell ref="QKC52:QKF52"/>
    <mergeCell ref="QKG52:QKJ52"/>
    <mergeCell ref="QKK52:QKN52"/>
    <mergeCell ref="QKO52:QKR52"/>
    <mergeCell ref="QKS52:QKV52"/>
    <mergeCell ref="QJI52:QJL52"/>
    <mergeCell ref="QJM52:QJP52"/>
    <mergeCell ref="QJQ52:QJT52"/>
    <mergeCell ref="QJU52:QJX52"/>
    <mergeCell ref="QJY52:QKB52"/>
    <mergeCell ref="QIO52:QIR52"/>
    <mergeCell ref="QIS52:QIV52"/>
    <mergeCell ref="QIW52:QIZ52"/>
    <mergeCell ref="QJA52:QJD52"/>
    <mergeCell ref="QJE52:QJH52"/>
    <mergeCell ref="QHU52:QHX52"/>
    <mergeCell ref="QHY52:QIB52"/>
    <mergeCell ref="QIC52:QIF52"/>
    <mergeCell ref="QIG52:QIJ52"/>
    <mergeCell ref="QIK52:QIN52"/>
    <mergeCell ref="QHA52:QHD52"/>
    <mergeCell ref="QHE52:QHH52"/>
    <mergeCell ref="QHI52:QHL52"/>
    <mergeCell ref="QHM52:QHP52"/>
    <mergeCell ref="QHQ52:QHT52"/>
    <mergeCell ref="QGG52:QGJ52"/>
    <mergeCell ref="QGK52:QGN52"/>
    <mergeCell ref="QGO52:QGR52"/>
    <mergeCell ref="QGS52:QGV52"/>
    <mergeCell ref="QGW52:QGZ52"/>
    <mergeCell ref="QFM52:QFP52"/>
    <mergeCell ref="QFQ52:QFT52"/>
    <mergeCell ref="QFU52:QFX52"/>
    <mergeCell ref="QFY52:QGB52"/>
    <mergeCell ref="QGC52:QGF52"/>
    <mergeCell ref="QES52:QEV52"/>
    <mergeCell ref="QEW52:QEZ52"/>
    <mergeCell ref="QFA52:QFD52"/>
    <mergeCell ref="QFE52:QFH52"/>
    <mergeCell ref="QFI52:QFL52"/>
    <mergeCell ref="QDY52:QEB52"/>
    <mergeCell ref="QEC52:QEF52"/>
    <mergeCell ref="QEG52:QEJ52"/>
    <mergeCell ref="QEK52:QEN52"/>
    <mergeCell ref="QEO52:QER52"/>
    <mergeCell ref="QDE52:QDH52"/>
    <mergeCell ref="QDI52:QDL52"/>
    <mergeCell ref="QDM52:QDP52"/>
    <mergeCell ref="QDQ52:QDT52"/>
    <mergeCell ref="QDU52:QDX52"/>
    <mergeCell ref="QCK52:QCN52"/>
    <mergeCell ref="QCO52:QCR52"/>
    <mergeCell ref="QCS52:QCV52"/>
    <mergeCell ref="QCW52:QCZ52"/>
    <mergeCell ref="QDA52:QDD52"/>
    <mergeCell ref="QBQ52:QBT52"/>
    <mergeCell ref="QBU52:QBX52"/>
    <mergeCell ref="QBY52:QCB52"/>
    <mergeCell ref="QCC52:QCF52"/>
    <mergeCell ref="QCG52:QCJ52"/>
    <mergeCell ref="QAW52:QAZ52"/>
    <mergeCell ref="QBA52:QBD52"/>
    <mergeCell ref="QBE52:QBH52"/>
    <mergeCell ref="QBI52:QBL52"/>
    <mergeCell ref="QBM52:QBP52"/>
    <mergeCell ref="QAC52:QAF52"/>
    <mergeCell ref="QAG52:QAJ52"/>
    <mergeCell ref="QAK52:QAN52"/>
    <mergeCell ref="QAO52:QAR52"/>
    <mergeCell ref="QAS52:QAV52"/>
    <mergeCell ref="PZI52:PZL52"/>
    <mergeCell ref="PZM52:PZP52"/>
    <mergeCell ref="PZQ52:PZT52"/>
    <mergeCell ref="PZU52:PZX52"/>
    <mergeCell ref="PZY52:QAB52"/>
    <mergeCell ref="PYO52:PYR52"/>
    <mergeCell ref="PYS52:PYV52"/>
    <mergeCell ref="PYW52:PYZ52"/>
    <mergeCell ref="PZA52:PZD52"/>
    <mergeCell ref="PZE52:PZH52"/>
    <mergeCell ref="PXU52:PXX52"/>
    <mergeCell ref="PXY52:PYB52"/>
    <mergeCell ref="PYC52:PYF52"/>
    <mergeCell ref="PYG52:PYJ52"/>
    <mergeCell ref="PYK52:PYN52"/>
    <mergeCell ref="PXA52:PXD52"/>
    <mergeCell ref="PXE52:PXH52"/>
    <mergeCell ref="PXI52:PXL52"/>
    <mergeCell ref="PXM52:PXP52"/>
    <mergeCell ref="PXQ52:PXT52"/>
    <mergeCell ref="PWG52:PWJ52"/>
    <mergeCell ref="PWK52:PWN52"/>
    <mergeCell ref="PWO52:PWR52"/>
    <mergeCell ref="PWS52:PWV52"/>
    <mergeCell ref="PWW52:PWZ52"/>
    <mergeCell ref="PVM52:PVP52"/>
    <mergeCell ref="PVQ52:PVT52"/>
    <mergeCell ref="PVU52:PVX52"/>
    <mergeCell ref="PVY52:PWB52"/>
    <mergeCell ref="PWC52:PWF52"/>
    <mergeCell ref="PUS52:PUV52"/>
    <mergeCell ref="PUW52:PUZ52"/>
    <mergeCell ref="PVA52:PVD52"/>
    <mergeCell ref="PVE52:PVH52"/>
    <mergeCell ref="PVI52:PVL52"/>
    <mergeCell ref="PTY52:PUB52"/>
    <mergeCell ref="PUC52:PUF52"/>
    <mergeCell ref="PUG52:PUJ52"/>
    <mergeCell ref="PUK52:PUN52"/>
    <mergeCell ref="PUO52:PUR52"/>
    <mergeCell ref="PTE52:PTH52"/>
    <mergeCell ref="PTI52:PTL52"/>
    <mergeCell ref="PTM52:PTP52"/>
    <mergeCell ref="PTQ52:PTT52"/>
    <mergeCell ref="PTU52:PTX52"/>
    <mergeCell ref="PSK52:PSN52"/>
    <mergeCell ref="PSO52:PSR52"/>
    <mergeCell ref="PSS52:PSV52"/>
    <mergeCell ref="PSW52:PSZ52"/>
    <mergeCell ref="PTA52:PTD52"/>
    <mergeCell ref="PRQ52:PRT52"/>
    <mergeCell ref="PRU52:PRX52"/>
    <mergeCell ref="PRY52:PSB52"/>
    <mergeCell ref="PSC52:PSF52"/>
    <mergeCell ref="PSG52:PSJ52"/>
    <mergeCell ref="PQW52:PQZ52"/>
    <mergeCell ref="PRA52:PRD52"/>
    <mergeCell ref="PRE52:PRH52"/>
    <mergeCell ref="PRI52:PRL52"/>
    <mergeCell ref="PRM52:PRP52"/>
    <mergeCell ref="PQC52:PQF52"/>
    <mergeCell ref="PQG52:PQJ52"/>
    <mergeCell ref="PQK52:PQN52"/>
    <mergeCell ref="PQO52:PQR52"/>
    <mergeCell ref="PQS52:PQV52"/>
    <mergeCell ref="PPI52:PPL52"/>
    <mergeCell ref="PPM52:PPP52"/>
    <mergeCell ref="PPQ52:PPT52"/>
    <mergeCell ref="PPU52:PPX52"/>
    <mergeCell ref="PPY52:PQB52"/>
    <mergeCell ref="POO52:POR52"/>
    <mergeCell ref="POS52:POV52"/>
    <mergeCell ref="POW52:POZ52"/>
    <mergeCell ref="PPA52:PPD52"/>
    <mergeCell ref="PPE52:PPH52"/>
    <mergeCell ref="PNU52:PNX52"/>
    <mergeCell ref="PNY52:POB52"/>
    <mergeCell ref="POC52:POF52"/>
    <mergeCell ref="POG52:POJ52"/>
    <mergeCell ref="POK52:PON52"/>
    <mergeCell ref="PNA52:PND52"/>
    <mergeCell ref="PNE52:PNH52"/>
    <mergeCell ref="PNI52:PNL52"/>
    <mergeCell ref="PNM52:PNP52"/>
    <mergeCell ref="PNQ52:PNT52"/>
    <mergeCell ref="PMG52:PMJ52"/>
    <mergeCell ref="PMK52:PMN52"/>
    <mergeCell ref="PMO52:PMR52"/>
    <mergeCell ref="PMS52:PMV52"/>
    <mergeCell ref="PMW52:PMZ52"/>
    <mergeCell ref="PLM52:PLP52"/>
    <mergeCell ref="PLQ52:PLT52"/>
    <mergeCell ref="PLU52:PLX52"/>
    <mergeCell ref="PLY52:PMB52"/>
    <mergeCell ref="PMC52:PMF52"/>
    <mergeCell ref="PKS52:PKV52"/>
    <mergeCell ref="PKW52:PKZ52"/>
    <mergeCell ref="PLA52:PLD52"/>
    <mergeCell ref="PLE52:PLH52"/>
    <mergeCell ref="PLI52:PLL52"/>
    <mergeCell ref="PJY52:PKB52"/>
    <mergeCell ref="PKC52:PKF52"/>
    <mergeCell ref="PKG52:PKJ52"/>
    <mergeCell ref="PKK52:PKN52"/>
    <mergeCell ref="PKO52:PKR52"/>
    <mergeCell ref="PJE52:PJH52"/>
    <mergeCell ref="PJI52:PJL52"/>
    <mergeCell ref="PJM52:PJP52"/>
    <mergeCell ref="PJQ52:PJT52"/>
    <mergeCell ref="PJU52:PJX52"/>
    <mergeCell ref="PIK52:PIN52"/>
    <mergeCell ref="PIO52:PIR52"/>
    <mergeCell ref="PIS52:PIV52"/>
    <mergeCell ref="PIW52:PIZ52"/>
    <mergeCell ref="PJA52:PJD52"/>
    <mergeCell ref="PHQ52:PHT52"/>
    <mergeCell ref="PHU52:PHX52"/>
    <mergeCell ref="PHY52:PIB52"/>
    <mergeCell ref="PIC52:PIF52"/>
    <mergeCell ref="PIG52:PIJ52"/>
    <mergeCell ref="PGW52:PGZ52"/>
    <mergeCell ref="PHA52:PHD52"/>
    <mergeCell ref="PHE52:PHH52"/>
    <mergeCell ref="PHI52:PHL52"/>
    <mergeCell ref="PHM52:PHP52"/>
    <mergeCell ref="PGC52:PGF52"/>
    <mergeCell ref="PGG52:PGJ52"/>
    <mergeCell ref="PGK52:PGN52"/>
    <mergeCell ref="PGO52:PGR52"/>
    <mergeCell ref="PGS52:PGV52"/>
    <mergeCell ref="PFI52:PFL52"/>
    <mergeCell ref="PFM52:PFP52"/>
    <mergeCell ref="PFQ52:PFT52"/>
    <mergeCell ref="PFU52:PFX52"/>
    <mergeCell ref="PFY52:PGB52"/>
    <mergeCell ref="PEO52:PER52"/>
    <mergeCell ref="PES52:PEV52"/>
    <mergeCell ref="PEW52:PEZ52"/>
    <mergeCell ref="PFA52:PFD52"/>
    <mergeCell ref="PFE52:PFH52"/>
    <mergeCell ref="PDU52:PDX52"/>
    <mergeCell ref="PDY52:PEB52"/>
    <mergeCell ref="PEC52:PEF52"/>
    <mergeCell ref="PEG52:PEJ52"/>
    <mergeCell ref="PEK52:PEN52"/>
    <mergeCell ref="PDA52:PDD52"/>
    <mergeCell ref="PDE52:PDH52"/>
    <mergeCell ref="PDI52:PDL52"/>
    <mergeCell ref="PDM52:PDP52"/>
    <mergeCell ref="PDQ52:PDT52"/>
    <mergeCell ref="PCG52:PCJ52"/>
    <mergeCell ref="PCK52:PCN52"/>
    <mergeCell ref="PCO52:PCR52"/>
    <mergeCell ref="PCS52:PCV52"/>
    <mergeCell ref="PCW52:PCZ52"/>
    <mergeCell ref="PBM52:PBP52"/>
    <mergeCell ref="PBQ52:PBT52"/>
    <mergeCell ref="PBU52:PBX52"/>
    <mergeCell ref="PBY52:PCB52"/>
    <mergeCell ref="PCC52:PCF52"/>
    <mergeCell ref="PAS52:PAV52"/>
    <mergeCell ref="PAW52:PAZ52"/>
    <mergeCell ref="PBA52:PBD52"/>
    <mergeCell ref="PBE52:PBH52"/>
    <mergeCell ref="PBI52:PBL52"/>
    <mergeCell ref="OZY52:PAB52"/>
    <mergeCell ref="PAC52:PAF52"/>
    <mergeCell ref="PAG52:PAJ52"/>
    <mergeCell ref="PAK52:PAN52"/>
    <mergeCell ref="PAO52:PAR52"/>
    <mergeCell ref="OZE52:OZH52"/>
    <mergeCell ref="OZI52:OZL52"/>
    <mergeCell ref="OZM52:OZP52"/>
    <mergeCell ref="OZQ52:OZT52"/>
    <mergeCell ref="OZU52:OZX52"/>
    <mergeCell ref="OYK52:OYN52"/>
    <mergeCell ref="OYO52:OYR52"/>
    <mergeCell ref="OYS52:OYV52"/>
    <mergeCell ref="OYW52:OYZ52"/>
    <mergeCell ref="OZA52:OZD52"/>
    <mergeCell ref="OXQ52:OXT52"/>
    <mergeCell ref="OXU52:OXX52"/>
    <mergeCell ref="OXY52:OYB52"/>
    <mergeCell ref="OYC52:OYF52"/>
    <mergeCell ref="OYG52:OYJ52"/>
    <mergeCell ref="OWW52:OWZ52"/>
    <mergeCell ref="OXA52:OXD52"/>
    <mergeCell ref="OXE52:OXH52"/>
    <mergeCell ref="OXI52:OXL52"/>
    <mergeCell ref="OXM52:OXP52"/>
    <mergeCell ref="OWC52:OWF52"/>
    <mergeCell ref="OWG52:OWJ52"/>
    <mergeCell ref="OWK52:OWN52"/>
    <mergeCell ref="OWO52:OWR52"/>
    <mergeCell ref="OWS52:OWV52"/>
    <mergeCell ref="OVI52:OVL52"/>
    <mergeCell ref="OVM52:OVP52"/>
    <mergeCell ref="OVQ52:OVT52"/>
    <mergeCell ref="OVU52:OVX52"/>
    <mergeCell ref="OVY52:OWB52"/>
    <mergeCell ref="OUO52:OUR52"/>
    <mergeCell ref="OUS52:OUV52"/>
    <mergeCell ref="OUW52:OUZ52"/>
    <mergeCell ref="OVA52:OVD52"/>
    <mergeCell ref="OVE52:OVH52"/>
    <mergeCell ref="OTU52:OTX52"/>
    <mergeCell ref="OTY52:OUB52"/>
    <mergeCell ref="OUC52:OUF52"/>
    <mergeCell ref="OUG52:OUJ52"/>
    <mergeCell ref="OUK52:OUN52"/>
    <mergeCell ref="OTA52:OTD52"/>
    <mergeCell ref="OTE52:OTH52"/>
    <mergeCell ref="OTI52:OTL52"/>
    <mergeCell ref="OTM52:OTP52"/>
    <mergeCell ref="OTQ52:OTT52"/>
    <mergeCell ref="OSG52:OSJ52"/>
    <mergeCell ref="OSK52:OSN52"/>
    <mergeCell ref="OSO52:OSR52"/>
    <mergeCell ref="OSS52:OSV52"/>
    <mergeCell ref="OSW52:OSZ52"/>
    <mergeCell ref="ORM52:ORP52"/>
    <mergeCell ref="ORQ52:ORT52"/>
    <mergeCell ref="ORU52:ORX52"/>
    <mergeCell ref="ORY52:OSB52"/>
    <mergeCell ref="OSC52:OSF52"/>
    <mergeCell ref="OQS52:OQV52"/>
    <mergeCell ref="OQW52:OQZ52"/>
    <mergeCell ref="ORA52:ORD52"/>
    <mergeCell ref="ORE52:ORH52"/>
    <mergeCell ref="ORI52:ORL52"/>
    <mergeCell ref="OPY52:OQB52"/>
    <mergeCell ref="OQC52:OQF52"/>
    <mergeCell ref="OQG52:OQJ52"/>
    <mergeCell ref="OQK52:OQN52"/>
    <mergeCell ref="OQO52:OQR52"/>
    <mergeCell ref="OPE52:OPH52"/>
    <mergeCell ref="OPI52:OPL52"/>
    <mergeCell ref="OPM52:OPP52"/>
    <mergeCell ref="OPQ52:OPT52"/>
    <mergeCell ref="OPU52:OPX52"/>
    <mergeCell ref="OOK52:OON52"/>
    <mergeCell ref="OOO52:OOR52"/>
    <mergeCell ref="OOS52:OOV52"/>
    <mergeCell ref="OOW52:OOZ52"/>
    <mergeCell ref="OPA52:OPD52"/>
    <mergeCell ref="ONQ52:ONT52"/>
    <mergeCell ref="ONU52:ONX52"/>
    <mergeCell ref="ONY52:OOB52"/>
    <mergeCell ref="OOC52:OOF52"/>
    <mergeCell ref="OOG52:OOJ52"/>
    <mergeCell ref="OMW52:OMZ52"/>
    <mergeCell ref="ONA52:OND52"/>
    <mergeCell ref="ONE52:ONH52"/>
    <mergeCell ref="ONI52:ONL52"/>
    <mergeCell ref="ONM52:ONP52"/>
    <mergeCell ref="OMC52:OMF52"/>
    <mergeCell ref="OMG52:OMJ52"/>
    <mergeCell ref="OMK52:OMN52"/>
    <mergeCell ref="OMO52:OMR52"/>
    <mergeCell ref="OMS52:OMV52"/>
    <mergeCell ref="OLI52:OLL52"/>
    <mergeCell ref="OLM52:OLP52"/>
    <mergeCell ref="OLQ52:OLT52"/>
    <mergeCell ref="OLU52:OLX52"/>
    <mergeCell ref="OLY52:OMB52"/>
    <mergeCell ref="OKO52:OKR52"/>
    <mergeCell ref="OKS52:OKV52"/>
    <mergeCell ref="OKW52:OKZ52"/>
    <mergeCell ref="OLA52:OLD52"/>
    <mergeCell ref="OLE52:OLH52"/>
    <mergeCell ref="OJU52:OJX52"/>
    <mergeCell ref="OJY52:OKB52"/>
    <mergeCell ref="OKC52:OKF52"/>
    <mergeCell ref="OKG52:OKJ52"/>
    <mergeCell ref="OKK52:OKN52"/>
    <mergeCell ref="OJA52:OJD52"/>
    <mergeCell ref="OJE52:OJH52"/>
    <mergeCell ref="OJI52:OJL52"/>
    <mergeCell ref="OJM52:OJP52"/>
    <mergeCell ref="OJQ52:OJT52"/>
    <mergeCell ref="OIG52:OIJ52"/>
    <mergeCell ref="OIK52:OIN52"/>
    <mergeCell ref="OIO52:OIR52"/>
    <mergeCell ref="OIS52:OIV52"/>
    <mergeCell ref="OIW52:OIZ52"/>
    <mergeCell ref="OHM52:OHP52"/>
    <mergeCell ref="OHQ52:OHT52"/>
    <mergeCell ref="OHU52:OHX52"/>
    <mergeCell ref="OHY52:OIB52"/>
    <mergeCell ref="OIC52:OIF52"/>
    <mergeCell ref="OGS52:OGV52"/>
    <mergeCell ref="OGW52:OGZ52"/>
    <mergeCell ref="OHA52:OHD52"/>
    <mergeCell ref="OHE52:OHH52"/>
    <mergeCell ref="OHI52:OHL52"/>
    <mergeCell ref="OFY52:OGB52"/>
    <mergeCell ref="OGC52:OGF52"/>
    <mergeCell ref="OGG52:OGJ52"/>
    <mergeCell ref="OGK52:OGN52"/>
    <mergeCell ref="OGO52:OGR52"/>
    <mergeCell ref="OFE52:OFH52"/>
    <mergeCell ref="OFI52:OFL52"/>
    <mergeCell ref="OFM52:OFP52"/>
    <mergeCell ref="OFQ52:OFT52"/>
    <mergeCell ref="OFU52:OFX52"/>
    <mergeCell ref="OEK52:OEN52"/>
    <mergeCell ref="OEO52:OER52"/>
    <mergeCell ref="OES52:OEV52"/>
    <mergeCell ref="OEW52:OEZ52"/>
    <mergeCell ref="OFA52:OFD52"/>
    <mergeCell ref="ODQ52:ODT52"/>
    <mergeCell ref="ODU52:ODX52"/>
    <mergeCell ref="ODY52:OEB52"/>
    <mergeCell ref="OEC52:OEF52"/>
    <mergeCell ref="OEG52:OEJ52"/>
    <mergeCell ref="OCW52:OCZ52"/>
    <mergeCell ref="ODA52:ODD52"/>
    <mergeCell ref="ODE52:ODH52"/>
    <mergeCell ref="ODI52:ODL52"/>
    <mergeCell ref="ODM52:ODP52"/>
    <mergeCell ref="OCC52:OCF52"/>
    <mergeCell ref="OCG52:OCJ52"/>
    <mergeCell ref="OCK52:OCN52"/>
    <mergeCell ref="OCO52:OCR52"/>
    <mergeCell ref="OCS52:OCV52"/>
    <mergeCell ref="OBI52:OBL52"/>
    <mergeCell ref="OBM52:OBP52"/>
    <mergeCell ref="OBQ52:OBT52"/>
    <mergeCell ref="OBU52:OBX52"/>
    <mergeCell ref="OBY52:OCB52"/>
    <mergeCell ref="OAO52:OAR52"/>
    <mergeCell ref="OAS52:OAV52"/>
    <mergeCell ref="OAW52:OAZ52"/>
    <mergeCell ref="OBA52:OBD52"/>
    <mergeCell ref="OBE52:OBH52"/>
    <mergeCell ref="NZU52:NZX52"/>
    <mergeCell ref="NZY52:OAB52"/>
    <mergeCell ref="OAC52:OAF52"/>
    <mergeCell ref="OAG52:OAJ52"/>
    <mergeCell ref="OAK52:OAN52"/>
    <mergeCell ref="NZA52:NZD52"/>
    <mergeCell ref="NZE52:NZH52"/>
    <mergeCell ref="NZI52:NZL52"/>
    <mergeCell ref="NZM52:NZP52"/>
    <mergeCell ref="NZQ52:NZT52"/>
    <mergeCell ref="NYG52:NYJ52"/>
    <mergeCell ref="NYK52:NYN52"/>
    <mergeCell ref="NYO52:NYR52"/>
    <mergeCell ref="NYS52:NYV52"/>
    <mergeCell ref="NYW52:NYZ52"/>
    <mergeCell ref="NXM52:NXP52"/>
    <mergeCell ref="NXQ52:NXT52"/>
    <mergeCell ref="NXU52:NXX52"/>
    <mergeCell ref="NXY52:NYB52"/>
    <mergeCell ref="NYC52:NYF52"/>
    <mergeCell ref="NWS52:NWV52"/>
    <mergeCell ref="NWW52:NWZ52"/>
    <mergeCell ref="NXA52:NXD52"/>
    <mergeCell ref="NXE52:NXH52"/>
    <mergeCell ref="NXI52:NXL52"/>
    <mergeCell ref="NVY52:NWB52"/>
    <mergeCell ref="NWC52:NWF52"/>
    <mergeCell ref="NWG52:NWJ52"/>
    <mergeCell ref="NWK52:NWN52"/>
    <mergeCell ref="NWO52:NWR52"/>
    <mergeCell ref="NVE52:NVH52"/>
    <mergeCell ref="NVI52:NVL52"/>
    <mergeCell ref="NVM52:NVP52"/>
    <mergeCell ref="NVQ52:NVT52"/>
    <mergeCell ref="NVU52:NVX52"/>
    <mergeCell ref="NUK52:NUN52"/>
    <mergeCell ref="NUO52:NUR52"/>
    <mergeCell ref="NUS52:NUV52"/>
    <mergeCell ref="NUW52:NUZ52"/>
    <mergeCell ref="NVA52:NVD52"/>
    <mergeCell ref="NTQ52:NTT52"/>
    <mergeCell ref="NTU52:NTX52"/>
    <mergeCell ref="NTY52:NUB52"/>
    <mergeCell ref="NUC52:NUF52"/>
    <mergeCell ref="NUG52:NUJ52"/>
    <mergeCell ref="NSW52:NSZ52"/>
    <mergeCell ref="NTA52:NTD52"/>
    <mergeCell ref="NTE52:NTH52"/>
    <mergeCell ref="NTI52:NTL52"/>
    <mergeCell ref="NTM52:NTP52"/>
    <mergeCell ref="NSC52:NSF52"/>
    <mergeCell ref="NSG52:NSJ52"/>
    <mergeCell ref="NSK52:NSN52"/>
    <mergeCell ref="NSO52:NSR52"/>
    <mergeCell ref="NSS52:NSV52"/>
    <mergeCell ref="NRI52:NRL52"/>
    <mergeCell ref="NRM52:NRP52"/>
    <mergeCell ref="NRQ52:NRT52"/>
    <mergeCell ref="NRU52:NRX52"/>
    <mergeCell ref="NRY52:NSB52"/>
    <mergeCell ref="NQO52:NQR52"/>
    <mergeCell ref="NQS52:NQV52"/>
    <mergeCell ref="NQW52:NQZ52"/>
    <mergeCell ref="NRA52:NRD52"/>
    <mergeCell ref="NRE52:NRH52"/>
    <mergeCell ref="NPU52:NPX52"/>
    <mergeCell ref="NPY52:NQB52"/>
    <mergeCell ref="NQC52:NQF52"/>
    <mergeCell ref="NQG52:NQJ52"/>
    <mergeCell ref="NQK52:NQN52"/>
    <mergeCell ref="NPA52:NPD52"/>
    <mergeCell ref="NPE52:NPH52"/>
    <mergeCell ref="NPI52:NPL52"/>
    <mergeCell ref="NPM52:NPP52"/>
    <mergeCell ref="NPQ52:NPT52"/>
    <mergeCell ref="NOG52:NOJ52"/>
    <mergeCell ref="NOK52:NON52"/>
    <mergeCell ref="NOO52:NOR52"/>
    <mergeCell ref="NOS52:NOV52"/>
    <mergeCell ref="NOW52:NOZ52"/>
    <mergeCell ref="NNM52:NNP52"/>
    <mergeCell ref="NNQ52:NNT52"/>
    <mergeCell ref="NNU52:NNX52"/>
    <mergeCell ref="NNY52:NOB52"/>
    <mergeCell ref="NOC52:NOF52"/>
    <mergeCell ref="NMS52:NMV52"/>
    <mergeCell ref="NMW52:NMZ52"/>
    <mergeCell ref="NNA52:NND52"/>
    <mergeCell ref="NNE52:NNH52"/>
    <mergeCell ref="NNI52:NNL52"/>
    <mergeCell ref="NLY52:NMB52"/>
    <mergeCell ref="NMC52:NMF52"/>
    <mergeCell ref="NMG52:NMJ52"/>
    <mergeCell ref="NMK52:NMN52"/>
    <mergeCell ref="NMO52:NMR52"/>
    <mergeCell ref="NLE52:NLH52"/>
    <mergeCell ref="NLI52:NLL52"/>
    <mergeCell ref="NLM52:NLP52"/>
    <mergeCell ref="NLQ52:NLT52"/>
    <mergeCell ref="NLU52:NLX52"/>
    <mergeCell ref="NKK52:NKN52"/>
    <mergeCell ref="NKO52:NKR52"/>
    <mergeCell ref="NKS52:NKV52"/>
    <mergeCell ref="NKW52:NKZ52"/>
    <mergeCell ref="NLA52:NLD52"/>
    <mergeCell ref="NJQ52:NJT52"/>
    <mergeCell ref="NJU52:NJX52"/>
    <mergeCell ref="NJY52:NKB52"/>
    <mergeCell ref="NKC52:NKF52"/>
    <mergeCell ref="NKG52:NKJ52"/>
    <mergeCell ref="NIW52:NIZ52"/>
    <mergeCell ref="NJA52:NJD52"/>
    <mergeCell ref="NJE52:NJH52"/>
    <mergeCell ref="NJI52:NJL52"/>
    <mergeCell ref="NJM52:NJP52"/>
    <mergeCell ref="NIC52:NIF52"/>
    <mergeCell ref="NIG52:NIJ52"/>
    <mergeCell ref="NIK52:NIN52"/>
    <mergeCell ref="NIO52:NIR52"/>
    <mergeCell ref="NIS52:NIV52"/>
    <mergeCell ref="NHI52:NHL52"/>
    <mergeCell ref="NHM52:NHP52"/>
    <mergeCell ref="NHQ52:NHT52"/>
    <mergeCell ref="NHU52:NHX52"/>
    <mergeCell ref="NHY52:NIB52"/>
    <mergeCell ref="NGO52:NGR52"/>
    <mergeCell ref="NGS52:NGV52"/>
    <mergeCell ref="NGW52:NGZ52"/>
    <mergeCell ref="NHA52:NHD52"/>
    <mergeCell ref="NHE52:NHH52"/>
    <mergeCell ref="NFU52:NFX52"/>
    <mergeCell ref="NFY52:NGB52"/>
    <mergeCell ref="NGC52:NGF52"/>
    <mergeCell ref="NGG52:NGJ52"/>
    <mergeCell ref="NGK52:NGN52"/>
    <mergeCell ref="NFA52:NFD52"/>
    <mergeCell ref="NFE52:NFH52"/>
    <mergeCell ref="NFI52:NFL52"/>
    <mergeCell ref="NFM52:NFP52"/>
    <mergeCell ref="NFQ52:NFT52"/>
    <mergeCell ref="NEG52:NEJ52"/>
    <mergeCell ref="NEK52:NEN52"/>
    <mergeCell ref="NEO52:NER52"/>
    <mergeCell ref="NES52:NEV52"/>
    <mergeCell ref="NEW52:NEZ52"/>
    <mergeCell ref="NDM52:NDP52"/>
    <mergeCell ref="NDQ52:NDT52"/>
    <mergeCell ref="NDU52:NDX52"/>
    <mergeCell ref="NDY52:NEB52"/>
    <mergeCell ref="NEC52:NEF52"/>
    <mergeCell ref="NCS52:NCV52"/>
    <mergeCell ref="NCW52:NCZ52"/>
    <mergeCell ref="NDA52:NDD52"/>
    <mergeCell ref="NDE52:NDH52"/>
    <mergeCell ref="NDI52:NDL52"/>
    <mergeCell ref="NBY52:NCB52"/>
    <mergeCell ref="NCC52:NCF52"/>
    <mergeCell ref="NCG52:NCJ52"/>
    <mergeCell ref="NCK52:NCN52"/>
    <mergeCell ref="NCO52:NCR52"/>
    <mergeCell ref="NBE52:NBH52"/>
    <mergeCell ref="NBI52:NBL52"/>
    <mergeCell ref="NBM52:NBP52"/>
    <mergeCell ref="NBQ52:NBT52"/>
    <mergeCell ref="NBU52:NBX52"/>
    <mergeCell ref="NAK52:NAN52"/>
    <mergeCell ref="NAO52:NAR52"/>
    <mergeCell ref="NAS52:NAV52"/>
    <mergeCell ref="NAW52:NAZ52"/>
    <mergeCell ref="NBA52:NBD52"/>
    <mergeCell ref="MZQ52:MZT52"/>
    <mergeCell ref="MZU52:MZX52"/>
    <mergeCell ref="MZY52:NAB52"/>
    <mergeCell ref="NAC52:NAF52"/>
    <mergeCell ref="NAG52:NAJ52"/>
    <mergeCell ref="MYW52:MYZ52"/>
    <mergeCell ref="MZA52:MZD52"/>
    <mergeCell ref="MZE52:MZH52"/>
    <mergeCell ref="MZI52:MZL52"/>
    <mergeCell ref="MZM52:MZP52"/>
    <mergeCell ref="MYC52:MYF52"/>
    <mergeCell ref="MYG52:MYJ52"/>
    <mergeCell ref="MYK52:MYN52"/>
    <mergeCell ref="MYO52:MYR52"/>
    <mergeCell ref="MYS52:MYV52"/>
    <mergeCell ref="MXI52:MXL52"/>
    <mergeCell ref="MXM52:MXP52"/>
    <mergeCell ref="MXQ52:MXT52"/>
    <mergeCell ref="MXU52:MXX52"/>
    <mergeCell ref="MXY52:MYB52"/>
    <mergeCell ref="MWO52:MWR52"/>
    <mergeCell ref="MWS52:MWV52"/>
    <mergeCell ref="MWW52:MWZ52"/>
    <mergeCell ref="MXA52:MXD52"/>
    <mergeCell ref="MXE52:MXH52"/>
    <mergeCell ref="MVU52:MVX52"/>
    <mergeCell ref="MVY52:MWB52"/>
    <mergeCell ref="MWC52:MWF52"/>
    <mergeCell ref="MWG52:MWJ52"/>
    <mergeCell ref="MWK52:MWN52"/>
    <mergeCell ref="MVA52:MVD52"/>
    <mergeCell ref="MVE52:MVH52"/>
    <mergeCell ref="MVI52:MVL52"/>
    <mergeCell ref="MVM52:MVP52"/>
    <mergeCell ref="MVQ52:MVT52"/>
    <mergeCell ref="MUG52:MUJ52"/>
    <mergeCell ref="MUK52:MUN52"/>
    <mergeCell ref="MUO52:MUR52"/>
    <mergeCell ref="MUS52:MUV52"/>
    <mergeCell ref="MUW52:MUZ52"/>
    <mergeCell ref="MTM52:MTP52"/>
    <mergeCell ref="MTQ52:MTT52"/>
    <mergeCell ref="MTU52:MTX52"/>
    <mergeCell ref="MTY52:MUB52"/>
    <mergeCell ref="MUC52:MUF52"/>
    <mergeCell ref="MSS52:MSV52"/>
    <mergeCell ref="MSW52:MSZ52"/>
    <mergeCell ref="MTA52:MTD52"/>
    <mergeCell ref="MTE52:MTH52"/>
    <mergeCell ref="MTI52:MTL52"/>
    <mergeCell ref="MRY52:MSB52"/>
    <mergeCell ref="MSC52:MSF52"/>
    <mergeCell ref="MSG52:MSJ52"/>
    <mergeCell ref="MSK52:MSN52"/>
    <mergeCell ref="MSO52:MSR52"/>
    <mergeCell ref="MRE52:MRH52"/>
    <mergeCell ref="MRI52:MRL52"/>
    <mergeCell ref="MRM52:MRP52"/>
    <mergeCell ref="MRQ52:MRT52"/>
    <mergeCell ref="MRU52:MRX52"/>
    <mergeCell ref="MQK52:MQN52"/>
    <mergeCell ref="MQO52:MQR52"/>
    <mergeCell ref="MQS52:MQV52"/>
    <mergeCell ref="MQW52:MQZ52"/>
    <mergeCell ref="MRA52:MRD52"/>
    <mergeCell ref="MPQ52:MPT52"/>
    <mergeCell ref="MPU52:MPX52"/>
    <mergeCell ref="MPY52:MQB52"/>
    <mergeCell ref="MQC52:MQF52"/>
    <mergeCell ref="MQG52:MQJ52"/>
    <mergeCell ref="MOW52:MOZ52"/>
    <mergeCell ref="MPA52:MPD52"/>
    <mergeCell ref="MPE52:MPH52"/>
    <mergeCell ref="MPI52:MPL52"/>
    <mergeCell ref="MPM52:MPP52"/>
    <mergeCell ref="MOC52:MOF52"/>
    <mergeCell ref="MOG52:MOJ52"/>
    <mergeCell ref="MOK52:MON52"/>
    <mergeCell ref="MOO52:MOR52"/>
    <mergeCell ref="MOS52:MOV52"/>
    <mergeCell ref="MNI52:MNL52"/>
    <mergeCell ref="MNM52:MNP52"/>
    <mergeCell ref="MNQ52:MNT52"/>
    <mergeCell ref="MNU52:MNX52"/>
    <mergeCell ref="MNY52:MOB52"/>
    <mergeCell ref="MMO52:MMR52"/>
    <mergeCell ref="MMS52:MMV52"/>
    <mergeCell ref="MMW52:MMZ52"/>
    <mergeCell ref="MNA52:MND52"/>
    <mergeCell ref="MNE52:MNH52"/>
    <mergeCell ref="MLU52:MLX52"/>
    <mergeCell ref="MLY52:MMB52"/>
    <mergeCell ref="MMC52:MMF52"/>
    <mergeCell ref="MMG52:MMJ52"/>
    <mergeCell ref="MMK52:MMN52"/>
    <mergeCell ref="MLA52:MLD52"/>
    <mergeCell ref="MLE52:MLH52"/>
    <mergeCell ref="MLI52:MLL52"/>
    <mergeCell ref="MLM52:MLP52"/>
    <mergeCell ref="MLQ52:MLT52"/>
    <mergeCell ref="MKG52:MKJ52"/>
    <mergeCell ref="MKK52:MKN52"/>
    <mergeCell ref="MKO52:MKR52"/>
    <mergeCell ref="MKS52:MKV52"/>
    <mergeCell ref="MKW52:MKZ52"/>
    <mergeCell ref="MJM52:MJP52"/>
    <mergeCell ref="MJQ52:MJT52"/>
    <mergeCell ref="MJU52:MJX52"/>
    <mergeCell ref="MJY52:MKB52"/>
    <mergeCell ref="MKC52:MKF52"/>
    <mergeCell ref="MIS52:MIV52"/>
    <mergeCell ref="MIW52:MIZ52"/>
    <mergeCell ref="MJA52:MJD52"/>
    <mergeCell ref="MJE52:MJH52"/>
    <mergeCell ref="MJI52:MJL52"/>
    <mergeCell ref="MHY52:MIB52"/>
    <mergeCell ref="MIC52:MIF52"/>
    <mergeCell ref="MIG52:MIJ52"/>
    <mergeCell ref="MIK52:MIN52"/>
    <mergeCell ref="MIO52:MIR52"/>
    <mergeCell ref="MHE52:MHH52"/>
    <mergeCell ref="MHI52:MHL52"/>
    <mergeCell ref="MHM52:MHP52"/>
    <mergeCell ref="MHQ52:MHT52"/>
    <mergeCell ref="MHU52:MHX52"/>
    <mergeCell ref="MGK52:MGN52"/>
    <mergeCell ref="MGO52:MGR52"/>
    <mergeCell ref="MGS52:MGV52"/>
    <mergeCell ref="MGW52:MGZ52"/>
    <mergeCell ref="MHA52:MHD52"/>
    <mergeCell ref="MFQ52:MFT52"/>
    <mergeCell ref="MFU52:MFX52"/>
    <mergeCell ref="MFY52:MGB52"/>
    <mergeCell ref="MGC52:MGF52"/>
    <mergeCell ref="MGG52:MGJ52"/>
    <mergeCell ref="MEW52:MEZ52"/>
    <mergeCell ref="MFA52:MFD52"/>
    <mergeCell ref="MFE52:MFH52"/>
    <mergeCell ref="MFI52:MFL52"/>
    <mergeCell ref="MFM52:MFP52"/>
    <mergeCell ref="MEC52:MEF52"/>
    <mergeCell ref="MEG52:MEJ52"/>
    <mergeCell ref="MEK52:MEN52"/>
    <mergeCell ref="MEO52:MER52"/>
    <mergeCell ref="MES52:MEV52"/>
    <mergeCell ref="MDI52:MDL52"/>
    <mergeCell ref="MDM52:MDP52"/>
    <mergeCell ref="MDQ52:MDT52"/>
    <mergeCell ref="MDU52:MDX52"/>
    <mergeCell ref="MDY52:MEB52"/>
    <mergeCell ref="MCO52:MCR52"/>
    <mergeCell ref="MCS52:MCV52"/>
    <mergeCell ref="MCW52:MCZ52"/>
    <mergeCell ref="MDA52:MDD52"/>
    <mergeCell ref="MDE52:MDH52"/>
    <mergeCell ref="MBU52:MBX52"/>
    <mergeCell ref="MBY52:MCB52"/>
    <mergeCell ref="MCC52:MCF52"/>
    <mergeCell ref="MCG52:MCJ52"/>
    <mergeCell ref="MCK52:MCN52"/>
    <mergeCell ref="MBA52:MBD52"/>
    <mergeCell ref="MBE52:MBH52"/>
    <mergeCell ref="MBI52:MBL52"/>
    <mergeCell ref="MBM52:MBP52"/>
    <mergeCell ref="MBQ52:MBT52"/>
    <mergeCell ref="MAG52:MAJ52"/>
    <mergeCell ref="MAK52:MAN52"/>
    <mergeCell ref="MAO52:MAR52"/>
    <mergeCell ref="MAS52:MAV52"/>
    <mergeCell ref="MAW52:MAZ52"/>
    <mergeCell ref="LZM52:LZP52"/>
    <mergeCell ref="LZQ52:LZT52"/>
    <mergeCell ref="LZU52:LZX52"/>
    <mergeCell ref="LZY52:MAB52"/>
    <mergeCell ref="MAC52:MAF52"/>
    <mergeCell ref="LYS52:LYV52"/>
    <mergeCell ref="LYW52:LYZ52"/>
    <mergeCell ref="LZA52:LZD52"/>
    <mergeCell ref="LZE52:LZH52"/>
    <mergeCell ref="LZI52:LZL52"/>
    <mergeCell ref="LXY52:LYB52"/>
    <mergeCell ref="LYC52:LYF52"/>
    <mergeCell ref="LYG52:LYJ52"/>
    <mergeCell ref="LYK52:LYN52"/>
    <mergeCell ref="LYO52:LYR52"/>
    <mergeCell ref="LXE52:LXH52"/>
    <mergeCell ref="LXI52:LXL52"/>
    <mergeCell ref="LXM52:LXP52"/>
    <mergeCell ref="LXQ52:LXT52"/>
    <mergeCell ref="LXU52:LXX52"/>
    <mergeCell ref="LWK52:LWN52"/>
    <mergeCell ref="LWO52:LWR52"/>
    <mergeCell ref="LWS52:LWV52"/>
    <mergeCell ref="LWW52:LWZ52"/>
    <mergeCell ref="LXA52:LXD52"/>
    <mergeCell ref="LVQ52:LVT52"/>
    <mergeCell ref="LVU52:LVX52"/>
    <mergeCell ref="LVY52:LWB52"/>
    <mergeCell ref="LWC52:LWF52"/>
    <mergeCell ref="LWG52:LWJ52"/>
    <mergeCell ref="LUW52:LUZ52"/>
    <mergeCell ref="LVA52:LVD52"/>
    <mergeCell ref="LVE52:LVH52"/>
    <mergeCell ref="LVI52:LVL52"/>
    <mergeCell ref="LVM52:LVP52"/>
    <mergeCell ref="LUC52:LUF52"/>
    <mergeCell ref="LUG52:LUJ52"/>
    <mergeCell ref="LUK52:LUN52"/>
    <mergeCell ref="LUO52:LUR52"/>
    <mergeCell ref="LUS52:LUV52"/>
    <mergeCell ref="LTI52:LTL52"/>
    <mergeCell ref="LTM52:LTP52"/>
    <mergeCell ref="LTQ52:LTT52"/>
    <mergeCell ref="LTU52:LTX52"/>
    <mergeCell ref="LTY52:LUB52"/>
    <mergeCell ref="LSO52:LSR52"/>
    <mergeCell ref="LSS52:LSV52"/>
    <mergeCell ref="LSW52:LSZ52"/>
    <mergeCell ref="LTA52:LTD52"/>
    <mergeCell ref="LTE52:LTH52"/>
    <mergeCell ref="LRU52:LRX52"/>
    <mergeCell ref="LRY52:LSB52"/>
    <mergeCell ref="LSC52:LSF52"/>
    <mergeCell ref="LSG52:LSJ52"/>
    <mergeCell ref="LSK52:LSN52"/>
    <mergeCell ref="LRA52:LRD52"/>
    <mergeCell ref="LRE52:LRH52"/>
    <mergeCell ref="LRI52:LRL52"/>
    <mergeCell ref="LRM52:LRP52"/>
    <mergeCell ref="LRQ52:LRT52"/>
    <mergeCell ref="LQG52:LQJ52"/>
    <mergeCell ref="LQK52:LQN52"/>
    <mergeCell ref="LQO52:LQR52"/>
    <mergeCell ref="LQS52:LQV52"/>
    <mergeCell ref="LQW52:LQZ52"/>
    <mergeCell ref="LPM52:LPP52"/>
    <mergeCell ref="LPQ52:LPT52"/>
    <mergeCell ref="LPU52:LPX52"/>
    <mergeCell ref="LPY52:LQB52"/>
    <mergeCell ref="LQC52:LQF52"/>
    <mergeCell ref="LOS52:LOV52"/>
    <mergeCell ref="LOW52:LOZ52"/>
    <mergeCell ref="LPA52:LPD52"/>
    <mergeCell ref="LPE52:LPH52"/>
    <mergeCell ref="LPI52:LPL52"/>
    <mergeCell ref="LNY52:LOB52"/>
    <mergeCell ref="LOC52:LOF52"/>
    <mergeCell ref="LOG52:LOJ52"/>
    <mergeCell ref="LOK52:LON52"/>
    <mergeCell ref="LOO52:LOR52"/>
    <mergeCell ref="LNE52:LNH52"/>
    <mergeCell ref="LNI52:LNL52"/>
    <mergeCell ref="LNM52:LNP52"/>
    <mergeCell ref="LNQ52:LNT52"/>
    <mergeCell ref="LNU52:LNX52"/>
    <mergeCell ref="LMK52:LMN52"/>
    <mergeCell ref="LMO52:LMR52"/>
    <mergeCell ref="LMS52:LMV52"/>
    <mergeCell ref="LMW52:LMZ52"/>
    <mergeCell ref="LNA52:LND52"/>
    <mergeCell ref="LLQ52:LLT52"/>
    <mergeCell ref="LLU52:LLX52"/>
    <mergeCell ref="LLY52:LMB52"/>
    <mergeCell ref="LMC52:LMF52"/>
    <mergeCell ref="LMG52:LMJ52"/>
    <mergeCell ref="LKW52:LKZ52"/>
    <mergeCell ref="LLA52:LLD52"/>
    <mergeCell ref="LLE52:LLH52"/>
    <mergeCell ref="LLI52:LLL52"/>
    <mergeCell ref="LLM52:LLP52"/>
    <mergeCell ref="LKC52:LKF52"/>
    <mergeCell ref="LKG52:LKJ52"/>
    <mergeCell ref="LKK52:LKN52"/>
    <mergeCell ref="LKO52:LKR52"/>
    <mergeCell ref="LKS52:LKV52"/>
    <mergeCell ref="LJI52:LJL52"/>
    <mergeCell ref="LJM52:LJP52"/>
    <mergeCell ref="LJQ52:LJT52"/>
    <mergeCell ref="LJU52:LJX52"/>
    <mergeCell ref="LJY52:LKB52"/>
    <mergeCell ref="LIO52:LIR52"/>
    <mergeCell ref="LIS52:LIV52"/>
    <mergeCell ref="LIW52:LIZ52"/>
    <mergeCell ref="LJA52:LJD52"/>
    <mergeCell ref="LJE52:LJH52"/>
    <mergeCell ref="LHU52:LHX52"/>
    <mergeCell ref="LHY52:LIB52"/>
    <mergeCell ref="LIC52:LIF52"/>
    <mergeCell ref="LIG52:LIJ52"/>
    <mergeCell ref="LIK52:LIN52"/>
    <mergeCell ref="LHA52:LHD52"/>
    <mergeCell ref="LHE52:LHH52"/>
    <mergeCell ref="LHI52:LHL52"/>
    <mergeCell ref="LHM52:LHP52"/>
    <mergeCell ref="LHQ52:LHT52"/>
    <mergeCell ref="LGG52:LGJ52"/>
    <mergeCell ref="LGK52:LGN52"/>
    <mergeCell ref="LGO52:LGR52"/>
    <mergeCell ref="LGS52:LGV52"/>
    <mergeCell ref="LGW52:LGZ52"/>
    <mergeCell ref="LFM52:LFP52"/>
    <mergeCell ref="LFQ52:LFT52"/>
    <mergeCell ref="LFU52:LFX52"/>
    <mergeCell ref="LFY52:LGB52"/>
    <mergeCell ref="LGC52:LGF52"/>
    <mergeCell ref="LES52:LEV52"/>
    <mergeCell ref="LEW52:LEZ52"/>
    <mergeCell ref="LFA52:LFD52"/>
    <mergeCell ref="LFE52:LFH52"/>
    <mergeCell ref="LFI52:LFL52"/>
    <mergeCell ref="LDY52:LEB52"/>
    <mergeCell ref="LEC52:LEF52"/>
    <mergeCell ref="LEG52:LEJ52"/>
    <mergeCell ref="LEK52:LEN52"/>
    <mergeCell ref="LEO52:LER52"/>
    <mergeCell ref="LDE52:LDH52"/>
    <mergeCell ref="LDI52:LDL52"/>
    <mergeCell ref="LDM52:LDP52"/>
    <mergeCell ref="LDQ52:LDT52"/>
    <mergeCell ref="LDU52:LDX52"/>
    <mergeCell ref="LCK52:LCN52"/>
    <mergeCell ref="LCO52:LCR52"/>
    <mergeCell ref="LCS52:LCV52"/>
    <mergeCell ref="LCW52:LCZ52"/>
    <mergeCell ref="LDA52:LDD52"/>
    <mergeCell ref="LBQ52:LBT52"/>
    <mergeCell ref="LBU52:LBX52"/>
    <mergeCell ref="LBY52:LCB52"/>
    <mergeCell ref="LCC52:LCF52"/>
    <mergeCell ref="LCG52:LCJ52"/>
    <mergeCell ref="LAW52:LAZ52"/>
    <mergeCell ref="LBA52:LBD52"/>
    <mergeCell ref="LBE52:LBH52"/>
    <mergeCell ref="LBI52:LBL52"/>
    <mergeCell ref="LBM52:LBP52"/>
    <mergeCell ref="LAC52:LAF52"/>
    <mergeCell ref="LAG52:LAJ52"/>
    <mergeCell ref="LAK52:LAN52"/>
    <mergeCell ref="LAO52:LAR52"/>
    <mergeCell ref="LAS52:LAV52"/>
    <mergeCell ref="KZI52:KZL52"/>
    <mergeCell ref="KZM52:KZP52"/>
    <mergeCell ref="KZQ52:KZT52"/>
    <mergeCell ref="KZU52:KZX52"/>
    <mergeCell ref="KZY52:LAB52"/>
    <mergeCell ref="KYO52:KYR52"/>
    <mergeCell ref="KYS52:KYV52"/>
    <mergeCell ref="KYW52:KYZ52"/>
    <mergeCell ref="KZA52:KZD52"/>
    <mergeCell ref="KZE52:KZH52"/>
    <mergeCell ref="KXU52:KXX52"/>
    <mergeCell ref="KXY52:KYB52"/>
    <mergeCell ref="KYC52:KYF52"/>
    <mergeCell ref="KYG52:KYJ52"/>
    <mergeCell ref="KYK52:KYN52"/>
    <mergeCell ref="KXA52:KXD52"/>
    <mergeCell ref="KXE52:KXH52"/>
    <mergeCell ref="KXI52:KXL52"/>
    <mergeCell ref="KXM52:KXP52"/>
    <mergeCell ref="KXQ52:KXT52"/>
    <mergeCell ref="KWG52:KWJ52"/>
    <mergeCell ref="KWK52:KWN52"/>
    <mergeCell ref="KWO52:KWR52"/>
    <mergeCell ref="KWS52:KWV52"/>
    <mergeCell ref="KWW52:KWZ52"/>
    <mergeCell ref="KVM52:KVP52"/>
    <mergeCell ref="KVQ52:KVT52"/>
    <mergeCell ref="KVU52:KVX52"/>
    <mergeCell ref="KVY52:KWB52"/>
    <mergeCell ref="KWC52:KWF52"/>
    <mergeCell ref="KUS52:KUV52"/>
    <mergeCell ref="KUW52:KUZ52"/>
    <mergeCell ref="KVA52:KVD52"/>
    <mergeCell ref="KVE52:KVH52"/>
    <mergeCell ref="KVI52:KVL52"/>
    <mergeCell ref="KTY52:KUB52"/>
    <mergeCell ref="KUC52:KUF52"/>
    <mergeCell ref="KUG52:KUJ52"/>
    <mergeCell ref="KUK52:KUN52"/>
    <mergeCell ref="KUO52:KUR52"/>
    <mergeCell ref="KTE52:KTH52"/>
    <mergeCell ref="KTI52:KTL52"/>
    <mergeCell ref="KTM52:KTP52"/>
    <mergeCell ref="KTQ52:KTT52"/>
    <mergeCell ref="KTU52:KTX52"/>
    <mergeCell ref="KSK52:KSN52"/>
    <mergeCell ref="KSO52:KSR52"/>
    <mergeCell ref="KSS52:KSV52"/>
    <mergeCell ref="KSW52:KSZ52"/>
    <mergeCell ref="KTA52:KTD52"/>
    <mergeCell ref="KRQ52:KRT52"/>
    <mergeCell ref="KRU52:KRX52"/>
    <mergeCell ref="KRY52:KSB52"/>
    <mergeCell ref="KSC52:KSF52"/>
    <mergeCell ref="KSG52:KSJ52"/>
    <mergeCell ref="KQW52:KQZ52"/>
    <mergeCell ref="KRA52:KRD52"/>
    <mergeCell ref="KRE52:KRH52"/>
    <mergeCell ref="KRI52:KRL52"/>
    <mergeCell ref="KRM52:KRP52"/>
    <mergeCell ref="KQC52:KQF52"/>
    <mergeCell ref="KQG52:KQJ52"/>
    <mergeCell ref="KQK52:KQN52"/>
    <mergeCell ref="KQO52:KQR52"/>
    <mergeCell ref="KQS52:KQV52"/>
    <mergeCell ref="KPI52:KPL52"/>
    <mergeCell ref="KPM52:KPP52"/>
    <mergeCell ref="KPQ52:KPT52"/>
    <mergeCell ref="KPU52:KPX52"/>
    <mergeCell ref="KPY52:KQB52"/>
    <mergeCell ref="KOO52:KOR52"/>
    <mergeCell ref="KOS52:KOV52"/>
    <mergeCell ref="KOW52:KOZ52"/>
    <mergeCell ref="KPA52:KPD52"/>
    <mergeCell ref="KPE52:KPH52"/>
    <mergeCell ref="KNU52:KNX52"/>
    <mergeCell ref="KNY52:KOB52"/>
    <mergeCell ref="KOC52:KOF52"/>
    <mergeCell ref="KOG52:KOJ52"/>
    <mergeCell ref="KOK52:KON52"/>
    <mergeCell ref="KNA52:KND52"/>
    <mergeCell ref="KNE52:KNH52"/>
    <mergeCell ref="KNI52:KNL52"/>
    <mergeCell ref="KNM52:KNP52"/>
    <mergeCell ref="KNQ52:KNT52"/>
    <mergeCell ref="KMG52:KMJ52"/>
    <mergeCell ref="KMK52:KMN52"/>
    <mergeCell ref="KMO52:KMR52"/>
    <mergeCell ref="KMS52:KMV52"/>
    <mergeCell ref="KMW52:KMZ52"/>
    <mergeCell ref="KLM52:KLP52"/>
    <mergeCell ref="KLQ52:KLT52"/>
    <mergeCell ref="KLU52:KLX52"/>
    <mergeCell ref="KLY52:KMB52"/>
    <mergeCell ref="KMC52:KMF52"/>
    <mergeCell ref="KKS52:KKV52"/>
    <mergeCell ref="KKW52:KKZ52"/>
    <mergeCell ref="KLA52:KLD52"/>
    <mergeCell ref="KLE52:KLH52"/>
    <mergeCell ref="KLI52:KLL52"/>
    <mergeCell ref="KJY52:KKB52"/>
    <mergeCell ref="KKC52:KKF52"/>
    <mergeCell ref="KKG52:KKJ52"/>
    <mergeCell ref="KKK52:KKN52"/>
    <mergeCell ref="KKO52:KKR52"/>
    <mergeCell ref="KJE52:KJH52"/>
    <mergeCell ref="KJI52:KJL52"/>
    <mergeCell ref="KJM52:KJP52"/>
    <mergeCell ref="KJQ52:KJT52"/>
    <mergeCell ref="KJU52:KJX52"/>
    <mergeCell ref="KIK52:KIN52"/>
    <mergeCell ref="KIO52:KIR52"/>
    <mergeCell ref="KIS52:KIV52"/>
    <mergeCell ref="KIW52:KIZ52"/>
    <mergeCell ref="KJA52:KJD52"/>
    <mergeCell ref="KHQ52:KHT52"/>
    <mergeCell ref="KHU52:KHX52"/>
    <mergeCell ref="KHY52:KIB52"/>
    <mergeCell ref="KIC52:KIF52"/>
    <mergeCell ref="KIG52:KIJ52"/>
    <mergeCell ref="KGW52:KGZ52"/>
    <mergeCell ref="KHA52:KHD52"/>
    <mergeCell ref="KHE52:KHH52"/>
    <mergeCell ref="KHI52:KHL52"/>
    <mergeCell ref="KHM52:KHP52"/>
    <mergeCell ref="KGC52:KGF52"/>
    <mergeCell ref="KGG52:KGJ52"/>
    <mergeCell ref="KGK52:KGN52"/>
    <mergeCell ref="KGO52:KGR52"/>
    <mergeCell ref="KGS52:KGV52"/>
    <mergeCell ref="KFI52:KFL52"/>
    <mergeCell ref="KFM52:KFP52"/>
    <mergeCell ref="KFQ52:KFT52"/>
    <mergeCell ref="KFU52:KFX52"/>
    <mergeCell ref="KFY52:KGB52"/>
    <mergeCell ref="KEO52:KER52"/>
    <mergeCell ref="KES52:KEV52"/>
    <mergeCell ref="KEW52:KEZ52"/>
    <mergeCell ref="KFA52:KFD52"/>
    <mergeCell ref="KFE52:KFH52"/>
    <mergeCell ref="KDU52:KDX52"/>
    <mergeCell ref="KDY52:KEB52"/>
    <mergeCell ref="KEC52:KEF52"/>
    <mergeCell ref="KEG52:KEJ52"/>
    <mergeCell ref="KEK52:KEN52"/>
    <mergeCell ref="KDA52:KDD52"/>
    <mergeCell ref="KDE52:KDH52"/>
    <mergeCell ref="KDI52:KDL52"/>
    <mergeCell ref="KDM52:KDP52"/>
    <mergeCell ref="KDQ52:KDT52"/>
    <mergeCell ref="KCG52:KCJ52"/>
    <mergeCell ref="KCK52:KCN52"/>
    <mergeCell ref="KCO52:KCR52"/>
    <mergeCell ref="KCS52:KCV52"/>
    <mergeCell ref="KCW52:KCZ52"/>
    <mergeCell ref="KBM52:KBP52"/>
    <mergeCell ref="KBQ52:KBT52"/>
    <mergeCell ref="KBU52:KBX52"/>
    <mergeCell ref="KBY52:KCB52"/>
    <mergeCell ref="KCC52:KCF52"/>
    <mergeCell ref="KAS52:KAV52"/>
    <mergeCell ref="KAW52:KAZ52"/>
    <mergeCell ref="KBA52:KBD52"/>
    <mergeCell ref="KBE52:KBH52"/>
    <mergeCell ref="KBI52:KBL52"/>
    <mergeCell ref="JZY52:KAB52"/>
    <mergeCell ref="KAC52:KAF52"/>
    <mergeCell ref="KAG52:KAJ52"/>
    <mergeCell ref="KAK52:KAN52"/>
    <mergeCell ref="KAO52:KAR52"/>
    <mergeCell ref="JZE52:JZH52"/>
    <mergeCell ref="JZI52:JZL52"/>
    <mergeCell ref="JZM52:JZP52"/>
    <mergeCell ref="JZQ52:JZT52"/>
    <mergeCell ref="JZU52:JZX52"/>
    <mergeCell ref="JYK52:JYN52"/>
    <mergeCell ref="JYO52:JYR52"/>
    <mergeCell ref="JYS52:JYV52"/>
    <mergeCell ref="JYW52:JYZ52"/>
    <mergeCell ref="JZA52:JZD52"/>
    <mergeCell ref="JXQ52:JXT52"/>
    <mergeCell ref="JXU52:JXX52"/>
    <mergeCell ref="JXY52:JYB52"/>
    <mergeCell ref="JYC52:JYF52"/>
    <mergeCell ref="JYG52:JYJ52"/>
    <mergeCell ref="JWW52:JWZ52"/>
    <mergeCell ref="JXA52:JXD52"/>
    <mergeCell ref="JXE52:JXH52"/>
    <mergeCell ref="JXI52:JXL52"/>
    <mergeCell ref="JXM52:JXP52"/>
    <mergeCell ref="JWC52:JWF52"/>
    <mergeCell ref="JWG52:JWJ52"/>
    <mergeCell ref="JWK52:JWN52"/>
    <mergeCell ref="JWO52:JWR52"/>
    <mergeCell ref="JWS52:JWV52"/>
    <mergeCell ref="JVI52:JVL52"/>
    <mergeCell ref="JVM52:JVP52"/>
    <mergeCell ref="JVQ52:JVT52"/>
    <mergeCell ref="JVU52:JVX52"/>
    <mergeCell ref="JVY52:JWB52"/>
    <mergeCell ref="JUO52:JUR52"/>
    <mergeCell ref="JUS52:JUV52"/>
    <mergeCell ref="JUW52:JUZ52"/>
    <mergeCell ref="JVA52:JVD52"/>
    <mergeCell ref="JVE52:JVH52"/>
    <mergeCell ref="JTU52:JTX52"/>
    <mergeCell ref="JTY52:JUB52"/>
    <mergeCell ref="JUC52:JUF52"/>
    <mergeCell ref="JUG52:JUJ52"/>
    <mergeCell ref="JUK52:JUN52"/>
    <mergeCell ref="JTA52:JTD52"/>
    <mergeCell ref="JTE52:JTH52"/>
    <mergeCell ref="JTI52:JTL52"/>
    <mergeCell ref="JTM52:JTP52"/>
    <mergeCell ref="JTQ52:JTT52"/>
    <mergeCell ref="JSG52:JSJ52"/>
    <mergeCell ref="JSK52:JSN52"/>
    <mergeCell ref="JSO52:JSR52"/>
    <mergeCell ref="JSS52:JSV52"/>
    <mergeCell ref="JSW52:JSZ52"/>
    <mergeCell ref="JRM52:JRP52"/>
    <mergeCell ref="JRQ52:JRT52"/>
    <mergeCell ref="JRU52:JRX52"/>
    <mergeCell ref="JRY52:JSB52"/>
    <mergeCell ref="JSC52:JSF52"/>
    <mergeCell ref="JQS52:JQV52"/>
    <mergeCell ref="JQW52:JQZ52"/>
    <mergeCell ref="JRA52:JRD52"/>
    <mergeCell ref="JRE52:JRH52"/>
    <mergeCell ref="JRI52:JRL52"/>
    <mergeCell ref="JPY52:JQB52"/>
    <mergeCell ref="JQC52:JQF52"/>
    <mergeCell ref="JQG52:JQJ52"/>
    <mergeCell ref="JQK52:JQN52"/>
    <mergeCell ref="JQO52:JQR52"/>
    <mergeCell ref="JPE52:JPH52"/>
    <mergeCell ref="JPI52:JPL52"/>
    <mergeCell ref="JPM52:JPP52"/>
    <mergeCell ref="JPQ52:JPT52"/>
    <mergeCell ref="JPU52:JPX52"/>
    <mergeCell ref="JOK52:JON52"/>
    <mergeCell ref="JOO52:JOR52"/>
    <mergeCell ref="JOS52:JOV52"/>
    <mergeCell ref="JOW52:JOZ52"/>
    <mergeCell ref="JPA52:JPD52"/>
    <mergeCell ref="JNQ52:JNT52"/>
    <mergeCell ref="JNU52:JNX52"/>
    <mergeCell ref="JNY52:JOB52"/>
    <mergeCell ref="JOC52:JOF52"/>
    <mergeCell ref="JOG52:JOJ52"/>
    <mergeCell ref="JMW52:JMZ52"/>
    <mergeCell ref="JNA52:JND52"/>
    <mergeCell ref="JNE52:JNH52"/>
    <mergeCell ref="JNI52:JNL52"/>
    <mergeCell ref="JNM52:JNP52"/>
    <mergeCell ref="JMC52:JMF52"/>
    <mergeCell ref="JMG52:JMJ52"/>
    <mergeCell ref="JMK52:JMN52"/>
    <mergeCell ref="JMO52:JMR52"/>
    <mergeCell ref="JMS52:JMV52"/>
    <mergeCell ref="JLI52:JLL52"/>
    <mergeCell ref="JLM52:JLP52"/>
    <mergeCell ref="JLQ52:JLT52"/>
    <mergeCell ref="JLU52:JLX52"/>
    <mergeCell ref="JLY52:JMB52"/>
    <mergeCell ref="JKO52:JKR52"/>
    <mergeCell ref="JKS52:JKV52"/>
    <mergeCell ref="JKW52:JKZ52"/>
    <mergeCell ref="JLA52:JLD52"/>
    <mergeCell ref="JLE52:JLH52"/>
    <mergeCell ref="JJU52:JJX52"/>
    <mergeCell ref="JJY52:JKB52"/>
    <mergeCell ref="JKC52:JKF52"/>
    <mergeCell ref="JKG52:JKJ52"/>
    <mergeCell ref="JKK52:JKN52"/>
    <mergeCell ref="JJA52:JJD52"/>
    <mergeCell ref="JJE52:JJH52"/>
    <mergeCell ref="JJI52:JJL52"/>
    <mergeCell ref="JJM52:JJP52"/>
    <mergeCell ref="JJQ52:JJT52"/>
    <mergeCell ref="JIG52:JIJ52"/>
    <mergeCell ref="JIK52:JIN52"/>
    <mergeCell ref="JIO52:JIR52"/>
    <mergeCell ref="JIS52:JIV52"/>
    <mergeCell ref="JIW52:JIZ52"/>
    <mergeCell ref="JHM52:JHP52"/>
    <mergeCell ref="JHQ52:JHT52"/>
    <mergeCell ref="JHU52:JHX52"/>
    <mergeCell ref="JHY52:JIB52"/>
    <mergeCell ref="JIC52:JIF52"/>
    <mergeCell ref="JGS52:JGV52"/>
    <mergeCell ref="JGW52:JGZ52"/>
    <mergeCell ref="JHA52:JHD52"/>
    <mergeCell ref="JHE52:JHH52"/>
    <mergeCell ref="JHI52:JHL52"/>
    <mergeCell ref="JFY52:JGB52"/>
    <mergeCell ref="JGC52:JGF52"/>
    <mergeCell ref="JGG52:JGJ52"/>
    <mergeCell ref="JGK52:JGN52"/>
    <mergeCell ref="JGO52:JGR52"/>
    <mergeCell ref="JFE52:JFH52"/>
    <mergeCell ref="JFI52:JFL52"/>
    <mergeCell ref="JFM52:JFP52"/>
    <mergeCell ref="JFQ52:JFT52"/>
    <mergeCell ref="JFU52:JFX52"/>
    <mergeCell ref="JEK52:JEN52"/>
    <mergeCell ref="JEO52:JER52"/>
    <mergeCell ref="JES52:JEV52"/>
    <mergeCell ref="JEW52:JEZ52"/>
    <mergeCell ref="JFA52:JFD52"/>
    <mergeCell ref="JDQ52:JDT52"/>
    <mergeCell ref="JDU52:JDX52"/>
    <mergeCell ref="JDY52:JEB52"/>
    <mergeCell ref="JEC52:JEF52"/>
    <mergeCell ref="JEG52:JEJ52"/>
    <mergeCell ref="JCW52:JCZ52"/>
    <mergeCell ref="JDA52:JDD52"/>
    <mergeCell ref="JDE52:JDH52"/>
    <mergeCell ref="JDI52:JDL52"/>
    <mergeCell ref="JDM52:JDP52"/>
    <mergeCell ref="JCC52:JCF52"/>
    <mergeCell ref="JCG52:JCJ52"/>
    <mergeCell ref="JCK52:JCN52"/>
    <mergeCell ref="JCO52:JCR52"/>
    <mergeCell ref="JCS52:JCV52"/>
    <mergeCell ref="JBI52:JBL52"/>
    <mergeCell ref="JBM52:JBP52"/>
    <mergeCell ref="JBQ52:JBT52"/>
    <mergeCell ref="JBU52:JBX52"/>
    <mergeCell ref="JBY52:JCB52"/>
    <mergeCell ref="JAO52:JAR52"/>
    <mergeCell ref="JAS52:JAV52"/>
    <mergeCell ref="JAW52:JAZ52"/>
    <mergeCell ref="JBA52:JBD52"/>
    <mergeCell ref="JBE52:JBH52"/>
    <mergeCell ref="IZU52:IZX52"/>
    <mergeCell ref="IZY52:JAB52"/>
    <mergeCell ref="JAC52:JAF52"/>
    <mergeCell ref="JAG52:JAJ52"/>
    <mergeCell ref="JAK52:JAN52"/>
    <mergeCell ref="IZA52:IZD52"/>
    <mergeCell ref="IZE52:IZH52"/>
    <mergeCell ref="IZI52:IZL52"/>
    <mergeCell ref="IZM52:IZP52"/>
    <mergeCell ref="IZQ52:IZT52"/>
    <mergeCell ref="IYG52:IYJ52"/>
    <mergeCell ref="IYK52:IYN52"/>
    <mergeCell ref="IYO52:IYR52"/>
    <mergeCell ref="IYS52:IYV52"/>
    <mergeCell ref="IYW52:IYZ52"/>
    <mergeCell ref="IXM52:IXP52"/>
    <mergeCell ref="IXQ52:IXT52"/>
    <mergeCell ref="IXU52:IXX52"/>
    <mergeCell ref="IXY52:IYB52"/>
    <mergeCell ref="IYC52:IYF52"/>
    <mergeCell ref="IWS52:IWV52"/>
    <mergeCell ref="IWW52:IWZ52"/>
    <mergeCell ref="IXA52:IXD52"/>
    <mergeCell ref="IXE52:IXH52"/>
    <mergeCell ref="IXI52:IXL52"/>
    <mergeCell ref="IVY52:IWB52"/>
    <mergeCell ref="IWC52:IWF52"/>
    <mergeCell ref="IWG52:IWJ52"/>
    <mergeCell ref="IWK52:IWN52"/>
    <mergeCell ref="IWO52:IWR52"/>
    <mergeCell ref="IVE52:IVH52"/>
    <mergeCell ref="IVI52:IVL52"/>
    <mergeCell ref="IVM52:IVP52"/>
    <mergeCell ref="IVQ52:IVT52"/>
    <mergeCell ref="IVU52:IVX52"/>
    <mergeCell ref="IUK52:IUN52"/>
    <mergeCell ref="IUO52:IUR52"/>
    <mergeCell ref="IUS52:IUV52"/>
    <mergeCell ref="IUW52:IUZ52"/>
    <mergeCell ref="IVA52:IVD52"/>
    <mergeCell ref="ITQ52:ITT52"/>
    <mergeCell ref="ITU52:ITX52"/>
    <mergeCell ref="ITY52:IUB52"/>
    <mergeCell ref="IUC52:IUF52"/>
    <mergeCell ref="IUG52:IUJ52"/>
    <mergeCell ref="ISW52:ISZ52"/>
    <mergeCell ref="ITA52:ITD52"/>
    <mergeCell ref="ITE52:ITH52"/>
    <mergeCell ref="ITI52:ITL52"/>
    <mergeCell ref="ITM52:ITP52"/>
    <mergeCell ref="ISC52:ISF52"/>
    <mergeCell ref="ISG52:ISJ52"/>
    <mergeCell ref="ISK52:ISN52"/>
    <mergeCell ref="ISO52:ISR52"/>
    <mergeCell ref="ISS52:ISV52"/>
    <mergeCell ref="IRI52:IRL52"/>
    <mergeCell ref="IRM52:IRP52"/>
    <mergeCell ref="IRQ52:IRT52"/>
    <mergeCell ref="IRU52:IRX52"/>
    <mergeCell ref="IRY52:ISB52"/>
    <mergeCell ref="IQO52:IQR52"/>
    <mergeCell ref="IQS52:IQV52"/>
    <mergeCell ref="IQW52:IQZ52"/>
    <mergeCell ref="IRA52:IRD52"/>
    <mergeCell ref="IRE52:IRH52"/>
    <mergeCell ref="IPU52:IPX52"/>
    <mergeCell ref="IPY52:IQB52"/>
    <mergeCell ref="IQC52:IQF52"/>
    <mergeCell ref="IQG52:IQJ52"/>
    <mergeCell ref="IQK52:IQN52"/>
    <mergeCell ref="IPA52:IPD52"/>
    <mergeCell ref="IPE52:IPH52"/>
    <mergeCell ref="IPI52:IPL52"/>
    <mergeCell ref="IPM52:IPP52"/>
    <mergeCell ref="IPQ52:IPT52"/>
    <mergeCell ref="IOG52:IOJ52"/>
    <mergeCell ref="IOK52:ION52"/>
    <mergeCell ref="IOO52:IOR52"/>
    <mergeCell ref="IOS52:IOV52"/>
    <mergeCell ref="IOW52:IOZ52"/>
    <mergeCell ref="INM52:INP52"/>
    <mergeCell ref="INQ52:INT52"/>
    <mergeCell ref="INU52:INX52"/>
    <mergeCell ref="INY52:IOB52"/>
    <mergeCell ref="IOC52:IOF52"/>
    <mergeCell ref="IMS52:IMV52"/>
    <mergeCell ref="IMW52:IMZ52"/>
    <mergeCell ref="INA52:IND52"/>
    <mergeCell ref="INE52:INH52"/>
    <mergeCell ref="INI52:INL52"/>
    <mergeCell ref="ILY52:IMB52"/>
    <mergeCell ref="IMC52:IMF52"/>
    <mergeCell ref="IMG52:IMJ52"/>
    <mergeCell ref="IMK52:IMN52"/>
    <mergeCell ref="IMO52:IMR52"/>
    <mergeCell ref="ILE52:ILH52"/>
    <mergeCell ref="ILI52:ILL52"/>
    <mergeCell ref="ILM52:ILP52"/>
    <mergeCell ref="ILQ52:ILT52"/>
    <mergeCell ref="ILU52:ILX52"/>
    <mergeCell ref="IKK52:IKN52"/>
    <mergeCell ref="IKO52:IKR52"/>
    <mergeCell ref="IKS52:IKV52"/>
    <mergeCell ref="IKW52:IKZ52"/>
    <mergeCell ref="ILA52:ILD52"/>
    <mergeCell ref="IJQ52:IJT52"/>
    <mergeCell ref="IJU52:IJX52"/>
    <mergeCell ref="IJY52:IKB52"/>
    <mergeCell ref="IKC52:IKF52"/>
    <mergeCell ref="IKG52:IKJ52"/>
    <mergeCell ref="IIW52:IIZ52"/>
    <mergeCell ref="IJA52:IJD52"/>
    <mergeCell ref="IJE52:IJH52"/>
    <mergeCell ref="IJI52:IJL52"/>
    <mergeCell ref="IJM52:IJP52"/>
    <mergeCell ref="IIC52:IIF52"/>
    <mergeCell ref="IIG52:IIJ52"/>
    <mergeCell ref="IIK52:IIN52"/>
    <mergeCell ref="IIO52:IIR52"/>
    <mergeCell ref="IIS52:IIV52"/>
    <mergeCell ref="IHI52:IHL52"/>
    <mergeCell ref="IHM52:IHP52"/>
    <mergeCell ref="IHQ52:IHT52"/>
    <mergeCell ref="IHU52:IHX52"/>
    <mergeCell ref="IHY52:IIB52"/>
    <mergeCell ref="IGO52:IGR52"/>
    <mergeCell ref="IGS52:IGV52"/>
    <mergeCell ref="IGW52:IGZ52"/>
    <mergeCell ref="IHA52:IHD52"/>
    <mergeCell ref="IHE52:IHH52"/>
    <mergeCell ref="IFU52:IFX52"/>
    <mergeCell ref="IFY52:IGB52"/>
    <mergeCell ref="IGC52:IGF52"/>
    <mergeCell ref="IGG52:IGJ52"/>
    <mergeCell ref="IGK52:IGN52"/>
    <mergeCell ref="IFA52:IFD52"/>
    <mergeCell ref="IFE52:IFH52"/>
    <mergeCell ref="IFI52:IFL52"/>
    <mergeCell ref="IFM52:IFP52"/>
    <mergeCell ref="IFQ52:IFT52"/>
    <mergeCell ref="IEG52:IEJ52"/>
    <mergeCell ref="IEK52:IEN52"/>
    <mergeCell ref="IEO52:IER52"/>
    <mergeCell ref="IES52:IEV52"/>
    <mergeCell ref="IEW52:IEZ52"/>
    <mergeCell ref="IDM52:IDP52"/>
    <mergeCell ref="IDQ52:IDT52"/>
    <mergeCell ref="IDU52:IDX52"/>
    <mergeCell ref="IDY52:IEB52"/>
    <mergeCell ref="IEC52:IEF52"/>
    <mergeCell ref="ICS52:ICV52"/>
    <mergeCell ref="ICW52:ICZ52"/>
    <mergeCell ref="IDA52:IDD52"/>
    <mergeCell ref="IDE52:IDH52"/>
    <mergeCell ref="IDI52:IDL52"/>
    <mergeCell ref="IBY52:ICB52"/>
    <mergeCell ref="ICC52:ICF52"/>
    <mergeCell ref="ICG52:ICJ52"/>
    <mergeCell ref="ICK52:ICN52"/>
    <mergeCell ref="ICO52:ICR52"/>
    <mergeCell ref="IBE52:IBH52"/>
    <mergeCell ref="IBI52:IBL52"/>
    <mergeCell ref="IBM52:IBP52"/>
    <mergeCell ref="IBQ52:IBT52"/>
    <mergeCell ref="IBU52:IBX52"/>
    <mergeCell ref="IAK52:IAN52"/>
    <mergeCell ref="IAO52:IAR52"/>
    <mergeCell ref="IAS52:IAV52"/>
    <mergeCell ref="IAW52:IAZ52"/>
    <mergeCell ref="IBA52:IBD52"/>
    <mergeCell ref="HZQ52:HZT52"/>
    <mergeCell ref="HZU52:HZX52"/>
    <mergeCell ref="HZY52:IAB52"/>
    <mergeCell ref="IAC52:IAF52"/>
    <mergeCell ref="IAG52:IAJ52"/>
    <mergeCell ref="HYW52:HYZ52"/>
    <mergeCell ref="HZA52:HZD52"/>
    <mergeCell ref="HZE52:HZH52"/>
    <mergeCell ref="HZI52:HZL52"/>
    <mergeCell ref="HZM52:HZP52"/>
    <mergeCell ref="HYC52:HYF52"/>
    <mergeCell ref="HYG52:HYJ52"/>
    <mergeCell ref="HYK52:HYN52"/>
    <mergeCell ref="HYO52:HYR52"/>
    <mergeCell ref="HYS52:HYV52"/>
    <mergeCell ref="HXI52:HXL52"/>
    <mergeCell ref="HXM52:HXP52"/>
    <mergeCell ref="HXQ52:HXT52"/>
    <mergeCell ref="HXU52:HXX52"/>
    <mergeCell ref="HXY52:HYB52"/>
    <mergeCell ref="HWO52:HWR52"/>
    <mergeCell ref="HWS52:HWV52"/>
    <mergeCell ref="HWW52:HWZ52"/>
    <mergeCell ref="HXA52:HXD52"/>
    <mergeCell ref="HXE52:HXH52"/>
    <mergeCell ref="HVU52:HVX52"/>
    <mergeCell ref="HVY52:HWB52"/>
    <mergeCell ref="HWC52:HWF52"/>
    <mergeCell ref="HWG52:HWJ52"/>
    <mergeCell ref="HWK52:HWN52"/>
    <mergeCell ref="HVA52:HVD52"/>
    <mergeCell ref="HVE52:HVH52"/>
    <mergeCell ref="HVI52:HVL52"/>
    <mergeCell ref="HVM52:HVP52"/>
    <mergeCell ref="HVQ52:HVT52"/>
    <mergeCell ref="HUG52:HUJ52"/>
    <mergeCell ref="HUK52:HUN52"/>
    <mergeCell ref="HUO52:HUR52"/>
    <mergeCell ref="HUS52:HUV52"/>
    <mergeCell ref="HUW52:HUZ52"/>
    <mergeCell ref="HTM52:HTP52"/>
    <mergeCell ref="HTQ52:HTT52"/>
    <mergeCell ref="HTU52:HTX52"/>
    <mergeCell ref="HTY52:HUB52"/>
    <mergeCell ref="HUC52:HUF52"/>
    <mergeCell ref="HSS52:HSV52"/>
    <mergeCell ref="HSW52:HSZ52"/>
    <mergeCell ref="HTA52:HTD52"/>
    <mergeCell ref="HTE52:HTH52"/>
    <mergeCell ref="HTI52:HTL52"/>
    <mergeCell ref="HRY52:HSB52"/>
    <mergeCell ref="HSC52:HSF52"/>
    <mergeCell ref="HSG52:HSJ52"/>
    <mergeCell ref="HSK52:HSN52"/>
    <mergeCell ref="HSO52:HSR52"/>
    <mergeCell ref="HRE52:HRH52"/>
    <mergeCell ref="HRI52:HRL52"/>
    <mergeCell ref="HRM52:HRP52"/>
    <mergeCell ref="HRQ52:HRT52"/>
    <mergeCell ref="HRU52:HRX52"/>
    <mergeCell ref="HQK52:HQN52"/>
    <mergeCell ref="HQO52:HQR52"/>
    <mergeCell ref="HQS52:HQV52"/>
    <mergeCell ref="HQW52:HQZ52"/>
    <mergeCell ref="HRA52:HRD52"/>
    <mergeCell ref="HPQ52:HPT52"/>
    <mergeCell ref="HPU52:HPX52"/>
    <mergeCell ref="HPY52:HQB52"/>
    <mergeCell ref="HQC52:HQF52"/>
    <mergeCell ref="HQG52:HQJ52"/>
    <mergeCell ref="HOW52:HOZ52"/>
    <mergeCell ref="HPA52:HPD52"/>
    <mergeCell ref="HPE52:HPH52"/>
    <mergeCell ref="HPI52:HPL52"/>
    <mergeCell ref="HPM52:HPP52"/>
    <mergeCell ref="HOC52:HOF52"/>
    <mergeCell ref="HOG52:HOJ52"/>
    <mergeCell ref="HOK52:HON52"/>
    <mergeCell ref="HOO52:HOR52"/>
    <mergeCell ref="HOS52:HOV52"/>
    <mergeCell ref="HNI52:HNL52"/>
    <mergeCell ref="HNM52:HNP52"/>
    <mergeCell ref="HNQ52:HNT52"/>
    <mergeCell ref="HNU52:HNX52"/>
    <mergeCell ref="HNY52:HOB52"/>
    <mergeCell ref="HMO52:HMR52"/>
    <mergeCell ref="HMS52:HMV52"/>
    <mergeCell ref="HMW52:HMZ52"/>
    <mergeCell ref="HNA52:HND52"/>
    <mergeCell ref="HNE52:HNH52"/>
    <mergeCell ref="HLU52:HLX52"/>
    <mergeCell ref="HLY52:HMB52"/>
    <mergeCell ref="HMC52:HMF52"/>
    <mergeCell ref="HMG52:HMJ52"/>
    <mergeCell ref="HMK52:HMN52"/>
    <mergeCell ref="HLA52:HLD52"/>
    <mergeCell ref="HLE52:HLH52"/>
    <mergeCell ref="HLI52:HLL52"/>
    <mergeCell ref="HLM52:HLP52"/>
    <mergeCell ref="HLQ52:HLT52"/>
    <mergeCell ref="HKG52:HKJ52"/>
    <mergeCell ref="HKK52:HKN52"/>
    <mergeCell ref="HKO52:HKR52"/>
    <mergeCell ref="HKS52:HKV52"/>
    <mergeCell ref="HKW52:HKZ52"/>
    <mergeCell ref="HJM52:HJP52"/>
    <mergeCell ref="HJQ52:HJT52"/>
    <mergeCell ref="HJU52:HJX52"/>
    <mergeCell ref="HJY52:HKB52"/>
    <mergeCell ref="HKC52:HKF52"/>
    <mergeCell ref="HIS52:HIV52"/>
    <mergeCell ref="HIW52:HIZ52"/>
    <mergeCell ref="HJA52:HJD52"/>
    <mergeCell ref="HJE52:HJH52"/>
    <mergeCell ref="HJI52:HJL52"/>
    <mergeCell ref="HHY52:HIB52"/>
    <mergeCell ref="HIC52:HIF52"/>
    <mergeCell ref="HIG52:HIJ52"/>
    <mergeCell ref="HIK52:HIN52"/>
    <mergeCell ref="HIO52:HIR52"/>
    <mergeCell ref="HHE52:HHH52"/>
    <mergeCell ref="HHI52:HHL52"/>
    <mergeCell ref="HHM52:HHP52"/>
    <mergeCell ref="HHQ52:HHT52"/>
    <mergeCell ref="HHU52:HHX52"/>
    <mergeCell ref="HGK52:HGN52"/>
    <mergeCell ref="HGO52:HGR52"/>
    <mergeCell ref="HGS52:HGV52"/>
    <mergeCell ref="HGW52:HGZ52"/>
    <mergeCell ref="HHA52:HHD52"/>
    <mergeCell ref="HFQ52:HFT52"/>
    <mergeCell ref="HFU52:HFX52"/>
    <mergeCell ref="HFY52:HGB52"/>
    <mergeCell ref="HGC52:HGF52"/>
    <mergeCell ref="HGG52:HGJ52"/>
    <mergeCell ref="HEW52:HEZ52"/>
    <mergeCell ref="HFA52:HFD52"/>
    <mergeCell ref="HFE52:HFH52"/>
    <mergeCell ref="HFI52:HFL52"/>
    <mergeCell ref="HFM52:HFP52"/>
    <mergeCell ref="HEC52:HEF52"/>
    <mergeCell ref="HEG52:HEJ52"/>
    <mergeCell ref="HEK52:HEN52"/>
    <mergeCell ref="HEO52:HER52"/>
    <mergeCell ref="HES52:HEV52"/>
    <mergeCell ref="HDI52:HDL52"/>
    <mergeCell ref="HDM52:HDP52"/>
    <mergeCell ref="HDQ52:HDT52"/>
    <mergeCell ref="HDU52:HDX52"/>
    <mergeCell ref="HDY52:HEB52"/>
    <mergeCell ref="HCO52:HCR52"/>
    <mergeCell ref="HCS52:HCV52"/>
    <mergeCell ref="HCW52:HCZ52"/>
    <mergeCell ref="HDA52:HDD52"/>
    <mergeCell ref="HDE52:HDH52"/>
    <mergeCell ref="HBU52:HBX52"/>
    <mergeCell ref="HBY52:HCB52"/>
    <mergeCell ref="HCC52:HCF52"/>
    <mergeCell ref="HCG52:HCJ52"/>
    <mergeCell ref="HCK52:HCN52"/>
    <mergeCell ref="HBA52:HBD52"/>
    <mergeCell ref="HBE52:HBH52"/>
    <mergeCell ref="HBI52:HBL52"/>
    <mergeCell ref="HBM52:HBP52"/>
    <mergeCell ref="HBQ52:HBT52"/>
    <mergeCell ref="HAG52:HAJ52"/>
    <mergeCell ref="HAK52:HAN52"/>
    <mergeCell ref="HAO52:HAR52"/>
    <mergeCell ref="HAS52:HAV52"/>
    <mergeCell ref="HAW52:HAZ52"/>
    <mergeCell ref="GZM52:GZP52"/>
    <mergeCell ref="GZQ52:GZT52"/>
    <mergeCell ref="GZU52:GZX52"/>
    <mergeCell ref="GZY52:HAB52"/>
    <mergeCell ref="HAC52:HAF52"/>
    <mergeCell ref="GYS52:GYV52"/>
    <mergeCell ref="GYW52:GYZ52"/>
    <mergeCell ref="GZA52:GZD52"/>
    <mergeCell ref="GZE52:GZH52"/>
    <mergeCell ref="GZI52:GZL52"/>
    <mergeCell ref="GXY52:GYB52"/>
    <mergeCell ref="GYC52:GYF52"/>
    <mergeCell ref="GYG52:GYJ52"/>
    <mergeCell ref="GYK52:GYN52"/>
    <mergeCell ref="GYO52:GYR52"/>
    <mergeCell ref="GXE52:GXH52"/>
    <mergeCell ref="GXI52:GXL52"/>
    <mergeCell ref="GXM52:GXP52"/>
    <mergeCell ref="GXQ52:GXT52"/>
    <mergeCell ref="GXU52:GXX52"/>
    <mergeCell ref="GWK52:GWN52"/>
    <mergeCell ref="GWO52:GWR52"/>
    <mergeCell ref="GWS52:GWV52"/>
    <mergeCell ref="GWW52:GWZ52"/>
    <mergeCell ref="GXA52:GXD52"/>
    <mergeCell ref="GVQ52:GVT52"/>
    <mergeCell ref="GVU52:GVX52"/>
    <mergeCell ref="GVY52:GWB52"/>
    <mergeCell ref="GWC52:GWF52"/>
    <mergeCell ref="GWG52:GWJ52"/>
    <mergeCell ref="GUW52:GUZ52"/>
    <mergeCell ref="GVA52:GVD52"/>
    <mergeCell ref="GVE52:GVH52"/>
    <mergeCell ref="GVI52:GVL52"/>
    <mergeCell ref="GVM52:GVP52"/>
    <mergeCell ref="GUC52:GUF52"/>
    <mergeCell ref="GUG52:GUJ52"/>
    <mergeCell ref="GUK52:GUN52"/>
    <mergeCell ref="GUO52:GUR52"/>
    <mergeCell ref="GUS52:GUV52"/>
    <mergeCell ref="GTI52:GTL52"/>
    <mergeCell ref="GTM52:GTP52"/>
    <mergeCell ref="GTQ52:GTT52"/>
    <mergeCell ref="GTU52:GTX52"/>
    <mergeCell ref="GTY52:GUB52"/>
    <mergeCell ref="GSO52:GSR52"/>
    <mergeCell ref="GSS52:GSV52"/>
    <mergeCell ref="GSW52:GSZ52"/>
    <mergeCell ref="GTA52:GTD52"/>
    <mergeCell ref="GTE52:GTH52"/>
    <mergeCell ref="GRU52:GRX52"/>
    <mergeCell ref="GRY52:GSB52"/>
    <mergeCell ref="GSC52:GSF52"/>
    <mergeCell ref="GSG52:GSJ52"/>
    <mergeCell ref="GSK52:GSN52"/>
    <mergeCell ref="GRA52:GRD52"/>
    <mergeCell ref="GRE52:GRH52"/>
    <mergeCell ref="GRI52:GRL52"/>
    <mergeCell ref="GRM52:GRP52"/>
    <mergeCell ref="GRQ52:GRT52"/>
    <mergeCell ref="GQG52:GQJ52"/>
    <mergeCell ref="GQK52:GQN52"/>
    <mergeCell ref="GQO52:GQR52"/>
    <mergeCell ref="GQS52:GQV52"/>
    <mergeCell ref="GQW52:GQZ52"/>
    <mergeCell ref="GPM52:GPP52"/>
    <mergeCell ref="GPQ52:GPT52"/>
    <mergeCell ref="GPU52:GPX52"/>
    <mergeCell ref="GPY52:GQB52"/>
    <mergeCell ref="GQC52:GQF52"/>
    <mergeCell ref="GOS52:GOV52"/>
    <mergeCell ref="GOW52:GOZ52"/>
    <mergeCell ref="GPA52:GPD52"/>
    <mergeCell ref="GPE52:GPH52"/>
    <mergeCell ref="GPI52:GPL52"/>
    <mergeCell ref="GNY52:GOB52"/>
    <mergeCell ref="GOC52:GOF52"/>
    <mergeCell ref="GOG52:GOJ52"/>
    <mergeCell ref="GOK52:GON52"/>
    <mergeCell ref="GOO52:GOR52"/>
    <mergeCell ref="GNE52:GNH52"/>
    <mergeCell ref="GNI52:GNL52"/>
    <mergeCell ref="GNM52:GNP52"/>
    <mergeCell ref="GNQ52:GNT52"/>
    <mergeCell ref="GNU52:GNX52"/>
    <mergeCell ref="GMK52:GMN52"/>
    <mergeCell ref="GMO52:GMR52"/>
    <mergeCell ref="GMS52:GMV52"/>
    <mergeCell ref="GMW52:GMZ52"/>
    <mergeCell ref="GNA52:GND52"/>
    <mergeCell ref="GLQ52:GLT52"/>
    <mergeCell ref="GLU52:GLX52"/>
    <mergeCell ref="GLY52:GMB52"/>
    <mergeCell ref="GMC52:GMF52"/>
    <mergeCell ref="GMG52:GMJ52"/>
    <mergeCell ref="GKW52:GKZ52"/>
    <mergeCell ref="GLA52:GLD52"/>
    <mergeCell ref="GLE52:GLH52"/>
    <mergeCell ref="GLI52:GLL52"/>
    <mergeCell ref="GLM52:GLP52"/>
    <mergeCell ref="GKC52:GKF52"/>
    <mergeCell ref="GKG52:GKJ52"/>
    <mergeCell ref="GKK52:GKN52"/>
    <mergeCell ref="GKO52:GKR52"/>
    <mergeCell ref="GKS52:GKV52"/>
    <mergeCell ref="GJI52:GJL52"/>
    <mergeCell ref="GJM52:GJP52"/>
    <mergeCell ref="GJQ52:GJT52"/>
    <mergeCell ref="GJU52:GJX52"/>
    <mergeCell ref="GJY52:GKB52"/>
    <mergeCell ref="GIO52:GIR52"/>
    <mergeCell ref="GIS52:GIV52"/>
    <mergeCell ref="GIW52:GIZ52"/>
    <mergeCell ref="GJA52:GJD52"/>
    <mergeCell ref="GJE52:GJH52"/>
    <mergeCell ref="GHU52:GHX52"/>
    <mergeCell ref="GHY52:GIB52"/>
    <mergeCell ref="GIC52:GIF52"/>
    <mergeCell ref="GIG52:GIJ52"/>
    <mergeCell ref="GIK52:GIN52"/>
    <mergeCell ref="GHA52:GHD52"/>
    <mergeCell ref="GHE52:GHH52"/>
    <mergeCell ref="GHI52:GHL52"/>
    <mergeCell ref="GHM52:GHP52"/>
    <mergeCell ref="GHQ52:GHT52"/>
    <mergeCell ref="GGG52:GGJ52"/>
    <mergeCell ref="GGK52:GGN52"/>
    <mergeCell ref="GGO52:GGR52"/>
    <mergeCell ref="GGS52:GGV52"/>
    <mergeCell ref="GGW52:GGZ52"/>
    <mergeCell ref="GFM52:GFP52"/>
    <mergeCell ref="GFQ52:GFT52"/>
    <mergeCell ref="GFU52:GFX52"/>
    <mergeCell ref="GFY52:GGB52"/>
    <mergeCell ref="GGC52:GGF52"/>
    <mergeCell ref="GES52:GEV52"/>
    <mergeCell ref="GEW52:GEZ52"/>
    <mergeCell ref="GFA52:GFD52"/>
    <mergeCell ref="GFE52:GFH52"/>
    <mergeCell ref="GFI52:GFL52"/>
    <mergeCell ref="GDY52:GEB52"/>
    <mergeCell ref="GEC52:GEF52"/>
    <mergeCell ref="GEG52:GEJ52"/>
    <mergeCell ref="GEK52:GEN52"/>
    <mergeCell ref="GEO52:GER52"/>
    <mergeCell ref="GDE52:GDH52"/>
    <mergeCell ref="GDI52:GDL52"/>
    <mergeCell ref="GDM52:GDP52"/>
    <mergeCell ref="GDQ52:GDT52"/>
    <mergeCell ref="GDU52:GDX52"/>
    <mergeCell ref="GCK52:GCN52"/>
    <mergeCell ref="GCO52:GCR52"/>
    <mergeCell ref="GCS52:GCV52"/>
    <mergeCell ref="GCW52:GCZ52"/>
    <mergeCell ref="GDA52:GDD52"/>
    <mergeCell ref="GBQ52:GBT52"/>
    <mergeCell ref="GBU52:GBX52"/>
    <mergeCell ref="GBY52:GCB52"/>
    <mergeCell ref="GCC52:GCF52"/>
    <mergeCell ref="GCG52:GCJ52"/>
    <mergeCell ref="GAW52:GAZ52"/>
    <mergeCell ref="GBA52:GBD52"/>
    <mergeCell ref="GBE52:GBH52"/>
    <mergeCell ref="GBI52:GBL52"/>
    <mergeCell ref="GBM52:GBP52"/>
    <mergeCell ref="GAC52:GAF52"/>
    <mergeCell ref="GAG52:GAJ52"/>
    <mergeCell ref="GAK52:GAN52"/>
    <mergeCell ref="GAO52:GAR52"/>
    <mergeCell ref="GAS52:GAV52"/>
    <mergeCell ref="FZI52:FZL52"/>
    <mergeCell ref="FZM52:FZP52"/>
    <mergeCell ref="FZQ52:FZT52"/>
    <mergeCell ref="FZU52:FZX52"/>
    <mergeCell ref="FZY52:GAB52"/>
    <mergeCell ref="FYO52:FYR52"/>
    <mergeCell ref="FYS52:FYV52"/>
    <mergeCell ref="FYW52:FYZ52"/>
    <mergeCell ref="FZA52:FZD52"/>
    <mergeCell ref="FZE52:FZH52"/>
    <mergeCell ref="FXU52:FXX52"/>
    <mergeCell ref="FXY52:FYB52"/>
    <mergeCell ref="FYC52:FYF52"/>
    <mergeCell ref="FYG52:FYJ52"/>
    <mergeCell ref="FYK52:FYN52"/>
    <mergeCell ref="FXA52:FXD52"/>
    <mergeCell ref="FXE52:FXH52"/>
    <mergeCell ref="FXI52:FXL52"/>
    <mergeCell ref="FXM52:FXP52"/>
    <mergeCell ref="FXQ52:FXT52"/>
    <mergeCell ref="FWG52:FWJ52"/>
    <mergeCell ref="FWK52:FWN52"/>
    <mergeCell ref="FWO52:FWR52"/>
    <mergeCell ref="FWS52:FWV52"/>
    <mergeCell ref="FWW52:FWZ52"/>
    <mergeCell ref="FVM52:FVP52"/>
    <mergeCell ref="FVQ52:FVT52"/>
    <mergeCell ref="FVU52:FVX52"/>
    <mergeCell ref="FVY52:FWB52"/>
    <mergeCell ref="FWC52:FWF52"/>
    <mergeCell ref="FUS52:FUV52"/>
    <mergeCell ref="FUW52:FUZ52"/>
    <mergeCell ref="FVA52:FVD52"/>
    <mergeCell ref="FVE52:FVH52"/>
    <mergeCell ref="FVI52:FVL52"/>
    <mergeCell ref="FTY52:FUB52"/>
    <mergeCell ref="FUC52:FUF52"/>
    <mergeCell ref="FUG52:FUJ52"/>
    <mergeCell ref="FUK52:FUN52"/>
    <mergeCell ref="FUO52:FUR52"/>
    <mergeCell ref="FTE52:FTH52"/>
    <mergeCell ref="FTI52:FTL52"/>
    <mergeCell ref="FTM52:FTP52"/>
    <mergeCell ref="FTQ52:FTT52"/>
    <mergeCell ref="FTU52:FTX52"/>
    <mergeCell ref="FSK52:FSN52"/>
    <mergeCell ref="FSO52:FSR52"/>
    <mergeCell ref="FSS52:FSV52"/>
    <mergeCell ref="FSW52:FSZ52"/>
    <mergeCell ref="FTA52:FTD52"/>
    <mergeCell ref="FRQ52:FRT52"/>
    <mergeCell ref="FRU52:FRX52"/>
    <mergeCell ref="FRY52:FSB52"/>
    <mergeCell ref="FSC52:FSF52"/>
    <mergeCell ref="FSG52:FSJ52"/>
    <mergeCell ref="FQW52:FQZ52"/>
    <mergeCell ref="FRA52:FRD52"/>
    <mergeCell ref="FRE52:FRH52"/>
    <mergeCell ref="FRI52:FRL52"/>
    <mergeCell ref="FRM52:FRP52"/>
    <mergeCell ref="FQC52:FQF52"/>
    <mergeCell ref="FQG52:FQJ52"/>
    <mergeCell ref="FQK52:FQN52"/>
    <mergeCell ref="FQO52:FQR52"/>
    <mergeCell ref="FQS52:FQV52"/>
    <mergeCell ref="FPI52:FPL52"/>
    <mergeCell ref="FPM52:FPP52"/>
    <mergeCell ref="FPQ52:FPT52"/>
    <mergeCell ref="FPU52:FPX52"/>
    <mergeCell ref="FPY52:FQB52"/>
    <mergeCell ref="FOO52:FOR52"/>
    <mergeCell ref="FOS52:FOV52"/>
    <mergeCell ref="FOW52:FOZ52"/>
    <mergeCell ref="FPA52:FPD52"/>
    <mergeCell ref="FPE52:FPH52"/>
    <mergeCell ref="FNU52:FNX52"/>
    <mergeCell ref="FNY52:FOB52"/>
    <mergeCell ref="FOC52:FOF52"/>
    <mergeCell ref="FOG52:FOJ52"/>
    <mergeCell ref="FOK52:FON52"/>
    <mergeCell ref="FNA52:FND52"/>
    <mergeCell ref="FNE52:FNH52"/>
    <mergeCell ref="FNI52:FNL52"/>
    <mergeCell ref="FNM52:FNP52"/>
    <mergeCell ref="FNQ52:FNT52"/>
    <mergeCell ref="FMG52:FMJ52"/>
    <mergeCell ref="FMK52:FMN52"/>
    <mergeCell ref="FMO52:FMR52"/>
    <mergeCell ref="FMS52:FMV52"/>
    <mergeCell ref="FMW52:FMZ52"/>
    <mergeCell ref="FLM52:FLP52"/>
    <mergeCell ref="FLQ52:FLT52"/>
    <mergeCell ref="FLU52:FLX52"/>
    <mergeCell ref="FLY52:FMB52"/>
    <mergeCell ref="FMC52:FMF52"/>
    <mergeCell ref="FKS52:FKV52"/>
    <mergeCell ref="FKW52:FKZ52"/>
    <mergeCell ref="FLA52:FLD52"/>
    <mergeCell ref="FLE52:FLH52"/>
    <mergeCell ref="FLI52:FLL52"/>
    <mergeCell ref="FJY52:FKB52"/>
    <mergeCell ref="FKC52:FKF52"/>
    <mergeCell ref="FKG52:FKJ52"/>
    <mergeCell ref="FKK52:FKN52"/>
    <mergeCell ref="FKO52:FKR52"/>
    <mergeCell ref="FJE52:FJH52"/>
    <mergeCell ref="FJI52:FJL52"/>
    <mergeCell ref="FJM52:FJP52"/>
    <mergeCell ref="FJQ52:FJT52"/>
    <mergeCell ref="FJU52:FJX52"/>
    <mergeCell ref="FIK52:FIN52"/>
    <mergeCell ref="FIO52:FIR52"/>
    <mergeCell ref="FIS52:FIV52"/>
    <mergeCell ref="FIW52:FIZ52"/>
    <mergeCell ref="FJA52:FJD52"/>
    <mergeCell ref="FHQ52:FHT52"/>
    <mergeCell ref="FHU52:FHX52"/>
    <mergeCell ref="FHY52:FIB52"/>
    <mergeCell ref="FIC52:FIF52"/>
    <mergeCell ref="FIG52:FIJ52"/>
    <mergeCell ref="FGW52:FGZ52"/>
    <mergeCell ref="FHA52:FHD52"/>
    <mergeCell ref="FHE52:FHH52"/>
    <mergeCell ref="FHI52:FHL52"/>
    <mergeCell ref="FHM52:FHP52"/>
    <mergeCell ref="FGC52:FGF52"/>
    <mergeCell ref="FGG52:FGJ52"/>
    <mergeCell ref="FGK52:FGN52"/>
    <mergeCell ref="FGO52:FGR52"/>
    <mergeCell ref="FGS52:FGV52"/>
    <mergeCell ref="FFI52:FFL52"/>
    <mergeCell ref="FFM52:FFP52"/>
    <mergeCell ref="FFQ52:FFT52"/>
    <mergeCell ref="FFU52:FFX52"/>
    <mergeCell ref="FFY52:FGB52"/>
    <mergeCell ref="FEO52:FER52"/>
    <mergeCell ref="FES52:FEV52"/>
    <mergeCell ref="FEW52:FEZ52"/>
    <mergeCell ref="FFA52:FFD52"/>
    <mergeCell ref="FFE52:FFH52"/>
    <mergeCell ref="FDU52:FDX52"/>
    <mergeCell ref="FDY52:FEB52"/>
    <mergeCell ref="FEC52:FEF52"/>
    <mergeCell ref="FEG52:FEJ52"/>
    <mergeCell ref="FEK52:FEN52"/>
    <mergeCell ref="FDA52:FDD52"/>
    <mergeCell ref="FDE52:FDH52"/>
    <mergeCell ref="FDI52:FDL52"/>
    <mergeCell ref="FDM52:FDP52"/>
    <mergeCell ref="FDQ52:FDT52"/>
    <mergeCell ref="FCG52:FCJ52"/>
    <mergeCell ref="FCK52:FCN52"/>
    <mergeCell ref="FCO52:FCR52"/>
    <mergeCell ref="FCS52:FCV52"/>
    <mergeCell ref="FCW52:FCZ52"/>
    <mergeCell ref="FBM52:FBP52"/>
    <mergeCell ref="FBQ52:FBT52"/>
    <mergeCell ref="FBU52:FBX52"/>
    <mergeCell ref="FBY52:FCB52"/>
    <mergeCell ref="FCC52:FCF52"/>
    <mergeCell ref="FAS52:FAV52"/>
    <mergeCell ref="FAW52:FAZ52"/>
    <mergeCell ref="FBA52:FBD52"/>
    <mergeCell ref="FBE52:FBH52"/>
    <mergeCell ref="FBI52:FBL52"/>
    <mergeCell ref="EZY52:FAB52"/>
    <mergeCell ref="FAC52:FAF52"/>
    <mergeCell ref="FAG52:FAJ52"/>
    <mergeCell ref="FAK52:FAN52"/>
    <mergeCell ref="FAO52:FAR52"/>
    <mergeCell ref="EZE52:EZH52"/>
    <mergeCell ref="EZI52:EZL52"/>
    <mergeCell ref="EZM52:EZP52"/>
    <mergeCell ref="EZQ52:EZT52"/>
    <mergeCell ref="EZU52:EZX52"/>
    <mergeCell ref="EYK52:EYN52"/>
    <mergeCell ref="EYO52:EYR52"/>
    <mergeCell ref="EYS52:EYV52"/>
    <mergeCell ref="EYW52:EYZ52"/>
    <mergeCell ref="EZA52:EZD52"/>
    <mergeCell ref="EXQ52:EXT52"/>
    <mergeCell ref="EXU52:EXX52"/>
    <mergeCell ref="EXY52:EYB52"/>
    <mergeCell ref="EYC52:EYF52"/>
    <mergeCell ref="EYG52:EYJ52"/>
    <mergeCell ref="EWW52:EWZ52"/>
    <mergeCell ref="EXA52:EXD52"/>
    <mergeCell ref="EXE52:EXH52"/>
    <mergeCell ref="EXI52:EXL52"/>
    <mergeCell ref="EXM52:EXP52"/>
    <mergeCell ref="EWC52:EWF52"/>
    <mergeCell ref="EWG52:EWJ52"/>
    <mergeCell ref="EWK52:EWN52"/>
    <mergeCell ref="EWO52:EWR52"/>
    <mergeCell ref="EWS52:EWV52"/>
    <mergeCell ref="EVI52:EVL52"/>
    <mergeCell ref="EVM52:EVP52"/>
    <mergeCell ref="EVQ52:EVT52"/>
    <mergeCell ref="EVU52:EVX52"/>
    <mergeCell ref="EVY52:EWB52"/>
    <mergeCell ref="EUO52:EUR52"/>
    <mergeCell ref="EUS52:EUV52"/>
    <mergeCell ref="EUW52:EUZ52"/>
    <mergeCell ref="EVA52:EVD52"/>
    <mergeCell ref="EVE52:EVH52"/>
    <mergeCell ref="ETU52:ETX52"/>
    <mergeCell ref="ETY52:EUB52"/>
    <mergeCell ref="EUC52:EUF52"/>
    <mergeCell ref="EUG52:EUJ52"/>
    <mergeCell ref="EUK52:EUN52"/>
    <mergeCell ref="ETA52:ETD52"/>
    <mergeCell ref="ETE52:ETH52"/>
    <mergeCell ref="ETI52:ETL52"/>
    <mergeCell ref="ETM52:ETP52"/>
    <mergeCell ref="ETQ52:ETT52"/>
    <mergeCell ref="ESG52:ESJ52"/>
    <mergeCell ref="ESK52:ESN52"/>
    <mergeCell ref="ESO52:ESR52"/>
    <mergeCell ref="ESS52:ESV52"/>
    <mergeCell ref="ESW52:ESZ52"/>
    <mergeCell ref="ERM52:ERP52"/>
    <mergeCell ref="ERQ52:ERT52"/>
    <mergeCell ref="ERU52:ERX52"/>
    <mergeCell ref="ERY52:ESB52"/>
    <mergeCell ref="ESC52:ESF52"/>
    <mergeCell ref="EQS52:EQV52"/>
    <mergeCell ref="EQW52:EQZ52"/>
    <mergeCell ref="ERA52:ERD52"/>
    <mergeCell ref="ERE52:ERH52"/>
    <mergeCell ref="ERI52:ERL52"/>
    <mergeCell ref="EPY52:EQB52"/>
    <mergeCell ref="EQC52:EQF52"/>
    <mergeCell ref="EQG52:EQJ52"/>
    <mergeCell ref="EQK52:EQN52"/>
    <mergeCell ref="EQO52:EQR52"/>
    <mergeCell ref="EPE52:EPH52"/>
    <mergeCell ref="EPI52:EPL52"/>
    <mergeCell ref="EPM52:EPP52"/>
    <mergeCell ref="EPQ52:EPT52"/>
    <mergeCell ref="EPU52:EPX52"/>
    <mergeCell ref="EOK52:EON52"/>
    <mergeCell ref="EOO52:EOR52"/>
    <mergeCell ref="EOS52:EOV52"/>
    <mergeCell ref="EOW52:EOZ52"/>
    <mergeCell ref="EPA52:EPD52"/>
    <mergeCell ref="ENQ52:ENT52"/>
    <mergeCell ref="ENU52:ENX52"/>
    <mergeCell ref="ENY52:EOB52"/>
    <mergeCell ref="EOC52:EOF52"/>
    <mergeCell ref="EOG52:EOJ52"/>
    <mergeCell ref="EMW52:EMZ52"/>
    <mergeCell ref="ENA52:END52"/>
    <mergeCell ref="ENE52:ENH52"/>
    <mergeCell ref="ENI52:ENL52"/>
    <mergeCell ref="ENM52:ENP52"/>
    <mergeCell ref="EMC52:EMF52"/>
    <mergeCell ref="EMG52:EMJ52"/>
    <mergeCell ref="EMK52:EMN52"/>
    <mergeCell ref="EMO52:EMR52"/>
    <mergeCell ref="EMS52:EMV52"/>
    <mergeCell ref="ELI52:ELL52"/>
    <mergeCell ref="ELM52:ELP52"/>
    <mergeCell ref="ELQ52:ELT52"/>
    <mergeCell ref="ELU52:ELX52"/>
    <mergeCell ref="ELY52:EMB52"/>
    <mergeCell ref="EKO52:EKR52"/>
    <mergeCell ref="EKS52:EKV52"/>
    <mergeCell ref="EKW52:EKZ52"/>
    <mergeCell ref="ELA52:ELD52"/>
    <mergeCell ref="ELE52:ELH52"/>
    <mergeCell ref="EJU52:EJX52"/>
    <mergeCell ref="EJY52:EKB52"/>
    <mergeCell ref="EKC52:EKF52"/>
    <mergeCell ref="EKG52:EKJ52"/>
    <mergeCell ref="EKK52:EKN52"/>
    <mergeCell ref="EJA52:EJD52"/>
    <mergeCell ref="EJE52:EJH52"/>
    <mergeCell ref="EJI52:EJL52"/>
    <mergeCell ref="EJM52:EJP52"/>
    <mergeCell ref="EJQ52:EJT52"/>
    <mergeCell ref="EIG52:EIJ52"/>
    <mergeCell ref="EIK52:EIN52"/>
    <mergeCell ref="EIO52:EIR52"/>
    <mergeCell ref="EIS52:EIV52"/>
    <mergeCell ref="EIW52:EIZ52"/>
    <mergeCell ref="EHM52:EHP52"/>
    <mergeCell ref="EHQ52:EHT52"/>
    <mergeCell ref="EHU52:EHX52"/>
    <mergeCell ref="EHY52:EIB52"/>
    <mergeCell ref="EIC52:EIF52"/>
    <mergeCell ref="EGS52:EGV52"/>
    <mergeCell ref="EGW52:EGZ52"/>
    <mergeCell ref="EHA52:EHD52"/>
    <mergeCell ref="EHE52:EHH52"/>
    <mergeCell ref="EHI52:EHL52"/>
    <mergeCell ref="EFY52:EGB52"/>
    <mergeCell ref="EGC52:EGF52"/>
    <mergeCell ref="EGG52:EGJ52"/>
    <mergeCell ref="EGK52:EGN52"/>
    <mergeCell ref="EGO52:EGR52"/>
    <mergeCell ref="EFE52:EFH52"/>
    <mergeCell ref="EFI52:EFL52"/>
    <mergeCell ref="EFM52:EFP52"/>
    <mergeCell ref="EFQ52:EFT52"/>
    <mergeCell ref="EFU52:EFX52"/>
    <mergeCell ref="EEK52:EEN52"/>
    <mergeCell ref="EEO52:EER52"/>
    <mergeCell ref="EES52:EEV52"/>
    <mergeCell ref="EEW52:EEZ52"/>
    <mergeCell ref="EFA52:EFD52"/>
    <mergeCell ref="EDQ52:EDT52"/>
    <mergeCell ref="EDU52:EDX52"/>
    <mergeCell ref="EDY52:EEB52"/>
    <mergeCell ref="EEC52:EEF52"/>
    <mergeCell ref="EEG52:EEJ52"/>
    <mergeCell ref="ECW52:ECZ52"/>
    <mergeCell ref="EDA52:EDD52"/>
    <mergeCell ref="EDE52:EDH52"/>
    <mergeCell ref="EDI52:EDL52"/>
    <mergeCell ref="EDM52:EDP52"/>
    <mergeCell ref="ECC52:ECF52"/>
    <mergeCell ref="ECG52:ECJ52"/>
    <mergeCell ref="ECK52:ECN52"/>
    <mergeCell ref="ECO52:ECR52"/>
    <mergeCell ref="ECS52:ECV52"/>
    <mergeCell ref="EBI52:EBL52"/>
    <mergeCell ref="EBM52:EBP52"/>
    <mergeCell ref="EBQ52:EBT52"/>
    <mergeCell ref="EBU52:EBX52"/>
    <mergeCell ref="EBY52:ECB52"/>
    <mergeCell ref="EAO52:EAR52"/>
    <mergeCell ref="EAS52:EAV52"/>
    <mergeCell ref="EAW52:EAZ52"/>
    <mergeCell ref="EBA52:EBD52"/>
    <mergeCell ref="EBE52:EBH52"/>
    <mergeCell ref="DZU52:DZX52"/>
    <mergeCell ref="DZY52:EAB52"/>
    <mergeCell ref="EAC52:EAF52"/>
    <mergeCell ref="EAG52:EAJ52"/>
    <mergeCell ref="EAK52:EAN52"/>
    <mergeCell ref="DZA52:DZD52"/>
    <mergeCell ref="DZE52:DZH52"/>
    <mergeCell ref="DZI52:DZL52"/>
    <mergeCell ref="DZM52:DZP52"/>
    <mergeCell ref="DZQ52:DZT52"/>
    <mergeCell ref="DYG52:DYJ52"/>
    <mergeCell ref="DYK52:DYN52"/>
    <mergeCell ref="DYO52:DYR52"/>
    <mergeCell ref="DYS52:DYV52"/>
    <mergeCell ref="DYW52:DYZ52"/>
    <mergeCell ref="DXM52:DXP52"/>
    <mergeCell ref="DXQ52:DXT52"/>
    <mergeCell ref="DXU52:DXX52"/>
    <mergeCell ref="DXY52:DYB52"/>
    <mergeCell ref="DYC52:DYF52"/>
    <mergeCell ref="DWS52:DWV52"/>
    <mergeCell ref="DWW52:DWZ52"/>
    <mergeCell ref="DXA52:DXD52"/>
    <mergeCell ref="DXE52:DXH52"/>
    <mergeCell ref="DXI52:DXL52"/>
    <mergeCell ref="DVY52:DWB52"/>
    <mergeCell ref="DWC52:DWF52"/>
    <mergeCell ref="DWG52:DWJ52"/>
    <mergeCell ref="DWK52:DWN52"/>
    <mergeCell ref="DWO52:DWR52"/>
    <mergeCell ref="DVE52:DVH52"/>
    <mergeCell ref="DVI52:DVL52"/>
    <mergeCell ref="DVM52:DVP52"/>
    <mergeCell ref="DVQ52:DVT52"/>
    <mergeCell ref="DVU52:DVX52"/>
    <mergeCell ref="DUK52:DUN52"/>
    <mergeCell ref="DUO52:DUR52"/>
    <mergeCell ref="DUS52:DUV52"/>
    <mergeCell ref="DUW52:DUZ52"/>
    <mergeCell ref="DVA52:DVD52"/>
    <mergeCell ref="DTQ52:DTT52"/>
    <mergeCell ref="DTU52:DTX52"/>
    <mergeCell ref="DTY52:DUB52"/>
    <mergeCell ref="DUC52:DUF52"/>
    <mergeCell ref="DUG52:DUJ52"/>
    <mergeCell ref="DSW52:DSZ52"/>
    <mergeCell ref="DTA52:DTD52"/>
    <mergeCell ref="DTE52:DTH52"/>
    <mergeCell ref="DTI52:DTL52"/>
    <mergeCell ref="DTM52:DTP52"/>
    <mergeCell ref="DSC52:DSF52"/>
    <mergeCell ref="DSG52:DSJ52"/>
    <mergeCell ref="DSK52:DSN52"/>
    <mergeCell ref="DSO52:DSR52"/>
    <mergeCell ref="DSS52:DSV52"/>
    <mergeCell ref="DRI52:DRL52"/>
    <mergeCell ref="DRM52:DRP52"/>
    <mergeCell ref="DRQ52:DRT52"/>
    <mergeCell ref="DRU52:DRX52"/>
    <mergeCell ref="DRY52:DSB52"/>
    <mergeCell ref="DQO52:DQR52"/>
    <mergeCell ref="DQS52:DQV52"/>
    <mergeCell ref="DQW52:DQZ52"/>
    <mergeCell ref="DRA52:DRD52"/>
    <mergeCell ref="DRE52:DRH52"/>
    <mergeCell ref="DPU52:DPX52"/>
    <mergeCell ref="DPY52:DQB52"/>
    <mergeCell ref="DQC52:DQF52"/>
    <mergeCell ref="DQG52:DQJ52"/>
    <mergeCell ref="DQK52:DQN52"/>
    <mergeCell ref="DPA52:DPD52"/>
    <mergeCell ref="DPE52:DPH52"/>
    <mergeCell ref="DPI52:DPL52"/>
    <mergeCell ref="DPM52:DPP52"/>
    <mergeCell ref="DPQ52:DPT52"/>
    <mergeCell ref="DOG52:DOJ52"/>
    <mergeCell ref="DOK52:DON52"/>
    <mergeCell ref="DOO52:DOR52"/>
    <mergeCell ref="DOS52:DOV52"/>
    <mergeCell ref="DOW52:DOZ52"/>
    <mergeCell ref="DNM52:DNP52"/>
    <mergeCell ref="DNQ52:DNT52"/>
    <mergeCell ref="DNU52:DNX52"/>
    <mergeCell ref="DNY52:DOB52"/>
    <mergeCell ref="DOC52:DOF52"/>
    <mergeCell ref="DMS52:DMV52"/>
    <mergeCell ref="DMW52:DMZ52"/>
    <mergeCell ref="DNA52:DND52"/>
    <mergeCell ref="DNE52:DNH52"/>
    <mergeCell ref="DNI52:DNL52"/>
    <mergeCell ref="DLY52:DMB52"/>
    <mergeCell ref="DMC52:DMF52"/>
    <mergeCell ref="DMG52:DMJ52"/>
    <mergeCell ref="DMK52:DMN52"/>
    <mergeCell ref="DMO52:DMR52"/>
    <mergeCell ref="DLE52:DLH52"/>
    <mergeCell ref="DLI52:DLL52"/>
    <mergeCell ref="DLM52:DLP52"/>
    <mergeCell ref="DLQ52:DLT52"/>
    <mergeCell ref="DLU52:DLX52"/>
    <mergeCell ref="DKK52:DKN52"/>
    <mergeCell ref="DKO52:DKR52"/>
    <mergeCell ref="DKS52:DKV52"/>
    <mergeCell ref="DKW52:DKZ52"/>
    <mergeCell ref="DLA52:DLD52"/>
    <mergeCell ref="DJQ52:DJT52"/>
    <mergeCell ref="DJU52:DJX52"/>
    <mergeCell ref="DJY52:DKB52"/>
    <mergeCell ref="DKC52:DKF52"/>
    <mergeCell ref="DKG52:DKJ52"/>
    <mergeCell ref="DIW52:DIZ52"/>
    <mergeCell ref="DJA52:DJD52"/>
    <mergeCell ref="DJE52:DJH52"/>
    <mergeCell ref="DJI52:DJL52"/>
    <mergeCell ref="DJM52:DJP52"/>
    <mergeCell ref="DIC52:DIF52"/>
    <mergeCell ref="DIG52:DIJ52"/>
    <mergeCell ref="DIK52:DIN52"/>
    <mergeCell ref="DIO52:DIR52"/>
    <mergeCell ref="DIS52:DIV52"/>
    <mergeCell ref="DHI52:DHL52"/>
    <mergeCell ref="DHM52:DHP52"/>
    <mergeCell ref="DHQ52:DHT52"/>
    <mergeCell ref="DHU52:DHX52"/>
    <mergeCell ref="DHY52:DIB52"/>
    <mergeCell ref="DGO52:DGR52"/>
    <mergeCell ref="DGS52:DGV52"/>
    <mergeCell ref="DGW52:DGZ52"/>
    <mergeCell ref="DHA52:DHD52"/>
    <mergeCell ref="DHE52:DHH52"/>
    <mergeCell ref="DFU52:DFX52"/>
    <mergeCell ref="DFY52:DGB52"/>
    <mergeCell ref="DGC52:DGF52"/>
    <mergeCell ref="DGG52:DGJ52"/>
    <mergeCell ref="DGK52:DGN52"/>
    <mergeCell ref="DFA52:DFD52"/>
    <mergeCell ref="DFE52:DFH52"/>
    <mergeCell ref="DFI52:DFL52"/>
    <mergeCell ref="DFM52:DFP52"/>
    <mergeCell ref="DFQ52:DFT52"/>
    <mergeCell ref="DEG52:DEJ52"/>
    <mergeCell ref="DEK52:DEN52"/>
    <mergeCell ref="DEO52:DER52"/>
    <mergeCell ref="DES52:DEV52"/>
    <mergeCell ref="DEW52:DEZ52"/>
    <mergeCell ref="DDM52:DDP52"/>
    <mergeCell ref="DDQ52:DDT52"/>
    <mergeCell ref="DDU52:DDX52"/>
    <mergeCell ref="DDY52:DEB52"/>
    <mergeCell ref="DEC52:DEF52"/>
    <mergeCell ref="DCS52:DCV52"/>
    <mergeCell ref="DCW52:DCZ52"/>
    <mergeCell ref="DDA52:DDD52"/>
    <mergeCell ref="DDE52:DDH52"/>
    <mergeCell ref="DDI52:DDL52"/>
    <mergeCell ref="DBY52:DCB52"/>
    <mergeCell ref="DCC52:DCF52"/>
    <mergeCell ref="DCG52:DCJ52"/>
    <mergeCell ref="DCK52:DCN52"/>
    <mergeCell ref="DCO52:DCR52"/>
    <mergeCell ref="DBE52:DBH52"/>
    <mergeCell ref="DBI52:DBL52"/>
    <mergeCell ref="DBM52:DBP52"/>
    <mergeCell ref="DBQ52:DBT52"/>
    <mergeCell ref="DBU52:DBX52"/>
    <mergeCell ref="DAK52:DAN52"/>
    <mergeCell ref="DAO52:DAR52"/>
    <mergeCell ref="DAS52:DAV52"/>
    <mergeCell ref="DAW52:DAZ52"/>
    <mergeCell ref="DBA52:DBD52"/>
    <mergeCell ref="CZQ52:CZT52"/>
    <mergeCell ref="CZU52:CZX52"/>
    <mergeCell ref="CZY52:DAB52"/>
    <mergeCell ref="DAC52:DAF52"/>
    <mergeCell ref="DAG52:DAJ52"/>
    <mergeCell ref="CYW52:CYZ52"/>
    <mergeCell ref="CZA52:CZD52"/>
    <mergeCell ref="CZE52:CZH52"/>
    <mergeCell ref="CZI52:CZL52"/>
    <mergeCell ref="CZM52:CZP52"/>
    <mergeCell ref="CYC52:CYF52"/>
    <mergeCell ref="CYG52:CYJ52"/>
    <mergeCell ref="CYK52:CYN52"/>
    <mergeCell ref="CYO52:CYR52"/>
    <mergeCell ref="CYS52:CYV52"/>
    <mergeCell ref="CXI52:CXL52"/>
    <mergeCell ref="CXM52:CXP52"/>
    <mergeCell ref="CXQ52:CXT52"/>
    <mergeCell ref="CXU52:CXX52"/>
    <mergeCell ref="CXY52:CYB52"/>
    <mergeCell ref="CWO52:CWR52"/>
    <mergeCell ref="CWS52:CWV52"/>
    <mergeCell ref="CWW52:CWZ52"/>
    <mergeCell ref="CXA52:CXD52"/>
    <mergeCell ref="CXE52:CXH52"/>
    <mergeCell ref="CVU52:CVX52"/>
    <mergeCell ref="CVY52:CWB52"/>
    <mergeCell ref="CWC52:CWF52"/>
    <mergeCell ref="CWG52:CWJ52"/>
    <mergeCell ref="CWK52:CWN52"/>
    <mergeCell ref="CVA52:CVD52"/>
    <mergeCell ref="CVE52:CVH52"/>
    <mergeCell ref="CVI52:CVL52"/>
    <mergeCell ref="CVM52:CVP52"/>
    <mergeCell ref="CVQ52:CVT52"/>
    <mergeCell ref="CUG52:CUJ52"/>
    <mergeCell ref="CUK52:CUN52"/>
    <mergeCell ref="CUO52:CUR52"/>
    <mergeCell ref="CUS52:CUV52"/>
    <mergeCell ref="CUW52:CUZ52"/>
    <mergeCell ref="CTM52:CTP52"/>
    <mergeCell ref="CTQ52:CTT52"/>
    <mergeCell ref="CTU52:CTX52"/>
    <mergeCell ref="CTY52:CUB52"/>
    <mergeCell ref="CUC52:CUF52"/>
    <mergeCell ref="CSS52:CSV52"/>
    <mergeCell ref="CSW52:CSZ52"/>
    <mergeCell ref="CTA52:CTD52"/>
    <mergeCell ref="CTE52:CTH52"/>
    <mergeCell ref="CTI52:CTL52"/>
    <mergeCell ref="CRY52:CSB52"/>
    <mergeCell ref="CSC52:CSF52"/>
    <mergeCell ref="CSG52:CSJ52"/>
    <mergeCell ref="CSK52:CSN52"/>
    <mergeCell ref="CSO52:CSR52"/>
    <mergeCell ref="CRE52:CRH52"/>
    <mergeCell ref="CRI52:CRL52"/>
    <mergeCell ref="CRM52:CRP52"/>
    <mergeCell ref="CRQ52:CRT52"/>
    <mergeCell ref="CRU52:CRX52"/>
    <mergeCell ref="CQK52:CQN52"/>
    <mergeCell ref="CQO52:CQR52"/>
    <mergeCell ref="CQS52:CQV52"/>
    <mergeCell ref="CQW52:CQZ52"/>
    <mergeCell ref="CRA52:CRD52"/>
    <mergeCell ref="CPQ52:CPT52"/>
    <mergeCell ref="CPU52:CPX52"/>
    <mergeCell ref="CPY52:CQB52"/>
    <mergeCell ref="CQC52:CQF52"/>
    <mergeCell ref="CQG52:CQJ52"/>
    <mergeCell ref="COW52:COZ52"/>
    <mergeCell ref="CPA52:CPD52"/>
    <mergeCell ref="CPE52:CPH52"/>
    <mergeCell ref="CPI52:CPL52"/>
    <mergeCell ref="CPM52:CPP52"/>
    <mergeCell ref="COC52:COF52"/>
    <mergeCell ref="COG52:COJ52"/>
    <mergeCell ref="COK52:CON52"/>
    <mergeCell ref="COO52:COR52"/>
    <mergeCell ref="COS52:COV52"/>
    <mergeCell ref="CNI52:CNL52"/>
    <mergeCell ref="CNM52:CNP52"/>
    <mergeCell ref="CNQ52:CNT52"/>
    <mergeCell ref="CNU52:CNX52"/>
    <mergeCell ref="CNY52:COB52"/>
    <mergeCell ref="CMO52:CMR52"/>
    <mergeCell ref="CMS52:CMV52"/>
    <mergeCell ref="CMW52:CMZ52"/>
    <mergeCell ref="CNA52:CND52"/>
    <mergeCell ref="CNE52:CNH52"/>
    <mergeCell ref="CLU52:CLX52"/>
    <mergeCell ref="CLY52:CMB52"/>
    <mergeCell ref="CMC52:CMF52"/>
    <mergeCell ref="CMG52:CMJ52"/>
    <mergeCell ref="CMK52:CMN52"/>
    <mergeCell ref="CLA52:CLD52"/>
    <mergeCell ref="CLE52:CLH52"/>
    <mergeCell ref="CLI52:CLL52"/>
    <mergeCell ref="CLM52:CLP52"/>
    <mergeCell ref="CLQ52:CLT52"/>
    <mergeCell ref="CKG52:CKJ52"/>
    <mergeCell ref="CKK52:CKN52"/>
    <mergeCell ref="CKO52:CKR52"/>
    <mergeCell ref="CKS52:CKV52"/>
    <mergeCell ref="CKW52:CKZ52"/>
    <mergeCell ref="CJM52:CJP52"/>
    <mergeCell ref="CJQ52:CJT52"/>
    <mergeCell ref="CJU52:CJX52"/>
    <mergeCell ref="CJY52:CKB52"/>
    <mergeCell ref="CKC52:CKF52"/>
    <mergeCell ref="CIS52:CIV52"/>
    <mergeCell ref="CIW52:CIZ52"/>
    <mergeCell ref="CJA52:CJD52"/>
    <mergeCell ref="CJE52:CJH52"/>
    <mergeCell ref="CJI52:CJL52"/>
    <mergeCell ref="CHY52:CIB52"/>
    <mergeCell ref="CIC52:CIF52"/>
    <mergeCell ref="CIG52:CIJ52"/>
    <mergeCell ref="CIK52:CIN52"/>
    <mergeCell ref="CIO52:CIR52"/>
    <mergeCell ref="CHE52:CHH52"/>
    <mergeCell ref="CHI52:CHL52"/>
    <mergeCell ref="CHM52:CHP52"/>
    <mergeCell ref="CHQ52:CHT52"/>
    <mergeCell ref="CHU52:CHX52"/>
    <mergeCell ref="CGK52:CGN52"/>
    <mergeCell ref="CGO52:CGR52"/>
    <mergeCell ref="CGS52:CGV52"/>
    <mergeCell ref="CGW52:CGZ52"/>
    <mergeCell ref="CHA52:CHD52"/>
    <mergeCell ref="CFQ52:CFT52"/>
    <mergeCell ref="CFU52:CFX52"/>
    <mergeCell ref="CFY52:CGB52"/>
    <mergeCell ref="CGC52:CGF52"/>
    <mergeCell ref="CGG52:CGJ52"/>
    <mergeCell ref="CEW52:CEZ52"/>
    <mergeCell ref="CFA52:CFD52"/>
    <mergeCell ref="CFE52:CFH52"/>
    <mergeCell ref="CFI52:CFL52"/>
    <mergeCell ref="CFM52:CFP52"/>
    <mergeCell ref="CEC52:CEF52"/>
    <mergeCell ref="CEG52:CEJ52"/>
    <mergeCell ref="CEK52:CEN52"/>
    <mergeCell ref="CEO52:CER52"/>
    <mergeCell ref="CES52:CEV52"/>
    <mergeCell ref="CDI52:CDL52"/>
    <mergeCell ref="CDM52:CDP52"/>
    <mergeCell ref="CDQ52:CDT52"/>
    <mergeCell ref="CDU52:CDX52"/>
    <mergeCell ref="CDY52:CEB52"/>
    <mergeCell ref="CCO52:CCR52"/>
    <mergeCell ref="CCS52:CCV52"/>
    <mergeCell ref="CCW52:CCZ52"/>
    <mergeCell ref="CDA52:CDD52"/>
    <mergeCell ref="CDE52:CDH52"/>
    <mergeCell ref="CBU52:CBX52"/>
    <mergeCell ref="CBY52:CCB52"/>
    <mergeCell ref="CCC52:CCF52"/>
    <mergeCell ref="CCG52:CCJ52"/>
    <mergeCell ref="CCK52:CCN52"/>
    <mergeCell ref="CBA52:CBD52"/>
    <mergeCell ref="CBE52:CBH52"/>
    <mergeCell ref="CBI52:CBL52"/>
    <mergeCell ref="CBM52:CBP52"/>
    <mergeCell ref="CBQ52:CBT52"/>
    <mergeCell ref="CAG52:CAJ52"/>
    <mergeCell ref="CAK52:CAN52"/>
    <mergeCell ref="CAO52:CAR52"/>
    <mergeCell ref="CAS52:CAV52"/>
    <mergeCell ref="CAW52:CAZ52"/>
    <mergeCell ref="BZM52:BZP52"/>
    <mergeCell ref="BZQ52:BZT52"/>
    <mergeCell ref="BZU52:BZX52"/>
    <mergeCell ref="BZY52:CAB52"/>
    <mergeCell ref="CAC52:CAF52"/>
    <mergeCell ref="BYS52:BYV52"/>
    <mergeCell ref="BYW52:BYZ52"/>
    <mergeCell ref="BZA52:BZD52"/>
    <mergeCell ref="BZE52:BZH52"/>
    <mergeCell ref="BZI52:BZL52"/>
    <mergeCell ref="BXY52:BYB52"/>
    <mergeCell ref="BYC52:BYF52"/>
    <mergeCell ref="BYG52:BYJ52"/>
    <mergeCell ref="BYK52:BYN52"/>
    <mergeCell ref="BYO52:BYR52"/>
    <mergeCell ref="BXE52:BXH52"/>
    <mergeCell ref="BXI52:BXL52"/>
    <mergeCell ref="BXM52:BXP52"/>
    <mergeCell ref="BXQ52:BXT52"/>
    <mergeCell ref="BXU52:BXX52"/>
    <mergeCell ref="BWK52:BWN52"/>
    <mergeCell ref="BWO52:BWR52"/>
    <mergeCell ref="BWS52:BWV52"/>
    <mergeCell ref="BWW52:BWZ52"/>
    <mergeCell ref="BXA52:BXD52"/>
    <mergeCell ref="BVQ52:BVT52"/>
    <mergeCell ref="BVU52:BVX52"/>
    <mergeCell ref="BVY52:BWB52"/>
    <mergeCell ref="BWC52:BWF52"/>
    <mergeCell ref="BWG52:BWJ52"/>
    <mergeCell ref="BUW52:BUZ52"/>
    <mergeCell ref="BVA52:BVD52"/>
    <mergeCell ref="BVE52:BVH52"/>
    <mergeCell ref="BVI52:BVL52"/>
    <mergeCell ref="BVM52:BVP52"/>
    <mergeCell ref="BUC52:BUF52"/>
    <mergeCell ref="BUG52:BUJ52"/>
    <mergeCell ref="BUK52:BUN52"/>
    <mergeCell ref="BUO52:BUR52"/>
    <mergeCell ref="BUS52:BUV52"/>
    <mergeCell ref="BTI52:BTL52"/>
    <mergeCell ref="BTM52:BTP52"/>
    <mergeCell ref="BTQ52:BTT52"/>
    <mergeCell ref="BTU52:BTX52"/>
    <mergeCell ref="BTY52:BUB52"/>
    <mergeCell ref="BSO52:BSR52"/>
    <mergeCell ref="BSS52:BSV52"/>
    <mergeCell ref="BSW52:BSZ52"/>
    <mergeCell ref="BTA52:BTD52"/>
    <mergeCell ref="BTE52:BTH52"/>
    <mergeCell ref="BRU52:BRX52"/>
    <mergeCell ref="BRY52:BSB52"/>
    <mergeCell ref="BSC52:BSF52"/>
    <mergeCell ref="BSG52:BSJ52"/>
    <mergeCell ref="BSK52:BSN52"/>
    <mergeCell ref="BRA52:BRD52"/>
    <mergeCell ref="BRE52:BRH52"/>
    <mergeCell ref="BRI52:BRL52"/>
    <mergeCell ref="BRM52:BRP52"/>
    <mergeCell ref="BRQ52:BRT52"/>
    <mergeCell ref="BQG52:BQJ52"/>
    <mergeCell ref="BQK52:BQN52"/>
    <mergeCell ref="BQO52:BQR52"/>
    <mergeCell ref="BQS52:BQV52"/>
    <mergeCell ref="BQW52:BQZ52"/>
    <mergeCell ref="BPM52:BPP52"/>
    <mergeCell ref="BPQ52:BPT52"/>
    <mergeCell ref="BPU52:BPX52"/>
    <mergeCell ref="BPY52:BQB52"/>
    <mergeCell ref="BQC52:BQF52"/>
    <mergeCell ref="BOS52:BOV52"/>
    <mergeCell ref="BOW52:BOZ52"/>
    <mergeCell ref="BPA52:BPD52"/>
    <mergeCell ref="BPE52:BPH52"/>
    <mergeCell ref="BPI52:BPL52"/>
    <mergeCell ref="BNY52:BOB52"/>
    <mergeCell ref="BOC52:BOF52"/>
    <mergeCell ref="BOG52:BOJ52"/>
    <mergeCell ref="BOK52:BON52"/>
    <mergeCell ref="BOO52:BOR52"/>
    <mergeCell ref="BNE52:BNH52"/>
    <mergeCell ref="BNI52:BNL52"/>
    <mergeCell ref="BNM52:BNP52"/>
    <mergeCell ref="BNQ52:BNT52"/>
    <mergeCell ref="BNU52:BNX52"/>
    <mergeCell ref="BMK52:BMN52"/>
    <mergeCell ref="BMO52:BMR52"/>
    <mergeCell ref="BMS52:BMV52"/>
    <mergeCell ref="BMW52:BMZ52"/>
    <mergeCell ref="BNA52:BND52"/>
    <mergeCell ref="BLQ52:BLT52"/>
    <mergeCell ref="BLU52:BLX52"/>
    <mergeCell ref="BLY52:BMB52"/>
    <mergeCell ref="BMC52:BMF52"/>
    <mergeCell ref="BMG52:BMJ52"/>
    <mergeCell ref="BKW52:BKZ52"/>
    <mergeCell ref="BLA52:BLD52"/>
    <mergeCell ref="BLE52:BLH52"/>
    <mergeCell ref="BLI52:BLL52"/>
    <mergeCell ref="BLM52:BLP52"/>
    <mergeCell ref="BKC52:BKF52"/>
    <mergeCell ref="BKG52:BKJ52"/>
    <mergeCell ref="BKK52:BKN52"/>
    <mergeCell ref="BKO52:BKR52"/>
    <mergeCell ref="BKS52:BKV52"/>
    <mergeCell ref="BJI52:BJL52"/>
    <mergeCell ref="BJM52:BJP52"/>
    <mergeCell ref="BJQ52:BJT52"/>
    <mergeCell ref="BJU52:BJX52"/>
    <mergeCell ref="BJY52:BKB52"/>
    <mergeCell ref="BIO52:BIR52"/>
    <mergeCell ref="BIS52:BIV52"/>
    <mergeCell ref="BIW52:BIZ52"/>
    <mergeCell ref="BJA52:BJD52"/>
    <mergeCell ref="BJE52:BJH52"/>
    <mergeCell ref="BHU52:BHX52"/>
    <mergeCell ref="BHY52:BIB52"/>
    <mergeCell ref="BIC52:BIF52"/>
    <mergeCell ref="BIG52:BIJ52"/>
    <mergeCell ref="BIK52:BIN52"/>
    <mergeCell ref="BHA52:BHD52"/>
    <mergeCell ref="BHE52:BHH52"/>
    <mergeCell ref="BHI52:BHL52"/>
    <mergeCell ref="BHM52:BHP52"/>
    <mergeCell ref="BHQ52:BHT52"/>
    <mergeCell ref="BGG52:BGJ52"/>
    <mergeCell ref="BGK52:BGN52"/>
    <mergeCell ref="BGO52:BGR52"/>
    <mergeCell ref="BGS52:BGV52"/>
    <mergeCell ref="BGW52:BGZ52"/>
    <mergeCell ref="BFM52:BFP52"/>
    <mergeCell ref="BFQ52:BFT52"/>
    <mergeCell ref="BFU52:BFX52"/>
    <mergeCell ref="BFY52:BGB52"/>
    <mergeCell ref="BGC52:BGF52"/>
    <mergeCell ref="BES52:BEV52"/>
    <mergeCell ref="BEW52:BEZ52"/>
    <mergeCell ref="BFA52:BFD52"/>
    <mergeCell ref="BFE52:BFH52"/>
    <mergeCell ref="BFI52:BFL52"/>
    <mergeCell ref="BDY52:BEB52"/>
    <mergeCell ref="BEC52:BEF52"/>
    <mergeCell ref="BEG52:BEJ52"/>
    <mergeCell ref="BEK52:BEN52"/>
    <mergeCell ref="BEO52:BER52"/>
    <mergeCell ref="BDE52:BDH52"/>
    <mergeCell ref="BDI52:BDL52"/>
    <mergeCell ref="BDM52:BDP52"/>
    <mergeCell ref="BDQ52:BDT52"/>
    <mergeCell ref="BDU52:BDX52"/>
    <mergeCell ref="BCK52:BCN52"/>
    <mergeCell ref="BCO52:BCR52"/>
    <mergeCell ref="BCS52:BCV52"/>
    <mergeCell ref="BCW52:BCZ52"/>
    <mergeCell ref="BDA52:BDD52"/>
    <mergeCell ref="BBQ52:BBT52"/>
    <mergeCell ref="BBU52:BBX52"/>
    <mergeCell ref="BBY52:BCB52"/>
    <mergeCell ref="BCC52:BCF52"/>
    <mergeCell ref="BCG52:BCJ52"/>
    <mergeCell ref="BAW52:BAZ52"/>
    <mergeCell ref="BBA52:BBD52"/>
    <mergeCell ref="BBE52:BBH52"/>
    <mergeCell ref="BBI52:BBL52"/>
    <mergeCell ref="BBM52:BBP52"/>
    <mergeCell ref="BAC52:BAF52"/>
    <mergeCell ref="BAG52:BAJ52"/>
    <mergeCell ref="BAK52:BAN52"/>
    <mergeCell ref="BAO52:BAR52"/>
    <mergeCell ref="BAS52:BAV52"/>
    <mergeCell ref="AZI52:AZL52"/>
    <mergeCell ref="AZM52:AZP52"/>
    <mergeCell ref="AZQ52:AZT52"/>
    <mergeCell ref="AZU52:AZX52"/>
    <mergeCell ref="AZY52:BAB52"/>
    <mergeCell ref="AYO52:AYR52"/>
    <mergeCell ref="AYS52:AYV52"/>
    <mergeCell ref="AYW52:AYZ52"/>
    <mergeCell ref="AZA52:AZD52"/>
    <mergeCell ref="AZE52:AZH52"/>
    <mergeCell ref="AXU52:AXX52"/>
    <mergeCell ref="AXY52:AYB52"/>
    <mergeCell ref="AYC52:AYF52"/>
    <mergeCell ref="AYG52:AYJ52"/>
    <mergeCell ref="AYK52:AYN52"/>
    <mergeCell ref="AXA52:AXD52"/>
    <mergeCell ref="AXE52:AXH52"/>
    <mergeCell ref="AXI52:AXL52"/>
    <mergeCell ref="AXM52:AXP52"/>
    <mergeCell ref="AXQ52:AXT52"/>
    <mergeCell ref="AWG52:AWJ52"/>
    <mergeCell ref="AWK52:AWN52"/>
    <mergeCell ref="AWO52:AWR52"/>
    <mergeCell ref="AWS52:AWV52"/>
    <mergeCell ref="AWW52:AWZ52"/>
    <mergeCell ref="AVM52:AVP52"/>
    <mergeCell ref="AVQ52:AVT52"/>
    <mergeCell ref="AVU52:AVX52"/>
    <mergeCell ref="AVY52:AWB52"/>
    <mergeCell ref="AWC52:AWF52"/>
    <mergeCell ref="AUS52:AUV52"/>
    <mergeCell ref="AUW52:AUZ52"/>
    <mergeCell ref="AVA52:AVD52"/>
    <mergeCell ref="AVE52:AVH52"/>
    <mergeCell ref="AVI52:AVL52"/>
    <mergeCell ref="ATY52:AUB52"/>
    <mergeCell ref="AUC52:AUF52"/>
    <mergeCell ref="AUG52:AUJ52"/>
    <mergeCell ref="AUK52:AUN52"/>
    <mergeCell ref="AUO52:AUR52"/>
    <mergeCell ref="ATE52:ATH52"/>
    <mergeCell ref="ATI52:ATL52"/>
    <mergeCell ref="ATM52:ATP52"/>
    <mergeCell ref="ATQ52:ATT52"/>
    <mergeCell ref="ATU52:ATX52"/>
    <mergeCell ref="ASK52:ASN52"/>
    <mergeCell ref="ASO52:ASR52"/>
    <mergeCell ref="ASS52:ASV52"/>
    <mergeCell ref="ASW52:ASZ52"/>
    <mergeCell ref="ATA52:ATD52"/>
    <mergeCell ref="ARQ52:ART52"/>
    <mergeCell ref="ARU52:ARX52"/>
    <mergeCell ref="ARY52:ASB52"/>
    <mergeCell ref="ASC52:ASF52"/>
    <mergeCell ref="ASG52:ASJ52"/>
    <mergeCell ref="AQW52:AQZ52"/>
    <mergeCell ref="ARA52:ARD52"/>
    <mergeCell ref="ARE52:ARH52"/>
    <mergeCell ref="ARI52:ARL52"/>
    <mergeCell ref="ARM52:ARP52"/>
    <mergeCell ref="AQC52:AQF52"/>
    <mergeCell ref="AQG52:AQJ52"/>
    <mergeCell ref="AQK52:AQN52"/>
    <mergeCell ref="AQO52:AQR52"/>
    <mergeCell ref="AQS52:AQV52"/>
    <mergeCell ref="API52:APL52"/>
    <mergeCell ref="APM52:APP52"/>
    <mergeCell ref="APQ52:APT52"/>
    <mergeCell ref="APU52:APX52"/>
    <mergeCell ref="APY52:AQB52"/>
    <mergeCell ref="AOO52:AOR52"/>
    <mergeCell ref="AOS52:AOV52"/>
    <mergeCell ref="AOW52:AOZ52"/>
    <mergeCell ref="APA52:APD52"/>
    <mergeCell ref="APE52:APH52"/>
    <mergeCell ref="ANU52:ANX52"/>
    <mergeCell ref="ANY52:AOB52"/>
    <mergeCell ref="AOC52:AOF52"/>
    <mergeCell ref="AOG52:AOJ52"/>
    <mergeCell ref="AOK52:AON52"/>
    <mergeCell ref="ANA52:AND52"/>
    <mergeCell ref="ANE52:ANH52"/>
    <mergeCell ref="ANI52:ANL52"/>
    <mergeCell ref="ANM52:ANP52"/>
    <mergeCell ref="ANQ52:ANT52"/>
    <mergeCell ref="AMG52:AMJ52"/>
    <mergeCell ref="AMK52:AMN52"/>
    <mergeCell ref="AMO52:AMR52"/>
    <mergeCell ref="AMS52:AMV52"/>
    <mergeCell ref="AMW52:AMZ52"/>
    <mergeCell ref="ALM52:ALP52"/>
    <mergeCell ref="ALQ52:ALT52"/>
    <mergeCell ref="ALU52:ALX52"/>
    <mergeCell ref="ALY52:AMB52"/>
    <mergeCell ref="AMC52:AMF52"/>
    <mergeCell ref="AKS52:AKV52"/>
    <mergeCell ref="AKW52:AKZ52"/>
    <mergeCell ref="ALA52:ALD52"/>
    <mergeCell ref="ALE52:ALH52"/>
    <mergeCell ref="ALI52:ALL52"/>
    <mergeCell ref="AJY52:AKB52"/>
    <mergeCell ref="AKC52:AKF52"/>
    <mergeCell ref="AKG52:AKJ52"/>
    <mergeCell ref="AKK52:AKN52"/>
    <mergeCell ref="AKO52:AKR52"/>
    <mergeCell ref="AJE52:AJH52"/>
    <mergeCell ref="AJI52:AJL52"/>
    <mergeCell ref="AJM52:AJP52"/>
    <mergeCell ref="AJQ52:AJT52"/>
    <mergeCell ref="AJU52:AJX52"/>
    <mergeCell ref="AIK52:AIN52"/>
    <mergeCell ref="AIO52:AIR52"/>
    <mergeCell ref="AIS52:AIV52"/>
    <mergeCell ref="AIW52:AIZ52"/>
    <mergeCell ref="AJA52:AJD52"/>
    <mergeCell ref="AHQ52:AHT52"/>
    <mergeCell ref="AHU52:AHX52"/>
    <mergeCell ref="AHY52:AIB52"/>
    <mergeCell ref="AIC52:AIF52"/>
    <mergeCell ref="AIG52:AIJ52"/>
    <mergeCell ref="AGW52:AGZ52"/>
    <mergeCell ref="AHA52:AHD52"/>
    <mergeCell ref="AHE52:AHH52"/>
    <mergeCell ref="AHI52:AHL52"/>
    <mergeCell ref="AHM52:AHP52"/>
    <mergeCell ref="AGC52:AGF52"/>
    <mergeCell ref="AGG52:AGJ52"/>
    <mergeCell ref="AGK52:AGN52"/>
    <mergeCell ref="AGO52:AGR52"/>
    <mergeCell ref="AGS52:AGV52"/>
    <mergeCell ref="AFI52:AFL52"/>
    <mergeCell ref="AFM52:AFP52"/>
    <mergeCell ref="AFQ52:AFT52"/>
    <mergeCell ref="AFU52:AFX52"/>
    <mergeCell ref="AFY52:AGB52"/>
    <mergeCell ref="AEO52:AER52"/>
    <mergeCell ref="AES52:AEV52"/>
    <mergeCell ref="AEW52:AEZ52"/>
    <mergeCell ref="AFA52:AFD52"/>
    <mergeCell ref="AFE52:AFH52"/>
    <mergeCell ref="ADU52:ADX52"/>
    <mergeCell ref="ADY52:AEB52"/>
    <mergeCell ref="AEC52:AEF52"/>
    <mergeCell ref="AEG52:AEJ52"/>
    <mergeCell ref="AEK52:AEN52"/>
    <mergeCell ref="ADA52:ADD52"/>
    <mergeCell ref="ADE52:ADH52"/>
    <mergeCell ref="ADI52:ADL52"/>
    <mergeCell ref="ADM52:ADP52"/>
    <mergeCell ref="ADQ52:ADT52"/>
    <mergeCell ref="ACG52:ACJ52"/>
    <mergeCell ref="ACK52:ACN52"/>
    <mergeCell ref="ACO52:ACR52"/>
    <mergeCell ref="ACS52:ACV52"/>
    <mergeCell ref="ACW52:ACZ52"/>
    <mergeCell ref="ABM52:ABP52"/>
    <mergeCell ref="ABQ52:ABT52"/>
    <mergeCell ref="ABU52:ABX52"/>
    <mergeCell ref="ABY52:ACB52"/>
    <mergeCell ref="ACC52:ACF52"/>
    <mergeCell ref="AAS52:AAV52"/>
    <mergeCell ref="AAW52:AAZ52"/>
    <mergeCell ref="ABA52:ABD52"/>
    <mergeCell ref="ABE52:ABH52"/>
    <mergeCell ref="ABI52:ABL52"/>
    <mergeCell ref="ZY52:AAB52"/>
    <mergeCell ref="AAC52:AAF52"/>
    <mergeCell ref="AAG52:AAJ52"/>
    <mergeCell ref="AAK52:AAN52"/>
    <mergeCell ref="AAO52:AAR52"/>
    <mergeCell ref="ZE52:ZH52"/>
    <mergeCell ref="ZI52:ZL52"/>
    <mergeCell ref="ZM52:ZP52"/>
    <mergeCell ref="ZQ52:ZT52"/>
    <mergeCell ref="ZU52:ZX52"/>
    <mergeCell ref="YK52:YN52"/>
    <mergeCell ref="YO52:YR52"/>
    <mergeCell ref="YS52:YV52"/>
    <mergeCell ref="YW52:YZ52"/>
    <mergeCell ref="ZA52:ZD52"/>
    <mergeCell ref="XQ52:XT52"/>
    <mergeCell ref="XU52:XX52"/>
    <mergeCell ref="XY52:YB52"/>
    <mergeCell ref="YC52:YF52"/>
    <mergeCell ref="YG52:YJ52"/>
    <mergeCell ref="WW52:WZ52"/>
    <mergeCell ref="XA52:XD52"/>
    <mergeCell ref="XE52:XH52"/>
    <mergeCell ref="XI52:XL52"/>
    <mergeCell ref="XM52:XP52"/>
    <mergeCell ref="WC52:WF52"/>
    <mergeCell ref="WG52:WJ52"/>
    <mergeCell ref="WK52:WN52"/>
    <mergeCell ref="WO52:WR52"/>
    <mergeCell ref="WS52:WV52"/>
    <mergeCell ref="VI52:VL52"/>
    <mergeCell ref="VM52:VP52"/>
    <mergeCell ref="VQ52:VT52"/>
    <mergeCell ref="VU52:VX52"/>
    <mergeCell ref="VY52:WB52"/>
    <mergeCell ref="UO52:UR52"/>
    <mergeCell ref="US52:UV52"/>
    <mergeCell ref="UW52:UZ52"/>
    <mergeCell ref="VA52:VD52"/>
    <mergeCell ref="VE52:VH52"/>
    <mergeCell ref="TU52:TX52"/>
    <mergeCell ref="TY52:UB52"/>
    <mergeCell ref="UC52:UF52"/>
    <mergeCell ref="UG52:UJ52"/>
    <mergeCell ref="UK52:UN52"/>
    <mergeCell ref="TA52:TD52"/>
    <mergeCell ref="TE52:TH52"/>
    <mergeCell ref="TI52:TL52"/>
    <mergeCell ref="TM52:TP52"/>
    <mergeCell ref="TQ52:TT52"/>
    <mergeCell ref="SG52:SJ52"/>
    <mergeCell ref="SK52:SN52"/>
    <mergeCell ref="SO52:SR52"/>
    <mergeCell ref="SS52:SV52"/>
    <mergeCell ref="SW52:SZ52"/>
    <mergeCell ref="RM52:RP52"/>
    <mergeCell ref="RQ52:RT52"/>
    <mergeCell ref="RU52:RX52"/>
    <mergeCell ref="RY52:SB52"/>
    <mergeCell ref="SC52:SF52"/>
    <mergeCell ref="QS52:QV52"/>
    <mergeCell ref="QW52:QZ52"/>
    <mergeCell ref="RA52:RD52"/>
    <mergeCell ref="RE52:RH52"/>
    <mergeCell ref="RI52:RL52"/>
    <mergeCell ref="PY52:QB52"/>
    <mergeCell ref="QC52:QF52"/>
    <mergeCell ref="QG52:QJ52"/>
    <mergeCell ref="QK52:QN52"/>
    <mergeCell ref="QO52:QR52"/>
    <mergeCell ref="PE52:PH52"/>
    <mergeCell ref="PI52:PL52"/>
    <mergeCell ref="PM52:PP52"/>
    <mergeCell ref="PQ52:PT52"/>
    <mergeCell ref="PU52:PX52"/>
    <mergeCell ref="OK52:ON52"/>
    <mergeCell ref="OO52:OR52"/>
    <mergeCell ref="OS52:OV52"/>
    <mergeCell ref="OW52:OZ52"/>
    <mergeCell ref="PA52:PD52"/>
    <mergeCell ref="NQ52:NT52"/>
    <mergeCell ref="NU52:NX52"/>
    <mergeCell ref="NY52:OB52"/>
    <mergeCell ref="OC52:OF52"/>
    <mergeCell ref="OG52:OJ52"/>
    <mergeCell ref="MW52:MZ52"/>
    <mergeCell ref="NA52:ND52"/>
    <mergeCell ref="NE52:NH52"/>
    <mergeCell ref="NI52:NL52"/>
    <mergeCell ref="NM52:NP52"/>
    <mergeCell ref="MC52:MF52"/>
    <mergeCell ref="MG52:MJ52"/>
    <mergeCell ref="MK52:MN52"/>
    <mergeCell ref="MO52:MR52"/>
    <mergeCell ref="MS52:MV52"/>
    <mergeCell ref="LI52:LL52"/>
    <mergeCell ref="LM52:LP52"/>
    <mergeCell ref="LQ52:LT52"/>
    <mergeCell ref="LU52:LX52"/>
    <mergeCell ref="LY52:MB52"/>
    <mergeCell ref="KO52:KR52"/>
    <mergeCell ref="KS52:KV52"/>
    <mergeCell ref="KW52:KZ52"/>
    <mergeCell ref="LA52:LD52"/>
    <mergeCell ref="LE52:LH52"/>
    <mergeCell ref="JY52:KB52"/>
    <mergeCell ref="KC52:KF52"/>
    <mergeCell ref="KG52:KJ52"/>
    <mergeCell ref="KK52:KN52"/>
    <mergeCell ref="JA52:JD52"/>
    <mergeCell ref="JE52:JH52"/>
    <mergeCell ref="JI52:JL52"/>
    <mergeCell ref="JM52:JP52"/>
    <mergeCell ref="JQ52:JT52"/>
    <mergeCell ref="IG52:IJ52"/>
    <mergeCell ref="IK52:IN52"/>
    <mergeCell ref="IO52:IR52"/>
    <mergeCell ref="IS52:IV52"/>
    <mergeCell ref="IW52:IZ52"/>
    <mergeCell ref="HM52:HP52"/>
    <mergeCell ref="HQ52:HT52"/>
    <mergeCell ref="HU52:HX52"/>
    <mergeCell ref="HY52:IB52"/>
    <mergeCell ref="IC52:IF52"/>
    <mergeCell ref="GS52:GV52"/>
    <mergeCell ref="GW52:GZ52"/>
    <mergeCell ref="HA52:HD52"/>
    <mergeCell ref="HE52:HH52"/>
    <mergeCell ref="HI52:HL52"/>
    <mergeCell ref="FY52:GB52"/>
    <mergeCell ref="GC52:GF52"/>
    <mergeCell ref="GG52:GJ52"/>
    <mergeCell ref="GK52:GN52"/>
    <mergeCell ref="GO52:GR52"/>
    <mergeCell ref="FE52:FH52"/>
    <mergeCell ref="FI52:FL52"/>
    <mergeCell ref="FM52:FP52"/>
    <mergeCell ref="FQ52:FT52"/>
    <mergeCell ref="FU52:FX52"/>
    <mergeCell ref="EO52:ER52"/>
    <mergeCell ref="ES52:EV52"/>
    <mergeCell ref="EW52:EZ52"/>
    <mergeCell ref="FA52:FD52"/>
    <mergeCell ref="DQ52:DT52"/>
    <mergeCell ref="DU52:DX52"/>
    <mergeCell ref="DY52:EB52"/>
    <mergeCell ref="EC52:EF52"/>
    <mergeCell ref="EG52:EJ52"/>
    <mergeCell ref="CW52:CZ52"/>
    <mergeCell ref="DA52:DD52"/>
    <mergeCell ref="DE52:DH52"/>
    <mergeCell ref="DI52:DL52"/>
    <mergeCell ref="DM52:DP52"/>
    <mergeCell ref="CC52:CF52"/>
    <mergeCell ref="CG52:CJ52"/>
    <mergeCell ref="CK52:CN52"/>
    <mergeCell ref="CO52:CR52"/>
    <mergeCell ref="CS52:CV52"/>
    <mergeCell ref="BI52:BL52"/>
    <mergeCell ref="BM52:BP52"/>
    <mergeCell ref="BQ52:BT52"/>
    <mergeCell ref="BU52:BX52"/>
    <mergeCell ref="BY52:CB52"/>
    <mergeCell ref="XFA51:XFD51"/>
    <mergeCell ref="A52:D52"/>
    <mergeCell ref="E52:H52"/>
    <mergeCell ref="I52:L52"/>
    <mergeCell ref="M52:P52"/>
    <mergeCell ref="Q52:T52"/>
    <mergeCell ref="U52:X52"/>
    <mergeCell ref="Y52:AB52"/>
    <mergeCell ref="AC52:AF52"/>
    <mergeCell ref="AG52:AJ52"/>
    <mergeCell ref="AK52:AN52"/>
    <mergeCell ref="AO52:AR52"/>
    <mergeCell ref="AS52:AV52"/>
    <mergeCell ref="AW52:AZ52"/>
    <mergeCell ref="BA52:BD52"/>
    <mergeCell ref="BE52:BH52"/>
    <mergeCell ref="XEG51:XEJ51"/>
    <mergeCell ref="XEK51:XEN51"/>
    <mergeCell ref="XEO51:XER51"/>
    <mergeCell ref="XES51:XEV51"/>
    <mergeCell ref="XEW51:XEZ51"/>
    <mergeCell ref="XDM51:XDP51"/>
    <mergeCell ref="XDQ51:XDT51"/>
    <mergeCell ref="XDU51:XDX51"/>
    <mergeCell ref="XDY51:XEB51"/>
    <mergeCell ref="XEC51:XEF51"/>
    <mergeCell ref="XCS51:XCV51"/>
    <mergeCell ref="XCW51:XCZ51"/>
    <mergeCell ref="XDA51:XDD51"/>
    <mergeCell ref="XDE51:XDH51"/>
    <mergeCell ref="XDI51:XDL51"/>
    <mergeCell ref="XBY51:XCB51"/>
    <mergeCell ref="XCC51:XCF51"/>
    <mergeCell ref="XCG51:XCJ51"/>
    <mergeCell ref="XCK51:XCN51"/>
    <mergeCell ref="XCO51:XCR51"/>
    <mergeCell ref="XBE51:XBH51"/>
    <mergeCell ref="XBI51:XBL51"/>
    <mergeCell ref="XBM51:XBP51"/>
    <mergeCell ref="JU52:JX52"/>
    <mergeCell ref="XBQ51:XBT51"/>
    <mergeCell ref="XBU51:XBX51"/>
    <mergeCell ref="XAK51:XAN51"/>
    <mergeCell ref="XAO51:XAR51"/>
    <mergeCell ref="XAS51:XAV51"/>
    <mergeCell ref="XAW51:XAZ51"/>
    <mergeCell ref="XBA51:XBD51"/>
    <mergeCell ref="WZQ51:WZT51"/>
    <mergeCell ref="WZU51:WZX51"/>
    <mergeCell ref="WZY51:XAB51"/>
    <mergeCell ref="XAC51:XAF51"/>
    <mergeCell ref="XAG51:XAJ51"/>
    <mergeCell ref="WYW51:WYZ51"/>
    <mergeCell ref="WZA51:WZD51"/>
    <mergeCell ref="WZE51:WZH51"/>
    <mergeCell ref="WZI51:WZL51"/>
    <mergeCell ref="WZM51:WZP51"/>
    <mergeCell ref="WYC51:WYF51"/>
    <mergeCell ref="WYG51:WYJ51"/>
    <mergeCell ref="WYK51:WYN51"/>
    <mergeCell ref="WYO51:WYR51"/>
    <mergeCell ref="WYS51:WYV51"/>
    <mergeCell ref="WXI51:WXL51"/>
    <mergeCell ref="WXM51:WXP51"/>
    <mergeCell ref="WXQ51:WXT51"/>
    <mergeCell ref="WXU51:WXX51"/>
    <mergeCell ref="WXY51:WYB51"/>
    <mergeCell ref="WWO51:WWR51"/>
    <mergeCell ref="WWS51:WWV51"/>
    <mergeCell ref="WWW51:WWZ51"/>
    <mergeCell ref="WXA51:WXD51"/>
    <mergeCell ref="WXE51:WXH51"/>
    <mergeCell ref="WVU51:WVX51"/>
    <mergeCell ref="WVY51:WWB51"/>
    <mergeCell ref="WWC51:WWF51"/>
    <mergeCell ref="WWG51:WWJ51"/>
    <mergeCell ref="WWK51:WWN51"/>
    <mergeCell ref="WVA51:WVD51"/>
    <mergeCell ref="WVE51:WVH51"/>
    <mergeCell ref="WVI51:WVL51"/>
    <mergeCell ref="WVM51:WVP51"/>
    <mergeCell ref="WVQ51:WVT51"/>
    <mergeCell ref="WUG51:WUJ51"/>
    <mergeCell ref="WUK51:WUN51"/>
    <mergeCell ref="WUO51:WUR51"/>
    <mergeCell ref="WUS51:WUV51"/>
    <mergeCell ref="WUW51:WUZ51"/>
    <mergeCell ref="WTM51:WTP51"/>
    <mergeCell ref="WTQ51:WTT51"/>
    <mergeCell ref="WTU51:WTX51"/>
    <mergeCell ref="WTY51:WUB51"/>
    <mergeCell ref="WUC51:WUF51"/>
    <mergeCell ref="WSS51:WSV51"/>
    <mergeCell ref="WSW51:WSZ51"/>
    <mergeCell ref="WTA51:WTD51"/>
    <mergeCell ref="WTE51:WTH51"/>
    <mergeCell ref="WTI51:WTL51"/>
    <mergeCell ref="WRY51:WSB51"/>
    <mergeCell ref="WSC51:WSF51"/>
    <mergeCell ref="WSG51:WSJ51"/>
    <mergeCell ref="WSK51:WSN51"/>
    <mergeCell ref="WSO51:WSR51"/>
    <mergeCell ref="WRE51:WRH51"/>
    <mergeCell ref="WRI51:WRL51"/>
    <mergeCell ref="WRM51:WRP51"/>
    <mergeCell ref="WRQ51:WRT51"/>
    <mergeCell ref="WRU51:WRX51"/>
    <mergeCell ref="WQK51:WQN51"/>
    <mergeCell ref="WQO51:WQR51"/>
    <mergeCell ref="WQS51:WQV51"/>
    <mergeCell ref="WQW51:WQZ51"/>
    <mergeCell ref="WRA51:WRD51"/>
    <mergeCell ref="WPQ51:WPT51"/>
    <mergeCell ref="WPU51:WPX51"/>
    <mergeCell ref="WPY51:WQB51"/>
    <mergeCell ref="WQC51:WQF51"/>
    <mergeCell ref="WQG51:WQJ51"/>
    <mergeCell ref="WOW51:WOZ51"/>
    <mergeCell ref="WPA51:WPD51"/>
    <mergeCell ref="WPE51:WPH51"/>
    <mergeCell ref="WPI51:WPL51"/>
    <mergeCell ref="WPM51:WPP51"/>
    <mergeCell ref="WOC51:WOF51"/>
    <mergeCell ref="WOG51:WOJ51"/>
    <mergeCell ref="WOK51:WON51"/>
    <mergeCell ref="WOO51:WOR51"/>
    <mergeCell ref="WOS51:WOV51"/>
    <mergeCell ref="WNI51:WNL51"/>
    <mergeCell ref="WNM51:WNP51"/>
    <mergeCell ref="WNQ51:WNT51"/>
    <mergeCell ref="WNU51:WNX51"/>
    <mergeCell ref="WNY51:WOB51"/>
    <mergeCell ref="WMO51:WMR51"/>
    <mergeCell ref="WMS51:WMV51"/>
    <mergeCell ref="WMW51:WMZ51"/>
    <mergeCell ref="WNA51:WND51"/>
    <mergeCell ref="WNE51:WNH51"/>
    <mergeCell ref="WLU51:WLX51"/>
    <mergeCell ref="WLY51:WMB51"/>
    <mergeCell ref="WMC51:WMF51"/>
    <mergeCell ref="WMG51:WMJ51"/>
    <mergeCell ref="WMK51:WMN51"/>
    <mergeCell ref="WLA51:WLD51"/>
    <mergeCell ref="WLE51:WLH51"/>
    <mergeCell ref="WLI51:WLL51"/>
    <mergeCell ref="WLM51:WLP51"/>
    <mergeCell ref="WLQ51:WLT51"/>
    <mergeCell ref="WKG51:WKJ51"/>
    <mergeCell ref="WKK51:WKN51"/>
    <mergeCell ref="WKO51:WKR51"/>
    <mergeCell ref="WKS51:WKV51"/>
    <mergeCell ref="WKW51:WKZ51"/>
    <mergeCell ref="WJM51:WJP51"/>
    <mergeCell ref="WJQ51:WJT51"/>
    <mergeCell ref="WJU51:WJX51"/>
    <mergeCell ref="WJY51:WKB51"/>
    <mergeCell ref="WKC51:WKF51"/>
    <mergeCell ref="WIS51:WIV51"/>
    <mergeCell ref="WIW51:WIZ51"/>
    <mergeCell ref="WJA51:WJD51"/>
    <mergeCell ref="WJE51:WJH51"/>
    <mergeCell ref="WJI51:WJL51"/>
    <mergeCell ref="WHY51:WIB51"/>
    <mergeCell ref="WIC51:WIF51"/>
    <mergeCell ref="WIG51:WIJ51"/>
    <mergeCell ref="WIK51:WIN51"/>
    <mergeCell ref="WIO51:WIR51"/>
    <mergeCell ref="WHE51:WHH51"/>
    <mergeCell ref="WHI51:WHL51"/>
    <mergeCell ref="WHM51:WHP51"/>
    <mergeCell ref="WHQ51:WHT51"/>
    <mergeCell ref="WHU51:WHX51"/>
    <mergeCell ref="WGK51:WGN51"/>
    <mergeCell ref="WGO51:WGR51"/>
    <mergeCell ref="WGS51:WGV51"/>
    <mergeCell ref="WGW51:WGZ51"/>
    <mergeCell ref="WHA51:WHD51"/>
    <mergeCell ref="WFQ51:WFT51"/>
    <mergeCell ref="WFU51:WFX51"/>
    <mergeCell ref="WFY51:WGB51"/>
    <mergeCell ref="WGC51:WGF51"/>
    <mergeCell ref="WGG51:WGJ51"/>
    <mergeCell ref="WEW51:WEZ51"/>
    <mergeCell ref="WFA51:WFD51"/>
    <mergeCell ref="WFE51:WFH51"/>
    <mergeCell ref="WFI51:WFL51"/>
    <mergeCell ref="WFM51:WFP51"/>
    <mergeCell ref="WEC51:WEF51"/>
    <mergeCell ref="WEG51:WEJ51"/>
    <mergeCell ref="WEK51:WEN51"/>
    <mergeCell ref="WEO51:WER51"/>
    <mergeCell ref="WES51:WEV51"/>
    <mergeCell ref="WDI51:WDL51"/>
    <mergeCell ref="WDM51:WDP51"/>
    <mergeCell ref="WDQ51:WDT51"/>
    <mergeCell ref="WDU51:WDX51"/>
    <mergeCell ref="WDY51:WEB51"/>
    <mergeCell ref="WCO51:WCR51"/>
    <mergeCell ref="WCS51:WCV51"/>
    <mergeCell ref="WCW51:WCZ51"/>
    <mergeCell ref="WDA51:WDD51"/>
    <mergeCell ref="WDE51:WDH51"/>
    <mergeCell ref="WBU51:WBX51"/>
    <mergeCell ref="WBY51:WCB51"/>
    <mergeCell ref="WCC51:WCF51"/>
    <mergeCell ref="WCG51:WCJ51"/>
    <mergeCell ref="WCK51:WCN51"/>
    <mergeCell ref="WBA51:WBD51"/>
    <mergeCell ref="WBE51:WBH51"/>
    <mergeCell ref="WBI51:WBL51"/>
    <mergeCell ref="WBM51:WBP51"/>
    <mergeCell ref="WBQ51:WBT51"/>
    <mergeCell ref="WAG51:WAJ51"/>
    <mergeCell ref="WAK51:WAN51"/>
    <mergeCell ref="WAO51:WAR51"/>
    <mergeCell ref="WAS51:WAV51"/>
    <mergeCell ref="WAW51:WAZ51"/>
    <mergeCell ref="VZM51:VZP51"/>
    <mergeCell ref="VZQ51:VZT51"/>
    <mergeCell ref="VZU51:VZX51"/>
    <mergeCell ref="VZY51:WAB51"/>
    <mergeCell ref="WAC51:WAF51"/>
    <mergeCell ref="VYS51:VYV51"/>
    <mergeCell ref="VYW51:VYZ51"/>
    <mergeCell ref="VZA51:VZD51"/>
    <mergeCell ref="VZE51:VZH51"/>
    <mergeCell ref="VZI51:VZL51"/>
    <mergeCell ref="VXY51:VYB51"/>
    <mergeCell ref="VYC51:VYF51"/>
    <mergeCell ref="VYG51:VYJ51"/>
    <mergeCell ref="VYK51:VYN51"/>
    <mergeCell ref="VYO51:VYR51"/>
    <mergeCell ref="VXE51:VXH51"/>
    <mergeCell ref="VXI51:VXL51"/>
    <mergeCell ref="VXM51:VXP51"/>
    <mergeCell ref="VXQ51:VXT51"/>
    <mergeCell ref="VXU51:VXX51"/>
    <mergeCell ref="VWK51:VWN51"/>
    <mergeCell ref="VWO51:VWR51"/>
    <mergeCell ref="VWS51:VWV51"/>
    <mergeCell ref="VWW51:VWZ51"/>
    <mergeCell ref="VXA51:VXD51"/>
    <mergeCell ref="VVQ51:VVT51"/>
    <mergeCell ref="VVU51:VVX51"/>
    <mergeCell ref="VVY51:VWB51"/>
    <mergeCell ref="VWC51:VWF51"/>
    <mergeCell ref="VWG51:VWJ51"/>
    <mergeCell ref="VUW51:VUZ51"/>
    <mergeCell ref="VVA51:VVD51"/>
    <mergeCell ref="VVE51:VVH51"/>
    <mergeCell ref="VVI51:VVL51"/>
    <mergeCell ref="VVM51:VVP51"/>
    <mergeCell ref="VUC51:VUF51"/>
    <mergeCell ref="VUG51:VUJ51"/>
    <mergeCell ref="VUK51:VUN51"/>
    <mergeCell ref="VUO51:VUR51"/>
    <mergeCell ref="VUS51:VUV51"/>
    <mergeCell ref="VTI51:VTL51"/>
    <mergeCell ref="VTM51:VTP51"/>
    <mergeCell ref="VTQ51:VTT51"/>
    <mergeCell ref="VTU51:VTX51"/>
    <mergeCell ref="VTY51:VUB51"/>
    <mergeCell ref="VSO51:VSR51"/>
    <mergeCell ref="VSS51:VSV51"/>
    <mergeCell ref="VSW51:VSZ51"/>
    <mergeCell ref="VTA51:VTD51"/>
    <mergeCell ref="VTE51:VTH51"/>
    <mergeCell ref="VRU51:VRX51"/>
    <mergeCell ref="VRY51:VSB51"/>
    <mergeCell ref="VSC51:VSF51"/>
    <mergeCell ref="VSG51:VSJ51"/>
    <mergeCell ref="VSK51:VSN51"/>
    <mergeCell ref="VRA51:VRD51"/>
    <mergeCell ref="VRE51:VRH51"/>
    <mergeCell ref="VRI51:VRL51"/>
    <mergeCell ref="VRM51:VRP51"/>
    <mergeCell ref="VRQ51:VRT51"/>
    <mergeCell ref="VQG51:VQJ51"/>
    <mergeCell ref="VQK51:VQN51"/>
    <mergeCell ref="VQO51:VQR51"/>
    <mergeCell ref="VQS51:VQV51"/>
    <mergeCell ref="VQW51:VQZ51"/>
    <mergeCell ref="VPM51:VPP51"/>
    <mergeCell ref="VPQ51:VPT51"/>
    <mergeCell ref="VPU51:VPX51"/>
    <mergeCell ref="VPY51:VQB51"/>
    <mergeCell ref="VQC51:VQF51"/>
    <mergeCell ref="VOS51:VOV51"/>
    <mergeCell ref="VOW51:VOZ51"/>
    <mergeCell ref="VPA51:VPD51"/>
    <mergeCell ref="VPE51:VPH51"/>
    <mergeCell ref="VPI51:VPL51"/>
    <mergeCell ref="VNY51:VOB51"/>
    <mergeCell ref="VOC51:VOF51"/>
    <mergeCell ref="VOG51:VOJ51"/>
    <mergeCell ref="VOK51:VON51"/>
    <mergeCell ref="VOO51:VOR51"/>
    <mergeCell ref="VNE51:VNH51"/>
    <mergeCell ref="VNI51:VNL51"/>
    <mergeCell ref="VNM51:VNP51"/>
    <mergeCell ref="VNQ51:VNT51"/>
    <mergeCell ref="VNU51:VNX51"/>
    <mergeCell ref="VMK51:VMN51"/>
    <mergeCell ref="VMO51:VMR51"/>
    <mergeCell ref="VMS51:VMV51"/>
    <mergeCell ref="VMW51:VMZ51"/>
    <mergeCell ref="VNA51:VND51"/>
    <mergeCell ref="VLQ51:VLT51"/>
    <mergeCell ref="VLU51:VLX51"/>
    <mergeCell ref="VLY51:VMB51"/>
    <mergeCell ref="VMC51:VMF51"/>
    <mergeCell ref="VMG51:VMJ51"/>
    <mergeCell ref="VKW51:VKZ51"/>
    <mergeCell ref="VLA51:VLD51"/>
    <mergeCell ref="VLE51:VLH51"/>
    <mergeCell ref="VLI51:VLL51"/>
    <mergeCell ref="VLM51:VLP51"/>
    <mergeCell ref="VKC51:VKF51"/>
    <mergeCell ref="VKG51:VKJ51"/>
    <mergeCell ref="VKK51:VKN51"/>
    <mergeCell ref="VKO51:VKR51"/>
    <mergeCell ref="VKS51:VKV51"/>
    <mergeCell ref="VJI51:VJL51"/>
    <mergeCell ref="VJM51:VJP51"/>
    <mergeCell ref="VJQ51:VJT51"/>
    <mergeCell ref="VJU51:VJX51"/>
    <mergeCell ref="VJY51:VKB51"/>
    <mergeCell ref="VIO51:VIR51"/>
    <mergeCell ref="VIS51:VIV51"/>
    <mergeCell ref="VIW51:VIZ51"/>
    <mergeCell ref="VJA51:VJD51"/>
    <mergeCell ref="VJE51:VJH51"/>
    <mergeCell ref="VHU51:VHX51"/>
    <mergeCell ref="VHY51:VIB51"/>
    <mergeCell ref="VIC51:VIF51"/>
    <mergeCell ref="VIG51:VIJ51"/>
    <mergeCell ref="VIK51:VIN51"/>
    <mergeCell ref="VHA51:VHD51"/>
    <mergeCell ref="VHE51:VHH51"/>
    <mergeCell ref="VHI51:VHL51"/>
    <mergeCell ref="VHM51:VHP51"/>
    <mergeCell ref="VHQ51:VHT51"/>
    <mergeCell ref="VGG51:VGJ51"/>
    <mergeCell ref="VGK51:VGN51"/>
    <mergeCell ref="VGO51:VGR51"/>
    <mergeCell ref="VGS51:VGV51"/>
    <mergeCell ref="VGW51:VGZ51"/>
    <mergeCell ref="VFM51:VFP51"/>
    <mergeCell ref="VFQ51:VFT51"/>
    <mergeCell ref="VFU51:VFX51"/>
    <mergeCell ref="VFY51:VGB51"/>
    <mergeCell ref="VGC51:VGF51"/>
    <mergeCell ref="VES51:VEV51"/>
    <mergeCell ref="VEW51:VEZ51"/>
    <mergeCell ref="VFA51:VFD51"/>
    <mergeCell ref="VFE51:VFH51"/>
    <mergeCell ref="VFI51:VFL51"/>
    <mergeCell ref="VDY51:VEB51"/>
    <mergeCell ref="VEC51:VEF51"/>
    <mergeCell ref="VEG51:VEJ51"/>
    <mergeCell ref="VEK51:VEN51"/>
    <mergeCell ref="VEO51:VER51"/>
    <mergeCell ref="VDE51:VDH51"/>
    <mergeCell ref="VDI51:VDL51"/>
    <mergeCell ref="VDM51:VDP51"/>
    <mergeCell ref="VDQ51:VDT51"/>
    <mergeCell ref="VDU51:VDX51"/>
    <mergeCell ref="VCK51:VCN51"/>
    <mergeCell ref="VCO51:VCR51"/>
    <mergeCell ref="VCS51:VCV51"/>
    <mergeCell ref="VCW51:VCZ51"/>
    <mergeCell ref="VDA51:VDD51"/>
    <mergeCell ref="VBQ51:VBT51"/>
    <mergeCell ref="VBU51:VBX51"/>
    <mergeCell ref="VBY51:VCB51"/>
    <mergeCell ref="VCC51:VCF51"/>
    <mergeCell ref="VCG51:VCJ51"/>
    <mergeCell ref="VAW51:VAZ51"/>
    <mergeCell ref="VBA51:VBD51"/>
    <mergeCell ref="VBE51:VBH51"/>
    <mergeCell ref="VBI51:VBL51"/>
    <mergeCell ref="VBM51:VBP51"/>
    <mergeCell ref="VAC51:VAF51"/>
    <mergeCell ref="VAG51:VAJ51"/>
    <mergeCell ref="VAK51:VAN51"/>
    <mergeCell ref="VAO51:VAR51"/>
    <mergeCell ref="VAS51:VAV51"/>
    <mergeCell ref="UZI51:UZL51"/>
    <mergeCell ref="UZM51:UZP51"/>
    <mergeCell ref="UZQ51:UZT51"/>
    <mergeCell ref="UZU51:UZX51"/>
    <mergeCell ref="UZY51:VAB51"/>
    <mergeCell ref="UYO51:UYR51"/>
    <mergeCell ref="UYS51:UYV51"/>
    <mergeCell ref="UYW51:UYZ51"/>
    <mergeCell ref="UZA51:UZD51"/>
    <mergeCell ref="UZE51:UZH51"/>
    <mergeCell ref="UXU51:UXX51"/>
    <mergeCell ref="UXY51:UYB51"/>
    <mergeCell ref="UYC51:UYF51"/>
    <mergeCell ref="UYG51:UYJ51"/>
    <mergeCell ref="UYK51:UYN51"/>
    <mergeCell ref="UXA51:UXD51"/>
    <mergeCell ref="UXE51:UXH51"/>
    <mergeCell ref="UXI51:UXL51"/>
    <mergeCell ref="UXM51:UXP51"/>
    <mergeCell ref="UXQ51:UXT51"/>
    <mergeCell ref="UWG51:UWJ51"/>
    <mergeCell ref="UWK51:UWN51"/>
    <mergeCell ref="UWO51:UWR51"/>
    <mergeCell ref="UWS51:UWV51"/>
    <mergeCell ref="UWW51:UWZ51"/>
    <mergeCell ref="UVM51:UVP51"/>
    <mergeCell ref="UVQ51:UVT51"/>
    <mergeCell ref="UVU51:UVX51"/>
    <mergeCell ref="UVY51:UWB51"/>
    <mergeCell ref="UWC51:UWF51"/>
    <mergeCell ref="UUS51:UUV51"/>
    <mergeCell ref="UUW51:UUZ51"/>
    <mergeCell ref="UVA51:UVD51"/>
    <mergeCell ref="UVE51:UVH51"/>
    <mergeCell ref="UVI51:UVL51"/>
    <mergeCell ref="UTY51:UUB51"/>
    <mergeCell ref="UUC51:UUF51"/>
    <mergeCell ref="UUG51:UUJ51"/>
    <mergeCell ref="UUK51:UUN51"/>
    <mergeCell ref="UUO51:UUR51"/>
    <mergeCell ref="UTE51:UTH51"/>
    <mergeCell ref="UTI51:UTL51"/>
    <mergeCell ref="UTM51:UTP51"/>
    <mergeCell ref="UTQ51:UTT51"/>
    <mergeCell ref="UTU51:UTX51"/>
    <mergeCell ref="USK51:USN51"/>
    <mergeCell ref="USO51:USR51"/>
    <mergeCell ref="USS51:USV51"/>
    <mergeCell ref="USW51:USZ51"/>
    <mergeCell ref="UTA51:UTD51"/>
    <mergeCell ref="URQ51:URT51"/>
    <mergeCell ref="URU51:URX51"/>
    <mergeCell ref="URY51:USB51"/>
    <mergeCell ref="USC51:USF51"/>
    <mergeCell ref="USG51:USJ51"/>
    <mergeCell ref="UQW51:UQZ51"/>
    <mergeCell ref="URA51:URD51"/>
    <mergeCell ref="URE51:URH51"/>
    <mergeCell ref="URI51:URL51"/>
    <mergeCell ref="URM51:URP51"/>
    <mergeCell ref="UQC51:UQF51"/>
    <mergeCell ref="UQG51:UQJ51"/>
    <mergeCell ref="UQK51:UQN51"/>
    <mergeCell ref="UQO51:UQR51"/>
    <mergeCell ref="UQS51:UQV51"/>
    <mergeCell ref="UPI51:UPL51"/>
    <mergeCell ref="UPM51:UPP51"/>
    <mergeCell ref="UPQ51:UPT51"/>
    <mergeCell ref="UPU51:UPX51"/>
    <mergeCell ref="UPY51:UQB51"/>
    <mergeCell ref="UOO51:UOR51"/>
    <mergeCell ref="UOS51:UOV51"/>
    <mergeCell ref="UOW51:UOZ51"/>
    <mergeCell ref="UPA51:UPD51"/>
    <mergeCell ref="UPE51:UPH51"/>
    <mergeCell ref="UNU51:UNX51"/>
    <mergeCell ref="UNY51:UOB51"/>
    <mergeCell ref="UOC51:UOF51"/>
    <mergeCell ref="UOG51:UOJ51"/>
    <mergeCell ref="UOK51:UON51"/>
    <mergeCell ref="UNA51:UND51"/>
    <mergeCell ref="UNE51:UNH51"/>
    <mergeCell ref="UNI51:UNL51"/>
    <mergeCell ref="UNM51:UNP51"/>
    <mergeCell ref="UNQ51:UNT51"/>
    <mergeCell ref="UMG51:UMJ51"/>
    <mergeCell ref="UMK51:UMN51"/>
    <mergeCell ref="UMO51:UMR51"/>
    <mergeCell ref="UMS51:UMV51"/>
    <mergeCell ref="UMW51:UMZ51"/>
    <mergeCell ref="ULM51:ULP51"/>
    <mergeCell ref="ULQ51:ULT51"/>
    <mergeCell ref="ULU51:ULX51"/>
    <mergeCell ref="ULY51:UMB51"/>
    <mergeCell ref="UMC51:UMF51"/>
    <mergeCell ref="UKS51:UKV51"/>
    <mergeCell ref="UKW51:UKZ51"/>
    <mergeCell ref="ULA51:ULD51"/>
    <mergeCell ref="ULE51:ULH51"/>
    <mergeCell ref="ULI51:ULL51"/>
    <mergeCell ref="UJY51:UKB51"/>
    <mergeCell ref="UKC51:UKF51"/>
    <mergeCell ref="UKG51:UKJ51"/>
    <mergeCell ref="UKK51:UKN51"/>
    <mergeCell ref="UKO51:UKR51"/>
    <mergeCell ref="UJE51:UJH51"/>
    <mergeCell ref="UJI51:UJL51"/>
    <mergeCell ref="UJM51:UJP51"/>
    <mergeCell ref="UJQ51:UJT51"/>
    <mergeCell ref="UJU51:UJX51"/>
    <mergeCell ref="UIK51:UIN51"/>
    <mergeCell ref="UIO51:UIR51"/>
    <mergeCell ref="UIS51:UIV51"/>
    <mergeCell ref="UIW51:UIZ51"/>
    <mergeCell ref="UJA51:UJD51"/>
    <mergeCell ref="UHQ51:UHT51"/>
    <mergeCell ref="UHU51:UHX51"/>
    <mergeCell ref="UHY51:UIB51"/>
    <mergeCell ref="UIC51:UIF51"/>
    <mergeCell ref="UIG51:UIJ51"/>
    <mergeCell ref="UGW51:UGZ51"/>
    <mergeCell ref="UHA51:UHD51"/>
    <mergeCell ref="UHE51:UHH51"/>
    <mergeCell ref="UHI51:UHL51"/>
    <mergeCell ref="UHM51:UHP51"/>
    <mergeCell ref="UGC51:UGF51"/>
    <mergeCell ref="UGG51:UGJ51"/>
    <mergeCell ref="UGK51:UGN51"/>
    <mergeCell ref="UGO51:UGR51"/>
    <mergeCell ref="UGS51:UGV51"/>
    <mergeCell ref="UFI51:UFL51"/>
    <mergeCell ref="UFM51:UFP51"/>
    <mergeCell ref="UFQ51:UFT51"/>
    <mergeCell ref="UFU51:UFX51"/>
    <mergeCell ref="UFY51:UGB51"/>
    <mergeCell ref="UEO51:UER51"/>
    <mergeCell ref="UES51:UEV51"/>
    <mergeCell ref="UEW51:UEZ51"/>
    <mergeCell ref="UFA51:UFD51"/>
    <mergeCell ref="UFE51:UFH51"/>
    <mergeCell ref="UDU51:UDX51"/>
    <mergeCell ref="UDY51:UEB51"/>
    <mergeCell ref="UEC51:UEF51"/>
    <mergeCell ref="UEG51:UEJ51"/>
    <mergeCell ref="UEK51:UEN51"/>
    <mergeCell ref="UDA51:UDD51"/>
    <mergeCell ref="UDE51:UDH51"/>
    <mergeCell ref="UDI51:UDL51"/>
    <mergeCell ref="UDM51:UDP51"/>
    <mergeCell ref="UDQ51:UDT51"/>
    <mergeCell ref="UCG51:UCJ51"/>
    <mergeCell ref="UCK51:UCN51"/>
    <mergeCell ref="UCO51:UCR51"/>
    <mergeCell ref="UCS51:UCV51"/>
    <mergeCell ref="UCW51:UCZ51"/>
    <mergeCell ref="UBM51:UBP51"/>
    <mergeCell ref="UBQ51:UBT51"/>
    <mergeCell ref="UBU51:UBX51"/>
    <mergeCell ref="UBY51:UCB51"/>
    <mergeCell ref="UCC51:UCF51"/>
    <mergeCell ref="UAS51:UAV51"/>
    <mergeCell ref="UAW51:UAZ51"/>
    <mergeCell ref="UBA51:UBD51"/>
    <mergeCell ref="UBE51:UBH51"/>
    <mergeCell ref="UBI51:UBL51"/>
    <mergeCell ref="TZY51:UAB51"/>
    <mergeCell ref="UAC51:UAF51"/>
    <mergeCell ref="UAG51:UAJ51"/>
    <mergeCell ref="UAK51:UAN51"/>
    <mergeCell ref="UAO51:UAR51"/>
    <mergeCell ref="TZE51:TZH51"/>
    <mergeCell ref="TZI51:TZL51"/>
    <mergeCell ref="TZM51:TZP51"/>
    <mergeCell ref="TZQ51:TZT51"/>
    <mergeCell ref="TZU51:TZX51"/>
    <mergeCell ref="TYK51:TYN51"/>
    <mergeCell ref="TYO51:TYR51"/>
    <mergeCell ref="TYS51:TYV51"/>
    <mergeCell ref="TYW51:TYZ51"/>
    <mergeCell ref="TZA51:TZD51"/>
    <mergeCell ref="TXQ51:TXT51"/>
    <mergeCell ref="TXU51:TXX51"/>
    <mergeCell ref="TXY51:TYB51"/>
    <mergeCell ref="TYC51:TYF51"/>
    <mergeCell ref="TYG51:TYJ51"/>
    <mergeCell ref="TWW51:TWZ51"/>
    <mergeCell ref="TXA51:TXD51"/>
    <mergeCell ref="TXE51:TXH51"/>
    <mergeCell ref="TXI51:TXL51"/>
    <mergeCell ref="TXM51:TXP51"/>
    <mergeCell ref="TWC51:TWF51"/>
    <mergeCell ref="TWG51:TWJ51"/>
    <mergeCell ref="TWK51:TWN51"/>
    <mergeCell ref="TWO51:TWR51"/>
    <mergeCell ref="TWS51:TWV51"/>
    <mergeCell ref="TVI51:TVL51"/>
    <mergeCell ref="TVM51:TVP51"/>
    <mergeCell ref="TVQ51:TVT51"/>
    <mergeCell ref="TVU51:TVX51"/>
    <mergeCell ref="TVY51:TWB51"/>
    <mergeCell ref="TUO51:TUR51"/>
    <mergeCell ref="TUS51:TUV51"/>
    <mergeCell ref="TUW51:TUZ51"/>
    <mergeCell ref="TVA51:TVD51"/>
    <mergeCell ref="TVE51:TVH51"/>
    <mergeCell ref="TTU51:TTX51"/>
    <mergeCell ref="TTY51:TUB51"/>
    <mergeCell ref="TUC51:TUF51"/>
    <mergeCell ref="TUG51:TUJ51"/>
    <mergeCell ref="TUK51:TUN51"/>
    <mergeCell ref="TTA51:TTD51"/>
    <mergeCell ref="TTE51:TTH51"/>
    <mergeCell ref="TTI51:TTL51"/>
    <mergeCell ref="TTM51:TTP51"/>
    <mergeCell ref="TTQ51:TTT51"/>
    <mergeCell ref="TSG51:TSJ51"/>
    <mergeCell ref="TSK51:TSN51"/>
    <mergeCell ref="TSO51:TSR51"/>
    <mergeCell ref="TSS51:TSV51"/>
    <mergeCell ref="TSW51:TSZ51"/>
    <mergeCell ref="TRM51:TRP51"/>
    <mergeCell ref="TRQ51:TRT51"/>
    <mergeCell ref="TRU51:TRX51"/>
    <mergeCell ref="TRY51:TSB51"/>
    <mergeCell ref="TSC51:TSF51"/>
    <mergeCell ref="TQS51:TQV51"/>
    <mergeCell ref="TQW51:TQZ51"/>
    <mergeCell ref="TRA51:TRD51"/>
    <mergeCell ref="TRE51:TRH51"/>
    <mergeCell ref="TRI51:TRL51"/>
    <mergeCell ref="TPY51:TQB51"/>
    <mergeCell ref="TQC51:TQF51"/>
    <mergeCell ref="TQG51:TQJ51"/>
    <mergeCell ref="TQK51:TQN51"/>
    <mergeCell ref="TQO51:TQR51"/>
    <mergeCell ref="TPE51:TPH51"/>
    <mergeCell ref="TPI51:TPL51"/>
    <mergeCell ref="TPM51:TPP51"/>
    <mergeCell ref="TPQ51:TPT51"/>
    <mergeCell ref="TPU51:TPX51"/>
    <mergeCell ref="TOK51:TON51"/>
    <mergeCell ref="TOO51:TOR51"/>
    <mergeCell ref="TOS51:TOV51"/>
    <mergeCell ref="TOW51:TOZ51"/>
    <mergeCell ref="TPA51:TPD51"/>
    <mergeCell ref="TNQ51:TNT51"/>
    <mergeCell ref="TNU51:TNX51"/>
    <mergeCell ref="TNY51:TOB51"/>
    <mergeCell ref="TOC51:TOF51"/>
    <mergeCell ref="TOG51:TOJ51"/>
    <mergeCell ref="TMW51:TMZ51"/>
    <mergeCell ref="TNA51:TND51"/>
    <mergeCell ref="TNE51:TNH51"/>
    <mergeCell ref="TNI51:TNL51"/>
    <mergeCell ref="TNM51:TNP51"/>
    <mergeCell ref="TMC51:TMF51"/>
    <mergeCell ref="TMG51:TMJ51"/>
    <mergeCell ref="TMK51:TMN51"/>
    <mergeCell ref="TMO51:TMR51"/>
    <mergeCell ref="TMS51:TMV51"/>
    <mergeCell ref="TLI51:TLL51"/>
    <mergeCell ref="TLM51:TLP51"/>
    <mergeCell ref="TLQ51:TLT51"/>
    <mergeCell ref="TLU51:TLX51"/>
    <mergeCell ref="TLY51:TMB51"/>
    <mergeCell ref="TKO51:TKR51"/>
    <mergeCell ref="TKS51:TKV51"/>
    <mergeCell ref="TKW51:TKZ51"/>
    <mergeCell ref="TLA51:TLD51"/>
    <mergeCell ref="TLE51:TLH51"/>
    <mergeCell ref="TJU51:TJX51"/>
    <mergeCell ref="TJY51:TKB51"/>
    <mergeCell ref="TKC51:TKF51"/>
    <mergeCell ref="TKG51:TKJ51"/>
    <mergeCell ref="TKK51:TKN51"/>
    <mergeCell ref="TJA51:TJD51"/>
    <mergeCell ref="TJE51:TJH51"/>
    <mergeCell ref="TJI51:TJL51"/>
    <mergeCell ref="TJM51:TJP51"/>
    <mergeCell ref="TJQ51:TJT51"/>
    <mergeCell ref="TIG51:TIJ51"/>
    <mergeCell ref="TIK51:TIN51"/>
    <mergeCell ref="TIO51:TIR51"/>
    <mergeCell ref="TIS51:TIV51"/>
    <mergeCell ref="TIW51:TIZ51"/>
    <mergeCell ref="THM51:THP51"/>
    <mergeCell ref="THQ51:THT51"/>
    <mergeCell ref="THU51:THX51"/>
    <mergeCell ref="THY51:TIB51"/>
    <mergeCell ref="TIC51:TIF51"/>
    <mergeCell ref="TGS51:TGV51"/>
    <mergeCell ref="TGW51:TGZ51"/>
    <mergeCell ref="THA51:THD51"/>
    <mergeCell ref="THE51:THH51"/>
    <mergeCell ref="THI51:THL51"/>
    <mergeCell ref="TFY51:TGB51"/>
    <mergeCell ref="TGC51:TGF51"/>
    <mergeCell ref="TGG51:TGJ51"/>
    <mergeCell ref="TGK51:TGN51"/>
    <mergeCell ref="TGO51:TGR51"/>
    <mergeCell ref="TFE51:TFH51"/>
    <mergeCell ref="TFI51:TFL51"/>
    <mergeCell ref="TFM51:TFP51"/>
    <mergeCell ref="TFQ51:TFT51"/>
    <mergeCell ref="TFU51:TFX51"/>
    <mergeCell ref="TEK51:TEN51"/>
    <mergeCell ref="TEO51:TER51"/>
    <mergeCell ref="TES51:TEV51"/>
    <mergeCell ref="TEW51:TEZ51"/>
    <mergeCell ref="TFA51:TFD51"/>
    <mergeCell ref="TDQ51:TDT51"/>
    <mergeCell ref="TDU51:TDX51"/>
    <mergeCell ref="TDY51:TEB51"/>
    <mergeCell ref="TEC51:TEF51"/>
    <mergeCell ref="TEG51:TEJ51"/>
    <mergeCell ref="TCW51:TCZ51"/>
    <mergeCell ref="TDA51:TDD51"/>
    <mergeCell ref="TDE51:TDH51"/>
    <mergeCell ref="TDI51:TDL51"/>
    <mergeCell ref="TDM51:TDP51"/>
    <mergeCell ref="TCC51:TCF51"/>
    <mergeCell ref="TCG51:TCJ51"/>
    <mergeCell ref="TCK51:TCN51"/>
    <mergeCell ref="TCO51:TCR51"/>
    <mergeCell ref="TCS51:TCV51"/>
    <mergeCell ref="TBI51:TBL51"/>
    <mergeCell ref="TBM51:TBP51"/>
    <mergeCell ref="TBQ51:TBT51"/>
    <mergeCell ref="TBU51:TBX51"/>
    <mergeCell ref="TBY51:TCB51"/>
    <mergeCell ref="TAO51:TAR51"/>
    <mergeCell ref="TAS51:TAV51"/>
    <mergeCell ref="TAW51:TAZ51"/>
    <mergeCell ref="TBA51:TBD51"/>
    <mergeCell ref="TBE51:TBH51"/>
    <mergeCell ref="SZU51:SZX51"/>
    <mergeCell ref="SZY51:TAB51"/>
    <mergeCell ref="TAC51:TAF51"/>
    <mergeCell ref="TAG51:TAJ51"/>
    <mergeCell ref="TAK51:TAN51"/>
    <mergeCell ref="SZA51:SZD51"/>
    <mergeCell ref="SZE51:SZH51"/>
    <mergeCell ref="SZI51:SZL51"/>
    <mergeCell ref="SZM51:SZP51"/>
    <mergeCell ref="SZQ51:SZT51"/>
    <mergeCell ref="SYG51:SYJ51"/>
    <mergeCell ref="SYK51:SYN51"/>
    <mergeCell ref="SYO51:SYR51"/>
    <mergeCell ref="SYS51:SYV51"/>
    <mergeCell ref="SYW51:SYZ51"/>
    <mergeCell ref="SXM51:SXP51"/>
    <mergeCell ref="SXQ51:SXT51"/>
    <mergeCell ref="SXU51:SXX51"/>
    <mergeCell ref="SXY51:SYB51"/>
    <mergeCell ref="SYC51:SYF51"/>
    <mergeCell ref="SWS51:SWV51"/>
    <mergeCell ref="SWW51:SWZ51"/>
    <mergeCell ref="SXA51:SXD51"/>
    <mergeCell ref="SXE51:SXH51"/>
    <mergeCell ref="SXI51:SXL51"/>
    <mergeCell ref="SVY51:SWB51"/>
    <mergeCell ref="SWC51:SWF51"/>
    <mergeCell ref="SWG51:SWJ51"/>
    <mergeCell ref="SWK51:SWN51"/>
    <mergeCell ref="SWO51:SWR51"/>
    <mergeCell ref="SVE51:SVH51"/>
    <mergeCell ref="SVI51:SVL51"/>
    <mergeCell ref="SVM51:SVP51"/>
    <mergeCell ref="SVQ51:SVT51"/>
    <mergeCell ref="SVU51:SVX51"/>
    <mergeCell ref="SUK51:SUN51"/>
    <mergeCell ref="SUO51:SUR51"/>
    <mergeCell ref="SUS51:SUV51"/>
    <mergeCell ref="SUW51:SUZ51"/>
    <mergeCell ref="SVA51:SVD51"/>
    <mergeCell ref="STQ51:STT51"/>
    <mergeCell ref="STU51:STX51"/>
    <mergeCell ref="STY51:SUB51"/>
    <mergeCell ref="SUC51:SUF51"/>
    <mergeCell ref="SUG51:SUJ51"/>
    <mergeCell ref="SSW51:SSZ51"/>
    <mergeCell ref="STA51:STD51"/>
    <mergeCell ref="STE51:STH51"/>
    <mergeCell ref="STI51:STL51"/>
    <mergeCell ref="STM51:STP51"/>
    <mergeCell ref="SSC51:SSF51"/>
    <mergeCell ref="SSG51:SSJ51"/>
    <mergeCell ref="SSK51:SSN51"/>
    <mergeCell ref="SSO51:SSR51"/>
    <mergeCell ref="SSS51:SSV51"/>
    <mergeCell ref="SRI51:SRL51"/>
    <mergeCell ref="SRM51:SRP51"/>
    <mergeCell ref="SRQ51:SRT51"/>
    <mergeCell ref="SRU51:SRX51"/>
    <mergeCell ref="SRY51:SSB51"/>
    <mergeCell ref="SQO51:SQR51"/>
    <mergeCell ref="SQS51:SQV51"/>
    <mergeCell ref="SQW51:SQZ51"/>
    <mergeCell ref="SRA51:SRD51"/>
    <mergeCell ref="SRE51:SRH51"/>
    <mergeCell ref="SPU51:SPX51"/>
    <mergeCell ref="SPY51:SQB51"/>
    <mergeCell ref="SQC51:SQF51"/>
    <mergeCell ref="SQG51:SQJ51"/>
    <mergeCell ref="SQK51:SQN51"/>
    <mergeCell ref="SPA51:SPD51"/>
    <mergeCell ref="SPE51:SPH51"/>
    <mergeCell ref="SPI51:SPL51"/>
    <mergeCell ref="SPM51:SPP51"/>
    <mergeCell ref="SPQ51:SPT51"/>
    <mergeCell ref="SOG51:SOJ51"/>
    <mergeCell ref="SOK51:SON51"/>
    <mergeCell ref="SOO51:SOR51"/>
    <mergeCell ref="SOS51:SOV51"/>
    <mergeCell ref="SOW51:SOZ51"/>
    <mergeCell ref="SNM51:SNP51"/>
    <mergeCell ref="SNQ51:SNT51"/>
    <mergeCell ref="SNU51:SNX51"/>
    <mergeCell ref="SNY51:SOB51"/>
    <mergeCell ref="SOC51:SOF51"/>
    <mergeCell ref="SMS51:SMV51"/>
    <mergeCell ref="SMW51:SMZ51"/>
    <mergeCell ref="SNA51:SND51"/>
    <mergeCell ref="SNE51:SNH51"/>
    <mergeCell ref="SNI51:SNL51"/>
    <mergeCell ref="SLY51:SMB51"/>
    <mergeCell ref="SMC51:SMF51"/>
    <mergeCell ref="SMG51:SMJ51"/>
    <mergeCell ref="SMK51:SMN51"/>
    <mergeCell ref="SMO51:SMR51"/>
    <mergeCell ref="SLE51:SLH51"/>
    <mergeCell ref="SLI51:SLL51"/>
    <mergeCell ref="SLM51:SLP51"/>
    <mergeCell ref="SLQ51:SLT51"/>
    <mergeCell ref="SLU51:SLX51"/>
    <mergeCell ref="SKK51:SKN51"/>
    <mergeCell ref="SKO51:SKR51"/>
    <mergeCell ref="SKS51:SKV51"/>
    <mergeCell ref="SKW51:SKZ51"/>
    <mergeCell ref="SLA51:SLD51"/>
    <mergeCell ref="SJQ51:SJT51"/>
    <mergeCell ref="SJU51:SJX51"/>
    <mergeCell ref="SJY51:SKB51"/>
    <mergeCell ref="SKC51:SKF51"/>
    <mergeCell ref="SKG51:SKJ51"/>
    <mergeCell ref="SIW51:SIZ51"/>
    <mergeCell ref="SJA51:SJD51"/>
    <mergeCell ref="SJE51:SJH51"/>
    <mergeCell ref="SJI51:SJL51"/>
    <mergeCell ref="SJM51:SJP51"/>
    <mergeCell ref="SIC51:SIF51"/>
    <mergeCell ref="SIG51:SIJ51"/>
    <mergeCell ref="SIK51:SIN51"/>
    <mergeCell ref="SIO51:SIR51"/>
    <mergeCell ref="SIS51:SIV51"/>
    <mergeCell ref="SHI51:SHL51"/>
    <mergeCell ref="SHM51:SHP51"/>
    <mergeCell ref="SHQ51:SHT51"/>
    <mergeCell ref="SHU51:SHX51"/>
    <mergeCell ref="SHY51:SIB51"/>
    <mergeCell ref="SGO51:SGR51"/>
    <mergeCell ref="SGS51:SGV51"/>
    <mergeCell ref="SGW51:SGZ51"/>
    <mergeCell ref="SHA51:SHD51"/>
    <mergeCell ref="SHE51:SHH51"/>
    <mergeCell ref="SFU51:SFX51"/>
    <mergeCell ref="SFY51:SGB51"/>
    <mergeCell ref="SGC51:SGF51"/>
    <mergeCell ref="SGG51:SGJ51"/>
    <mergeCell ref="SGK51:SGN51"/>
    <mergeCell ref="SFA51:SFD51"/>
    <mergeCell ref="SFE51:SFH51"/>
    <mergeCell ref="SFI51:SFL51"/>
    <mergeCell ref="SFM51:SFP51"/>
    <mergeCell ref="SFQ51:SFT51"/>
    <mergeCell ref="SEG51:SEJ51"/>
    <mergeCell ref="SEK51:SEN51"/>
    <mergeCell ref="SEO51:SER51"/>
    <mergeCell ref="SES51:SEV51"/>
    <mergeCell ref="SEW51:SEZ51"/>
    <mergeCell ref="SDM51:SDP51"/>
    <mergeCell ref="SDQ51:SDT51"/>
    <mergeCell ref="SDU51:SDX51"/>
    <mergeCell ref="SDY51:SEB51"/>
    <mergeCell ref="SEC51:SEF51"/>
    <mergeCell ref="SCS51:SCV51"/>
    <mergeCell ref="SCW51:SCZ51"/>
    <mergeCell ref="SDA51:SDD51"/>
    <mergeCell ref="SDE51:SDH51"/>
    <mergeCell ref="SDI51:SDL51"/>
    <mergeCell ref="SBY51:SCB51"/>
    <mergeCell ref="SCC51:SCF51"/>
    <mergeCell ref="SCG51:SCJ51"/>
    <mergeCell ref="SCK51:SCN51"/>
    <mergeCell ref="SCO51:SCR51"/>
    <mergeCell ref="SBE51:SBH51"/>
    <mergeCell ref="SBI51:SBL51"/>
    <mergeCell ref="SBM51:SBP51"/>
    <mergeCell ref="SBQ51:SBT51"/>
    <mergeCell ref="SBU51:SBX51"/>
    <mergeCell ref="SAK51:SAN51"/>
    <mergeCell ref="SAO51:SAR51"/>
    <mergeCell ref="SAS51:SAV51"/>
    <mergeCell ref="SAW51:SAZ51"/>
    <mergeCell ref="SBA51:SBD51"/>
    <mergeCell ref="RZQ51:RZT51"/>
    <mergeCell ref="RZU51:RZX51"/>
    <mergeCell ref="RZY51:SAB51"/>
    <mergeCell ref="SAC51:SAF51"/>
    <mergeCell ref="SAG51:SAJ51"/>
    <mergeCell ref="RYW51:RYZ51"/>
    <mergeCell ref="RZA51:RZD51"/>
    <mergeCell ref="RZE51:RZH51"/>
    <mergeCell ref="RZI51:RZL51"/>
    <mergeCell ref="RZM51:RZP51"/>
    <mergeCell ref="RYC51:RYF51"/>
    <mergeCell ref="RYG51:RYJ51"/>
    <mergeCell ref="RYK51:RYN51"/>
    <mergeCell ref="RYO51:RYR51"/>
    <mergeCell ref="RYS51:RYV51"/>
    <mergeCell ref="RXI51:RXL51"/>
    <mergeCell ref="RXM51:RXP51"/>
    <mergeCell ref="RXQ51:RXT51"/>
    <mergeCell ref="RXU51:RXX51"/>
    <mergeCell ref="RXY51:RYB51"/>
    <mergeCell ref="RWO51:RWR51"/>
    <mergeCell ref="RWS51:RWV51"/>
    <mergeCell ref="RWW51:RWZ51"/>
    <mergeCell ref="RXA51:RXD51"/>
    <mergeCell ref="RXE51:RXH51"/>
    <mergeCell ref="RVU51:RVX51"/>
    <mergeCell ref="RVY51:RWB51"/>
    <mergeCell ref="RWC51:RWF51"/>
    <mergeCell ref="RWG51:RWJ51"/>
    <mergeCell ref="RWK51:RWN51"/>
    <mergeCell ref="RVA51:RVD51"/>
    <mergeCell ref="RVE51:RVH51"/>
    <mergeCell ref="RVI51:RVL51"/>
    <mergeCell ref="RVM51:RVP51"/>
    <mergeCell ref="RVQ51:RVT51"/>
    <mergeCell ref="RUG51:RUJ51"/>
    <mergeCell ref="RUK51:RUN51"/>
    <mergeCell ref="RUO51:RUR51"/>
    <mergeCell ref="RUS51:RUV51"/>
    <mergeCell ref="RUW51:RUZ51"/>
    <mergeCell ref="RTM51:RTP51"/>
    <mergeCell ref="RTQ51:RTT51"/>
    <mergeCell ref="RTU51:RTX51"/>
    <mergeCell ref="RTY51:RUB51"/>
    <mergeCell ref="RUC51:RUF51"/>
    <mergeCell ref="RSS51:RSV51"/>
    <mergeCell ref="RSW51:RSZ51"/>
    <mergeCell ref="RTA51:RTD51"/>
    <mergeCell ref="RTE51:RTH51"/>
    <mergeCell ref="RTI51:RTL51"/>
    <mergeCell ref="RRY51:RSB51"/>
    <mergeCell ref="RSC51:RSF51"/>
    <mergeCell ref="RSG51:RSJ51"/>
    <mergeCell ref="RSK51:RSN51"/>
    <mergeCell ref="RSO51:RSR51"/>
    <mergeCell ref="RRE51:RRH51"/>
    <mergeCell ref="RRI51:RRL51"/>
    <mergeCell ref="RRM51:RRP51"/>
    <mergeCell ref="RRQ51:RRT51"/>
    <mergeCell ref="RRU51:RRX51"/>
    <mergeCell ref="RQK51:RQN51"/>
    <mergeCell ref="RQO51:RQR51"/>
    <mergeCell ref="RQS51:RQV51"/>
    <mergeCell ref="RQW51:RQZ51"/>
    <mergeCell ref="RRA51:RRD51"/>
    <mergeCell ref="RPQ51:RPT51"/>
    <mergeCell ref="RPU51:RPX51"/>
    <mergeCell ref="RPY51:RQB51"/>
    <mergeCell ref="RQC51:RQF51"/>
    <mergeCell ref="RQG51:RQJ51"/>
    <mergeCell ref="ROW51:ROZ51"/>
    <mergeCell ref="RPA51:RPD51"/>
    <mergeCell ref="RPE51:RPH51"/>
    <mergeCell ref="RPI51:RPL51"/>
    <mergeCell ref="RPM51:RPP51"/>
    <mergeCell ref="ROC51:ROF51"/>
    <mergeCell ref="ROG51:ROJ51"/>
    <mergeCell ref="ROK51:RON51"/>
    <mergeCell ref="ROO51:ROR51"/>
    <mergeCell ref="ROS51:ROV51"/>
    <mergeCell ref="RNI51:RNL51"/>
    <mergeCell ref="RNM51:RNP51"/>
    <mergeCell ref="RNQ51:RNT51"/>
    <mergeCell ref="RNU51:RNX51"/>
    <mergeCell ref="RNY51:ROB51"/>
    <mergeCell ref="RMO51:RMR51"/>
    <mergeCell ref="RMS51:RMV51"/>
    <mergeCell ref="RMW51:RMZ51"/>
    <mergeCell ref="RNA51:RND51"/>
    <mergeCell ref="RNE51:RNH51"/>
    <mergeCell ref="RLU51:RLX51"/>
    <mergeCell ref="RLY51:RMB51"/>
    <mergeCell ref="RMC51:RMF51"/>
    <mergeCell ref="RMG51:RMJ51"/>
    <mergeCell ref="RMK51:RMN51"/>
    <mergeCell ref="RLA51:RLD51"/>
    <mergeCell ref="RLE51:RLH51"/>
    <mergeCell ref="RLI51:RLL51"/>
    <mergeCell ref="RLM51:RLP51"/>
    <mergeCell ref="RLQ51:RLT51"/>
    <mergeCell ref="RKG51:RKJ51"/>
    <mergeCell ref="RKK51:RKN51"/>
    <mergeCell ref="RKO51:RKR51"/>
    <mergeCell ref="RKS51:RKV51"/>
    <mergeCell ref="RKW51:RKZ51"/>
    <mergeCell ref="RJM51:RJP51"/>
    <mergeCell ref="RJQ51:RJT51"/>
    <mergeCell ref="RJU51:RJX51"/>
    <mergeCell ref="RJY51:RKB51"/>
    <mergeCell ref="RKC51:RKF51"/>
    <mergeCell ref="RIS51:RIV51"/>
    <mergeCell ref="RIW51:RIZ51"/>
    <mergeCell ref="RJA51:RJD51"/>
    <mergeCell ref="RJE51:RJH51"/>
    <mergeCell ref="RJI51:RJL51"/>
    <mergeCell ref="RHY51:RIB51"/>
    <mergeCell ref="RIC51:RIF51"/>
    <mergeCell ref="RIG51:RIJ51"/>
    <mergeCell ref="RIK51:RIN51"/>
    <mergeCell ref="RIO51:RIR51"/>
    <mergeCell ref="RHE51:RHH51"/>
    <mergeCell ref="RHI51:RHL51"/>
    <mergeCell ref="RHM51:RHP51"/>
    <mergeCell ref="RHQ51:RHT51"/>
    <mergeCell ref="RHU51:RHX51"/>
    <mergeCell ref="RGK51:RGN51"/>
    <mergeCell ref="RGO51:RGR51"/>
    <mergeCell ref="RGS51:RGV51"/>
    <mergeCell ref="RGW51:RGZ51"/>
    <mergeCell ref="RHA51:RHD51"/>
    <mergeCell ref="RFQ51:RFT51"/>
    <mergeCell ref="RFU51:RFX51"/>
    <mergeCell ref="RFY51:RGB51"/>
    <mergeCell ref="RGC51:RGF51"/>
    <mergeCell ref="RGG51:RGJ51"/>
    <mergeCell ref="REW51:REZ51"/>
    <mergeCell ref="RFA51:RFD51"/>
    <mergeCell ref="RFE51:RFH51"/>
    <mergeCell ref="RFI51:RFL51"/>
    <mergeCell ref="RFM51:RFP51"/>
    <mergeCell ref="REC51:REF51"/>
    <mergeCell ref="REG51:REJ51"/>
    <mergeCell ref="REK51:REN51"/>
    <mergeCell ref="REO51:RER51"/>
    <mergeCell ref="RES51:REV51"/>
    <mergeCell ref="RDI51:RDL51"/>
    <mergeCell ref="RDM51:RDP51"/>
    <mergeCell ref="RDQ51:RDT51"/>
    <mergeCell ref="RDU51:RDX51"/>
    <mergeCell ref="RDY51:REB51"/>
    <mergeCell ref="RCO51:RCR51"/>
    <mergeCell ref="RCS51:RCV51"/>
    <mergeCell ref="RCW51:RCZ51"/>
    <mergeCell ref="RDA51:RDD51"/>
    <mergeCell ref="RDE51:RDH51"/>
    <mergeCell ref="RBU51:RBX51"/>
    <mergeCell ref="RBY51:RCB51"/>
    <mergeCell ref="RCC51:RCF51"/>
    <mergeCell ref="RCG51:RCJ51"/>
    <mergeCell ref="RCK51:RCN51"/>
    <mergeCell ref="RBA51:RBD51"/>
    <mergeCell ref="RBE51:RBH51"/>
    <mergeCell ref="RBI51:RBL51"/>
    <mergeCell ref="RBM51:RBP51"/>
    <mergeCell ref="RBQ51:RBT51"/>
    <mergeCell ref="RAG51:RAJ51"/>
    <mergeCell ref="RAK51:RAN51"/>
    <mergeCell ref="RAO51:RAR51"/>
    <mergeCell ref="RAS51:RAV51"/>
    <mergeCell ref="RAW51:RAZ51"/>
    <mergeCell ref="QZM51:QZP51"/>
    <mergeCell ref="QZQ51:QZT51"/>
    <mergeCell ref="QZU51:QZX51"/>
    <mergeCell ref="QZY51:RAB51"/>
    <mergeCell ref="RAC51:RAF51"/>
    <mergeCell ref="QYS51:QYV51"/>
    <mergeCell ref="QYW51:QYZ51"/>
    <mergeCell ref="QZA51:QZD51"/>
    <mergeCell ref="QZE51:QZH51"/>
    <mergeCell ref="QZI51:QZL51"/>
    <mergeCell ref="QXY51:QYB51"/>
    <mergeCell ref="QYC51:QYF51"/>
    <mergeCell ref="QYG51:QYJ51"/>
    <mergeCell ref="QYK51:QYN51"/>
    <mergeCell ref="QYO51:QYR51"/>
    <mergeCell ref="QXE51:QXH51"/>
    <mergeCell ref="QXI51:QXL51"/>
    <mergeCell ref="QXM51:QXP51"/>
    <mergeCell ref="QXQ51:QXT51"/>
    <mergeCell ref="QXU51:QXX51"/>
    <mergeCell ref="QWK51:QWN51"/>
    <mergeCell ref="QWO51:QWR51"/>
    <mergeCell ref="QWS51:QWV51"/>
    <mergeCell ref="QWW51:QWZ51"/>
    <mergeCell ref="QXA51:QXD51"/>
    <mergeCell ref="QVQ51:QVT51"/>
    <mergeCell ref="QVU51:QVX51"/>
    <mergeCell ref="QVY51:QWB51"/>
    <mergeCell ref="QWC51:QWF51"/>
    <mergeCell ref="QWG51:QWJ51"/>
    <mergeCell ref="QUW51:QUZ51"/>
    <mergeCell ref="QVA51:QVD51"/>
    <mergeCell ref="QVE51:QVH51"/>
    <mergeCell ref="QVI51:QVL51"/>
    <mergeCell ref="QVM51:QVP51"/>
    <mergeCell ref="QUC51:QUF51"/>
    <mergeCell ref="QUG51:QUJ51"/>
    <mergeCell ref="QUK51:QUN51"/>
    <mergeCell ref="QUO51:QUR51"/>
    <mergeCell ref="QUS51:QUV51"/>
    <mergeCell ref="QTI51:QTL51"/>
    <mergeCell ref="QTM51:QTP51"/>
    <mergeCell ref="QTQ51:QTT51"/>
    <mergeCell ref="QTU51:QTX51"/>
    <mergeCell ref="QTY51:QUB51"/>
    <mergeCell ref="QSO51:QSR51"/>
    <mergeCell ref="QSS51:QSV51"/>
    <mergeCell ref="QSW51:QSZ51"/>
    <mergeCell ref="QTA51:QTD51"/>
    <mergeCell ref="QTE51:QTH51"/>
    <mergeCell ref="QRU51:QRX51"/>
    <mergeCell ref="QRY51:QSB51"/>
    <mergeCell ref="QSC51:QSF51"/>
    <mergeCell ref="QSG51:QSJ51"/>
    <mergeCell ref="QSK51:QSN51"/>
    <mergeCell ref="QRA51:QRD51"/>
    <mergeCell ref="QRE51:QRH51"/>
    <mergeCell ref="QRI51:QRL51"/>
    <mergeCell ref="QRM51:QRP51"/>
    <mergeCell ref="QRQ51:QRT51"/>
    <mergeCell ref="QQG51:QQJ51"/>
    <mergeCell ref="QQK51:QQN51"/>
    <mergeCell ref="QQO51:QQR51"/>
    <mergeCell ref="QQS51:QQV51"/>
    <mergeCell ref="QQW51:QQZ51"/>
    <mergeCell ref="QPM51:QPP51"/>
    <mergeCell ref="QPQ51:QPT51"/>
    <mergeCell ref="QPU51:QPX51"/>
    <mergeCell ref="QPY51:QQB51"/>
    <mergeCell ref="QQC51:QQF51"/>
    <mergeCell ref="QOS51:QOV51"/>
    <mergeCell ref="QOW51:QOZ51"/>
    <mergeCell ref="QPA51:QPD51"/>
    <mergeCell ref="QPE51:QPH51"/>
    <mergeCell ref="QPI51:QPL51"/>
    <mergeCell ref="QNY51:QOB51"/>
    <mergeCell ref="QOC51:QOF51"/>
    <mergeCell ref="QOG51:QOJ51"/>
    <mergeCell ref="QOK51:QON51"/>
    <mergeCell ref="QOO51:QOR51"/>
    <mergeCell ref="QNE51:QNH51"/>
    <mergeCell ref="QNI51:QNL51"/>
    <mergeCell ref="QNM51:QNP51"/>
    <mergeCell ref="QNQ51:QNT51"/>
    <mergeCell ref="QNU51:QNX51"/>
    <mergeCell ref="QMK51:QMN51"/>
    <mergeCell ref="QMO51:QMR51"/>
    <mergeCell ref="QMS51:QMV51"/>
    <mergeCell ref="QMW51:QMZ51"/>
    <mergeCell ref="QNA51:QND51"/>
    <mergeCell ref="QLQ51:QLT51"/>
    <mergeCell ref="QLU51:QLX51"/>
    <mergeCell ref="QLY51:QMB51"/>
    <mergeCell ref="QMC51:QMF51"/>
    <mergeCell ref="QMG51:QMJ51"/>
    <mergeCell ref="QKW51:QKZ51"/>
    <mergeCell ref="QLA51:QLD51"/>
    <mergeCell ref="QLE51:QLH51"/>
    <mergeCell ref="QLI51:QLL51"/>
    <mergeCell ref="QLM51:QLP51"/>
    <mergeCell ref="QKC51:QKF51"/>
    <mergeCell ref="QKG51:QKJ51"/>
    <mergeCell ref="QKK51:QKN51"/>
    <mergeCell ref="QKO51:QKR51"/>
    <mergeCell ref="QKS51:QKV51"/>
    <mergeCell ref="QJI51:QJL51"/>
    <mergeCell ref="QJM51:QJP51"/>
    <mergeCell ref="QJQ51:QJT51"/>
    <mergeCell ref="QJU51:QJX51"/>
    <mergeCell ref="QJY51:QKB51"/>
    <mergeCell ref="QIO51:QIR51"/>
    <mergeCell ref="QIS51:QIV51"/>
    <mergeCell ref="QIW51:QIZ51"/>
    <mergeCell ref="QJA51:QJD51"/>
    <mergeCell ref="QJE51:QJH51"/>
    <mergeCell ref="QHU51:QHX51"/>
    <mergeCell ref="QHY51:QIB51"/>
    <mergeCell ref="QIC51:QIF51"/>
    <mergeCell ref="QIG51:QIJ51"/>
    <mergeCell ref="QIK51:QIN51"/>
    <mergeCell ref="QHA51:QHD51"/>
    <mergeCell ref="QHE51:QHH51"/>
    <mergeCell ref="QHI51:QHL51"/>
    <mergeCell ref="QHM51:QHP51"/>
    <mergeCell ref="QHQ51:QHT51"/>
    <mergeCell ref="QGG51:QGJ51"/>
    <mergeCell ref="QGK51:QGN51"/>
    <mergeCell ref="QGO51:QGR51"/>
    <mergeCell ref="QGS51:QGV51"/>
    <mergeCell ref="QGW51:QGZ51"/>
    <mergeCell ref="QFM51:QFP51"/>
    <mergeCell ref="QFQ51:QFT51"/>
    <mergeCell ref="QFU51:QFX51"/>
    <mergeCell ref="QFY51:QGB51"/>
    <mergeCell ref="QGC51:QGF51"/>
    <mergeCell ref="QES51:QEV51"/>
    <mergeCell ref="QEW51:QEZ51"/>
    <mergeCell ref="QFA51:QFD51"/>
    <mergeCell ref="QFE51:QFH51"/>
    <mergeCell ref="QFI51:QFL51"/>
    <mergeCell ref="QDY51:QEB51"/>
    <mergeCell ref="QEC51:QEF51"/>
    <mergeCell ref="QEG51:QEJ51"/>
    <mergeCell ref="QEK51:QEN51"/>
    <mergeCell ref="QEO51:QER51"/>
    <mergeCell ref="QDE51:QDH51"/>
    <mergeCell ref="QDI51:QDL51"/>
    <mergeCell ref="QDM51:QDP51"/>
    <mergeCell ref="QDQ51:QDT51"/>
    <mergeCell ref="QDU51:QDX51"/>
    <mergeCell ref="QCK51:QCN51"/>
    <mergeCell ref="QCO51:QCR51"/>
    <mergeCell ref="QCS51:QCV51"/>
    <mergeCell ref="QCW51:QCZ51"/>
    <mergeCell ref="QDA51:QDD51"/>
    <mergeCell ref="QBQ51:QBT51"/>
    <mergeCell ref="QBU51:QBX51"/>
    <mergeCell ref="QBY51:QCB51"/>
    <mergeCell ref="QCC51:QCF51"/>
    <mergeCell ref="QCG51:QCJ51"/>
    <mergeCell ref="QAW51:QAZ51"/>
    <mergeCell ref="QBA51:QBD51"/>
    <mergeCell ref="QBE51:QBH51"/>
    <mergeCell ref="QBI51:QBL51"/>
    <mergeCell ref="QBM51:QBP51"/>
    <mergeCell ref="QAC51:QAF51"/>
    <mergeCell ref="QAG51:QAJ51"/>
    <mergeCell ref="QAK51:QAN51"/>
    <mergeCell ref="QAO51:QAR51"/>
    <mergeCell ref="QAS51:QAV51"/>
    <mergeCell ref="PZI51:PZL51"/>
    <mergeCell ref="PZM51:PZP51"/>
    <mergeCell ref="PZQ51:PZT51"/>
    <mergeCell ref="PZU51:PZX51"/>
    <mergeCell ref="PZY51:QAB51"/>
    <mergeCell ref="PYO51:PYR51"/>
    <mergeCell ref="PYS51:PYV51"/>
    <mergeCell ref="PYW51:PYZ51"/>
    <mergeCell ref="PZA51:PZD51"/>
    <mergeCell ref="PZE51:PZH51"/>
    <mergeCell ref="PXU51:PXX51"/>
    <mergeCell ref="PXY51:PYB51"/>
    <mergeCell ref="PYC51:PYF51"/>
    <mergeCell ref="PYG51:PYJ51"/>
    <mergeCell ref="PYK51:PYN51"/>
    <mergeCell ref="PXA51:PXD51"/>
    <mergeCell ref="PXE51:PXH51"/>
    <mergeCell ref="PXI51:PXL51"/>
    <mergeCell ref="PXM51:PXP51"/>
    <mergeCell ref="PXQ51:PXT51"/>
    <mergeCell ref="PWG51:PWJ51"/>
    <mergeCell ref="PWK51:PWN51"/>
    <mergeCell ref="PWO51:PWR51"/>
    <mergeCell ref="PWS51:PWV51"/>
    <mergeCell ref="PWW51:PWZ51"/>
    <mergeCell ref="PVM51:PVP51"/>
    <mergeCell ref="PVQ51:PVT51"/>
    <mergeCell ref="PVU51:PVX51"/>
    <mergeCell ref="PVY51:PWB51"/>
    <mergeCell ref="PWC51:PWF51"/>
    <mergeCell ref="PUS51:PUV51"/>
    <mergeCell ref="PUW51:PUZ51"/>
    <mergeCell ref="PVA51:PVD51"/>
    <mergeCell ref="PVE51:PVH51"/>
    <mergeCell ref="PVI51:PVL51"/>
    <mergeCell ref="PTY51:PUB51"/>
    <mergeCell ref="PUC51:PUF51"/>
    <mergeCell ref="PUG51:PUJ51"/>
    <mergeCell ref="PUK51:PUN51"/>
    <mergeCell ref="PUO51:PUR51"/>
    <mergeCell ref="PTE51:PTH51"/>
    <mergeCell ref="PTI51:PTL51"/>
    <mergeCell ref="PTM51:PTP51"/>
    <mergeCell ref="PTQ51:PTT51"/>
    <mergeCell ref="PTU51:PTX51"/>
    <mergeCell ref="PSK51:PSN51"/>
    <mergeCell ref="PSO51:PSR51"/>
    <mergeCell ref="PSS51:PSV51"/>
    <mergeCell ref="PSW51:PSZ51"/>
    <mergeCell ref="PTA51:PTD51"/>
    <mergeCell ref="PRQ51:PRT51"/>
    <mergeCell ref="PRU51:PRX51"/>
    <mergeCell ref="PRY51:PSB51"/>
    <mergeCell ref="PSC51:PSF51"/>
    <mergeCell ref="PSG51:PSJ51"/>
    <mergeCell ref="PQW51:PQZ51"/>
    <mergeCell ref="PRA51:PRD51"/>
    <mergeCell ref="PRE51:PRH51"/>
    <mergeCell ref="PRI51:PRL51"/>
    <mergeCell ref="PRM51:PRP51"/>
    <mergeCell ref="PQC51:PQF51"/>
    <mergeCell ref="PQG51:PQJ51"/>
    <mergeCell ref="PQK51:PQN51"/>
    <mergeCell ref="PQO51:PQR51"/>
    <mergeCell ref="PQS51:PQV51"/>
    <mergeCell ref="PPI51:PPL51"/>
    <mergeCell ref="PPM51:PPP51"/>
    <mergeCell ref="PPQ51:PPT51"/>
    <mergeCell ref="PPU51:PPX51"/>
    <mergeCell ref="PPY51:PQB51"/>
    <mergeCell ref="POO51:POR51"/>
    <mergeCell ref="POS51:POV51"/>
    <mergeCell ref="POW51:POZ51"/>
    <mergeCell ref="PPA51:PPD51"/>
    <mergeCell ref="PPE51:PPH51"/>
    <mergeCell ref="PNU51:PNX51"/>
    <mergeCell ref="PNY51:POB51"/>
    <mergeCell ref="POC51:POF51"/>
    <mergeCell ref="POG51:POJ51"/>
    <mergeCell ref="POK51:PON51"/>
    <mergeCell ref="PNA51:PND51"/>
    <mergeCell ref="PNE51:PNH51"/>
    <mergeCell ref="PNI51:PNL51"/>
    <mergeCell ref="PNM51:PNP51"/>
    <mergeCell ref="PNQ51:PNT51"/>
    <mergeCell ref="PMG51:PMJ51"/>
    <mergeCell ref="PMK51:PMN51"/>
    <mergeCell ref="PMO51:PMR51"/>
    <mergeCell ref="PMS51:PMV51"/>
    <mergeCell ref="PMW51:PMZ51"/>
    <mergeCell ref="PLM51:PLP51"/>
    <mergeCell ref="PLQ51:PLT51"/>
    <mergeCell ref="PLU51:PLX51"/>
    <mergeCell ref="PLY51:PMB51"/>
    <mergeCell ref="PMC51:PMF51"/>
    <mergeCell ref="PKS51:PKV51"/>
    <mergeCell ref="PKW51:PKZ51"/>
    <mergeCell ref="PLA51:PLD51"/>
    <mergeCell ref="PLE51:PLH51"/>
    <mergeCell ref="PLI51:PLL51"/>
    <mergeCell ref="PJY51:PKB51"/>
    <mergeCell ref="PKC51:PKF51"/>
    <mergeCell ref="PKG51:PKJ51"/>
    <mergeCell ref="PKK51:PKN51"/>
    <mergeCell ref="PKO51:PKR51"/>
    <mergeCell ref="PJE51:PJH51"/>
    <mergeCell ref="PJI51:PJL51"/>
    <mergeCell ref="PJM51:PJP51"/>
    <mergeCell ref="PJQ51:PJT51"/>
    <mergeCell ref="PJU51:PJX51"/>
    <mergeCell ref="PIK51:PIN51"/>
    <mergeCell ref="PIO51:PIR51"/>
    <mergeCell ref="PIS51:PIV51"/>
    <mergeCell ref="PIW51:PIZ51"/>
    <mergeCell ref="PJA51:PJD51"/>
    <mergeCell ref="PHQ51:PHT51"/>
    <mergeCell ref="PHU51:PHX51"/>
    <mergeCell ref="PHY51:PIB51"/>
    <mergeCell ref="PIC51:PIF51"/>
    <mergeCell ref="PIG51:PIJ51"/>
    <mergeCell ref="PGW51:PGZ51"/>
    <mergeCell ref="PHA51:PHD51"/>
    <mergeCell ref="PHE51:PHH51"/>
    <mergeCell ref="PHI51:PHL51"/>
    <mergeCell ref="PHM51:PHP51"/>
    <mergeCell ref="PGC51:PGF51"/>
    <mergeCell ref="PGG51:PGJ51"/>
    <mergeCell ref="PGK51:PGN51"/>
    <mergeCell ref="PGO51:PGR51"/>
    <mergeCell ref="PGS51:PGV51"/>
    <mergeCell ref="PFI51:PFL51"/>
    <mergeCell ref="PFM51:PFP51"/>
    <mergeCell ref="PFQ51:PFT51"/>
    <mergeCell ref="PFU51:PFX51"/>
    <mergeCell ref="PFY51:PGB51"/>
    <mergeCell ref="PEO51:PER51"/>
    <mergeCell ref="PES51:PEV51"/>
    <mergeCell ref="PEW51:PEZ51"/>
    <mergeCell ref="PFA51:PFD51"/>
    <mergeCell ref="PFE51:PFH51"/>
    <mergeCell ref="PDU51:PDX51"/>
    <mergeCell ref="PDY51:PEB51"/>
    <mergeCell ref="PEC51:PEF51"/>
    <mergeCell ref="PEG51:PEJ51"/>
    <mergeCell ref="PEK51:PEN51"/>
    <mergeCell ref="PDA51:PDD51"/>
    <mergeCell ref="PDE51:PDH51"/>
    <mergeCell ref="PDI51:PDL51"/>
    <mergeCell ref="PDM51:PDP51"/>
    <mergeCell ref="PDQ51:PDT51"/>
    <mergeCell ref="PCG51:PCJ51"/>
    <mergeCell ref="PCK51:PCN51"/>
    <mergeCell ref="PCO51:PCR51"/>
    <mergeCell ref="PCS51:PCV51"/>
    <mergeCell ref="PCW51:PCZ51"/>
    <mergeCell ref="PBM51:PBP51"/>
    <mergeCell ref="PBQ51:PBT51"/>
    <mergeCell ref="PBU51:PBX51"/>
    <mergeCell ref="PBY51:PCB51"/>
    <mergeCell ref="PCC51:PCF51"/>
    <mergeCell ref="PAS51:PAV51"/>
    <mergeCell ref="PAW51:PAZ51"/>
    <mergeCell ref="PBA51:PBD51"/>
    <mergeCell ref="PBE51:PBH51"/>
    <mergeCell ref="PBI51:PBL51"/>
    <mergeCell ref="OZY51:PAB51"/>
    <mergeCell ref="PAC51:PAF51"/>
    <mergeCell ref="PAG51:PAJ51"/>
    <mergeCell ref="PAK51:PAN51"/>
    <mergeCell ref="PAO51:PAR51"/>
    <mergeCell ref="OZE51:OZH51"/>
    <mergeCell ref="OZI51:OZL51"/>
    <mergeCell ref="OZM51:OZP51"/>
    <mergeCell ref="OZQ51:OZT51"/>
    <mergeCell ref="OZU51:OZX51"/>
    <mergeCell ref="OYK51:OYN51"/>
    <mergeCell ref="OYO51:OYR51"/>
    <mergeCell ref="OYS51:OYV51"/>
    <mergeCell ref="OYW51:OYZ51"/>
    <mergeCell ref="OZA51:OZD51"/>
    <mergeCell ref="OXQ51:OXT51"/>
    <mergeCell ref="OXU51:OXX51"/>
    <mergeCell ref="OXY51:OYB51"/>
    <mergeCell ref="OYC51:OYF51"/>
    <mergeCell ref="OYG51:OYJ51"/>
    <mergeCell ref="OWW51:OWZ51"/>
    <mergeCell ref="OXA51:OXD51"/>
    <mergeCell ref="OXE51:OXH51"/>
    <mergeCell ref="OXI51:OXL51"/>
    <mergeCell ref="OXM51:OXP51"/>
    <mergeCell ref="OWC51:OWF51"/>
    <mergeCell ref="OWG51:OWJ51"/>
    <mergeCell ref="OWK51:OWN51"/>
    <mergeCell ref="OWO51:OWR51"/>
    <mergeCell ref="OWS51:OWV51"/>
    <mergeCell ref="OVI51:OVL51"/>
    <mergeCell ref="OVM51:OVP51"/>
    <mergeCell ref="OVQ51:OVT51"/>
    <mergeCell ref="OVU51:OVX51"/>
    <mergeCell ref="OVY51:OWB51"/>
    <mergeCell ref="OUO51:OUR51"/>
    <mergeCell ref="OUS51:OUV51"/>
    <mergeCell ref="OUW51:OUZ51"/>
    <mergeCell ref="OVA51:OVD51"/>
    <mergeCell ref="OVE51:OVH51"/>
    <mergeCell ref="OTU51:OTX51"/>
    <mergeCell ref="OTY51:OUB51"/>
    <mergeCell ref="OUC51:OUF51"/>
    <mergeCell ref="OUG51:OUJ51"/>
    <mergeCell ref="OUK51:OUN51"/>
    <mergeCell ref="OTA51:OTD51"/>
    <mergeCell ref="OTE51:OTH51"/>
    <mergeCell ref="OTI51:OTL51"/>
    <mergeCell ref="OTM51:OTP51"/>
    <mergeCell ref="OTQ51:OTT51"/>
    <mergeCell ref="OSG51:OSJ51"/>
    <mergeCell ref="OSK51:OSN51"/>
    <mergeCell ref="OSO51:OSR51"/>
    <mergeCell ref="OSS51:OSV51"/>
    <mergeCell ref="OSW51:OSZ51"/>
    <mergeCell ref="ORM51:ORP51"/>
    <mergeCell ref="ORQ51:ORT51"/>
    <mergeCell ref="ORU51:ORX51"/>
    <mergeCell ref="ORY51:OSB51"/>
    <mergeCell ref="OSC51:OSF51"/>
    <mergeCell ref="OQS51:OQV51"/>
    <mergeCell ref="OQW51:OQZ51"/>
    <mergeCell ref="ORA51:ORD51"/>
    <mergeCell ref="ORE51:ORH51"/>
    <mergeCell ref="ORI51:ORL51"/>
    <mergeCell ref="OPY51:OQB51"/>
    <mergeCell ref="OQC51:OQF51"/>
    <mergeCell ref="OQG51:OQJ51"/>
    <mergeCell ref="OQK51:OQN51"/>
    <mergeCell ref="OQO51:OQR51"/>
    <mergeCell ref="OPE51:OPH51"/>
    <mergeCell ref="OPI51:OPL51"/>
    <mergeCell ref="OPM51:OPP51"/>
    <mergeCell ref="OPQ51:OPT51"/>
    <mergeCell ref="OPU51:OPX51"/>
    <mergeCell ref="OOK51:OON51"/>
    <mergeCell ref="OOO51:OOR51"/>
    <mergeCell ref="OOS51:OOV51"/>
    <mergeCell ref="OOW51:OOZ51"/>
    <mergeCell ref="OPA51:OPD51"/>
    <mergeCell ref="ONQ51:ONT51"/>
    <mergeCell ref="ONU51:ONX51"/>
    <mergeCell ref="ONY51:OOB51"/>
    <mergeCell ref="OOC51:OOF51"/>
    <mergeCell ref="OOG51:OOJ51"/>
    <mergeCell ref="OMW51:OMZ51"/>
    <mergeCell ref="ONA51:OND51"/>
    <mergeCell ref="ONE51:ONH51"/>
    <mergeCell ref="ONI51:ONL51"/>
    <mergeCell ref="ONM51:ONP51"/>
    <mergeCell ref="OMC51:OMF51"/>
    <mergeCell ref="OMG51:OMJ51"/>
    <mergeCell ref="OMK51:OMN51"/>
    <mergeCell ref="OMO51:OMR51"/>
    <mergeCell ref="OMS51:OMV51"/>
    <mergeCell ref="OLI51:OLL51"/>
    <mergeCell ref="OLM51:OLP51"/>
    <mergeCell ref="OLQ51:OLT51"/>
    <mergeCell ref="OLU51:OLX51"/>
    <mergeCell ref="OLY51:OMB51"/>
    <mergeCell ref="OKO51:OKR51"/>
    <mergeCell ref="OKS51:OKV51"/>
    <mergeCell ref="OKW51:OKZ51"/>
    <mergeCell ref="OLA51:OLD51"/>
    <mergeCell ref="OLE51:OLH51"/>
    <mergeCell ref="OJU51:OJX51"/>
    <mergeCell ref="OJY51:OKB51"/>
    <mergeCell ref="OKC51:OKF51"/>
    <mergeCell ref="OKG51:OKJ51"/>
    <mergeCell ref="OKK51:OKN51"/>
    <mergeCell ref="OJA51:OJD51"/>
    <mergeCell ref="OJE51:OJH51"/>
    <mergeCell ref="OJI51:OJL51"/>
    <mergeCell ref="OJM51:OJP51"/>
    <mergeCell ref="OJQ51:OJT51"/>
    <mergeCell ref="OIG51:OIJ51"/>
    <mergeCell ref="OIK51:OIN51"/>
    <mergeCell ref="OIO51:OIR51"/>
    <mergeCell ref="OIS51:OIV51"/>
    <mergeCell ref="OIW51:OIZ51"/>
    <mergeCell ref="OHM51:OHP51"/>
    <mergeCell ref="OHQ51:OHT51"/>
    <mergeCell ref="OHU51:OHX51"/>
    <mergeCell ref="OHY51:OIB51"/>
    <mergeCell ref="OIC51:OIF51"/>
    <mergeCell ref="OGS51:OGV51"/>
    <mergeCell ref="OGW51:OGZ51"/>
    <mergeCell ref="OHA51:OHD51"/>
    <mergeCell ref="OHE51:OHH51"/>
    <mergeCell ref="OHI51:OHL51"/>
    <mergeCell ref="OFY51:OGB51"/>
    <mergeCell ref="OGC51:OGF51"/>
    <mergeCell ref="OGG51:OGJ51"/>
    <mergeCell ref="OGK51:OGN51"/>
    <mergeCell ref="OGO51:OGR51"/>
    <mergeCell ref="OFE51:OFH51"/>
    <mergeCell ref="OFI51:OFL51"/>
    <mergeCell ref="OFM51:OFP51"/>
    <mergeCell ref="OFQ51:OFT51"/>
    <mergeCell ref="OFU51:OFX51"/>
    <mergeCell ref="OEK51:OEN51"/>
    <mergeCell ref="OEO51:OER51"/>
    <mergeCell ref="OES51:OEV51"/>
    <mergeCell ref="OEW51:OEZ51"/>
    <mergeCell ref="OFA51:OFD51"/>
    <mergeCell ref="ODQ51:ODT51"/>
    <mergeCell ref="ODU51:ODX51"/>
    <mergeCell ref="ODY51:OEB51"/>
    <mergeCell ref="OEC51:OEF51"/>
    <mergeCell ref="OEG51:OEJ51"/>
    <mergeCell ref="OCW51:OCZ51"/>
    <mergeCell ref="ODA51:ODD51"/>
    <mergeCell ref="ODE51:ODH51"/>
    <mergeCell ref="ODI51:ODL51"/>
    <mergeCell ref="ODM51:ODP51"/>
    <mergeCell ref="OCC51:OCF51"/>
    <mergeCell ref="OCG51:OCJ51"/>
    <mergeCell ref="OCK51:OCN51"/>
    <mergeCell ref="OCO51:OCR51"/>
    <mergeCell ref="OCS51:OCV51"/>
    <mergeCell ref="OBI51:OBL51"/>
    <mergeCell ref="OBM51:OBP51"/>
    <mergeCell ref="OBQ51:OBT51"/>
    <mergeCell ref="OBU51:OBX51"/>
    <mergeCell ref="OBY51:OCB51"/>
    <mergeCell ref="OAO51:OAR51"/>
    <mergeCell ref="OAS51:OAV51"/>
    <mergeCell ref="OAW51:OAZ51"/>
    <mergeCell ref="OBA51:OBD51"/>
    <mergeCell ref="OBE51:OBH51"/>
    <mergeCell ref="NZU51:NZX51"/>
    <mergeCell ref="NZY51:OAB51"/>
    <mergeCell ref="OAC51:OAF51"/>
    <mergeCell ref="OAG51:OAJ51"/>
    <mergeCell ref="OAK51:OAN51"/>
    <mergeCell ref="NZA51:NZD51"/>
    <mergeCell ref="NZE51:NZH51"/>
    <mergeCell ref="NZI51:NZL51"/>
    <mergeCell ref="NZM51:NZP51"/>
    <mergeCell ref="NZQ51:NZT51"/>
    <mergeCell ref="NYG51:NYJ51"/>
    <mergeCell ref="NYK51:NYN51"/>
    <mergeCell ref="NYO51:NYR51"/>
    <mergeCell ref="NYS51:NYV51"/>
    <mergeCell ref="NYW51:NYZ51"/>
    <mergeCell ref="NXM51:NXP51"/>
    <mergeCell ref="NXQ51:NXT51"/>
    <mergeCell ref="NXU51:NXX51"/>
    <mergeCell ref="NXY51:NYB51"/>
    <mergeCell ref="NYC51:NYF51"/>
    <mergeCell ref="NWS51:NWV51"/>
    <mergeCell ref="NWW51:NWZ51"/>
    <mergeCell ref="NXA51:NXD51"/>
    <mergeCell ref="NXE51:NXH51"/>
    <mergeCell ref="NXI51:NXL51"/>
    <mergeCell ref="NVY51:NWB51"/>
    <mergeCell ref="NWC51:NWF51"/>
    <mergeCell ref="NWG51:NWJ51"/>
    <mergeCell ref="NWK51:NWN51"/>
    <mergeCell ref="NWO51:NWR51"/>
    <mergeCell ref="NVE51:NVH51"/>
    <mergeCell ref="NVI51:NVL51"/>
    <mergeCell ref="NVM51:NVP51"/>
    <mergeCell ref="NVQ51:NVT51"/>
    <mergeCell ref="NVU51:NVX51"/>
    <mergeCell ref="NUK51:NUN51"/>
    <mergeCell ref="NUO51:NUR51"/>
    <mergeCell ref="NUS51:NUV51"/>
    <mergeCell ref="NUW51:NUZ51"/>
    <mergeCell ref="NVA51:NVD51"/>
    <mergeCell ref="NTQ51:NTT51"/>
    <mergeCell ref="NTU51:NTX51"/>
    <mergeCell ref="NTY51:NUB51"/>
    <mergeCell ref="NUC51:NUF51"/>
    <mergeCell ref="NUG51:NUJ51"/>
    <mergeCell ref="NSW51:NSZ51"/>
    <mergeCell ref="NTA51:NTD51"/>
    <mergeCell ref="NTE51:NTH51"/>
    <mergeCell ref="NTI51:NTL51"/>
    <mergeCell ref="NTM51:NTP51"/>
    <mergeCell ref="NSC51:NSF51"/>
    <mergeCell ref="NSG51:NSJ51"/>
    <mergeCell ref="NSK51:NSN51"/>
    <mergeCell ref="NSO51:NSR51"/>
    <mergeCell ref="NSS51:NSV51"/>
    <mergeCell ref="NRI51:NRL51"/>
    <mergeCell ref="NRM51:NRP51"/>
    <mergeCell ref="NRQ51:NRT51"/>
    <mergeCell ref="NRU51:NRX51"/>
    <mergeCell ref="NRY51:NSB51"/>
    <mergeCell ref="NQO51:NQR51"/>
    <mergeCell ref="NQS51:NQV51"/>
    <mergeCell ref="NQW51:NQZ51"/>
    <mergeCell ref="NRA51:NRD51"/>
    <mergeCell ref="NRE51:NRH51"/>
    <mergeCell ref="NPU51:NPX51"/>
    <mergeCell ref="NPY51:NQB51"/>
    <mergeCell ref="NQC51:NQF51"/>
    <mergeCell ref="NQG51:NQJ51"/>
    <mergeCell ref="NQK51:NQN51"/>
    <mergeCell ref="NPA51:NPD51"/>
    <mergeCell ref="NPE51:NPH51"/>
    <mergeCell ref="NPI51:NPL51"/>
    <mergeCell ref="NPM51:NPP51"/>
    <mergeCell ref="NPQ51:NPT51"/>
    <mergeCell ref="NOG51:NOJ51"/>
    <mergeCell ref="NOK51:NON51"/>
    <mergeCell ref="NOO51:NOR51"/>
    <mergeCell ref="NOS51:NOV51"/>
    <mergeCell ref="NOW51:NOZ51"/>
    <mergeCell ref="NNM51:NNP51"/>
    <mergeCell ref="NNQ51:NNT51"/>
    <mergeCell ref="NNU51:NNX51"/>
    <mergeCell ref="NNY51:NOB51"/>
    <mergeCell ref="NOC51:NOF51"/>
    <mergeCell ref="NMS51:NMV51"/>
    <mergeCell ref="NMW51:NMZ51"/>
    <mergeCell ref="NNA51:NND51"/>
    <mergeCell ref="NNE51:NNH51"/>
    <mergeCell ref="NNI51:NNL51"/>
    <mergeCell ref="NLY51:NMB51"/>
    <mergeCell ref="NMC51:NMF51"/>
    <mergeCell ref="NMG51:NMJ51"/>
    <mergeCell ref="NMK51:NMN51"/>
    <mergeCell ref="NMO51:NMR51"/>
    <mergeCell ref="NLE51:NLH51"/>
    <mergeCell ref="NLI51:NLL51"/>
    <mergeCell ref="NLM51:NLP51"/>
    <mergeCell ref="NLQ51:NLT51"/>
    <mergeCell ref="NLU51:NLX51"/>
    <mergeCell ref="NKK51:NKN51"/>
    <mergeCell ref="NKO51:NKR51"/>
    <mergeCell ref="NKS51:NKV51"/>
    <mergeCell ref="NKW51:NKZ51"/>
    <mergeCell ref="NLA51:NLD51"/>
    <mergeCell ref="NJQ51:NJT51"/>
    <mergeCell ref="NJU51:NJX51"/>
    <mergeCell ref="NJY51:NKB51"/>
    <mergeCell ref="NKC51:NKF51"/>
    <mergeCell ref="NKG51:NKJ51"/>
    <mergeCell ref="NIW51:NIZ51"/>
    <mergeCell ref="NJA51:NJD51"/>
    <mergeCell ref="NJE51:NJH51"/>
    <mergeCell ref="NJI51:NJL51"/>
    <mergeCell ref="NJM51:NJP51"/>
    <mergeCell ref="NIC51:NIF51"/>
    <mergeCell ref="NIG51:NIJ51"/>
    <mergeCell ref="NIK51:NIN51"/>
    <mergeCell ref="NIO51:NIR51"/>
    <mergeCell ref="NIS51:NIV51"/>
    <mergeCell ref="NHI51:NHL51"/>
    <mergeCell ref="NHM51:NHP51"/>
    <mergeCell ref="NHQ51:NHT51"/>
    <mergeCell ref="NHU51:NHX51"/>
    <mergeCell ref="NHY51:NIB51"/>
    <mergeCell ref="NGO51:NGR51"/>
    <mergeCell ref="NGS51:NGV51"/>
    <mergeCell ref="NGW51:NGZ51"/>
    <mergeCell ref="NHA51:NHD51"/>
    <mergeCell ref="NHE51:NHH51"/>
    <mergeCell ref="NFU51:NFX51"/>
    <mergeCell ref="NFY51:NGB51"/>
    <mergeCell ref="NGC51:NGF51"/>
    <mergeCell ref="NGG51:NGJ51"/>
    <mergeCell ref="NGK51:NGN51"/>
    <mergeCell ref="NFA51:NFD51"/>
    <mergeCell ref="NFE51:NFH51"/>
    <mergeCell ref="NFI51:NFL51"/>
    <mergeCell ref="NFM51:NFP51"/>
    <mergeCell ref="NFQ51:NFT51"/>
    <mergeCell ref="NEG51:NEJ51"/>
    <mergeCell ref="NEK51:NEN51"/>
    <mergeCell ref="NEO51:NER51"/>
    <mergeCell ref="NES51:NEV51"/>
    <mergeCell ref="NEW51:NEZ51"/>
    <mergeCell ref="NDM51:NDP51"/>
    <mergeCell ref="NDQ51:NDT51"/>
    <mergeCell ref="NDU51:NDX51"/>
    <mergeCell ref="NDY51:NEB51"/>
    <mergeCell ref="NEC51:NEF51"/>
    <mergeCell ref="NCS51:NCV51"/>
    <mergeCell ref="NCW51:NCZ51"/>
    <mergeCell ref="NDA51:NDD51"/>
    <mergeCell ref="NDE51:NDH51"/>
    <mergeCell ref="NDI51:NDL51"/>
    <mergeCell ref="NBY51:NCB51"/>
    <mergeCell ref="NCC51:NCF51"/>
    <mergeCell ref="NCG51:NCJ51"/>
    <mergeCell ref="NCK51:NCN51"/>
    <mergeCell ref="NCO51:NCR51"/>
    <mergeCell ref="NBE51:NBH51"/>
    <mergeCell ref="NBI51:NBL51"/>
    <mergeCell ref="NBM51:NBP51"/>
    <mergeCell ref="NBQ51:NBT51"/>
    <mergeCell ref="NBU51:NBX51"/>
    <mergeCell ref="NAK51:NAN51"/>
    <mergeCell ref="NAO51:NAR51"/>
    <mergeCell ref="NAS51:NAV51"/>
    <mergeCell ref="NAW51:NAZ51"/>
    <mergeCell ref="NBA51:NBD51"/>
    <mergeCell ref="MZQ51:MZT51"/>
    <mergeCell ref="MZU51:MZX51"/>
    <mergeCell ref="MZY51:NAB51"/>
    <mergeCell ref="NAC51:NAF51"/>
    <mergeCell ref="NAG51:NAJ51"/>
    <mergeCell ref="MYW51:MYZ51"/>
    <mergeCell ref="MZA51:MZD51"/>
    <mergeCell ref="MZE51:MZH51"/>
    <mergeCell ref="MZI51:MZL51"/>
    <mergeCell ref="MZM51:MZP51"/>
    <mergeCell ref="MYC51:MYF51"/>
    <mergeCell ref="MYG51:MYJ51"/>
    <mergeCell ref="MYK51:MYN51"/>
    <mergeCell ref="MYO51:MYR51"/>
    <mergeCell ref="MYS51:MYV51"/>
    <mergeCell ref="MXI51:MXL51"/>
    <mergeCell ref="MXM51:MXP51"/>
    <mergeCell ref="MXQ51:MXT51"/>
    <mergeCell ref="MXU51:MXX51"/>
    <mergeCell ref="MXY51:MYB51"/>
    <mergeCell ref="MWO51:MWR51"/>
    <mergeCell ref="MWS51:MWV51"/>
    <mergeCell ref="MWW51:MWZ51"/>
    <mergeCell ref="MXA51:MXD51"/>
    <mergeCell ref="MXE51:MXH51"/>
    <mergeCell ref="MVU51:MVX51"/>
    <mergeCell ref="MVY51:MWB51"/>
    <mergeCell ref="MWC51:MWF51"/>
    <mergeCell ref="MWG51:MWJ51"/>
    <mergeCell ref="MWK51:MWN51"/>
    <mergeCell ref="MVA51:MVD51"/>
    <mergeCell ref="MVE51:MVH51"/>
    <mergeCell ref="MVI51:MVL51"/>
    <mergeCell ref="MVM51:MVP51"/>
    <mergeCell ref="MVQ51:MVT51"/>
    <mergeCell ref="MUG51:MUJ51"/>
    <mergeCell ref="MUK51:MUN51"/>
    <mergeCell ref="MUO51:MUR51"/>
    <mergeCell ref="MUS51:MUV51"/>
    <mergeCell ref="MUW51:MUZ51"/>
    <mergeCell ref="MTM51:MTP51"/>
    <mergeCell ref="MTQ51:MTT51"/>
    <mergeCell ref="MTU51:MTX51"/>
    <mergeCell ref="MTY51:MUB51"/>
    <mergeCell ref="MUC51:MUF51"/>
    <mergeCell ref="MSS51:MSV51"/>
    <mergeCell ref="MSW51:MSZ51"/>
    <mergeCell ref="MTA51:MTD51"/>
    <mergeCell ref="MTE51:MTH51"/>
    <mergeCell ref="MTI51:MTL51"/>
    <mergeCell ref="MRY51:MSB51"/>
    <mergeCell ref="MSC51:MSF51"/>
    <mergeCell ref="MSG51:MSJ51"/>
    <mergeCell ref="MSK51:MSN51"/>
    <mergeCell ref="MSO51:MSR51"/>
    <mergeCell ref="MRE51:MRH51"/>
    <mergeCell ref="MRI51:MRL51"/>
    <mergeCell ref="MRM51:MRP51"/>
    <mergeCell ref="MRQ51:MRT51"/>
    <mergeCell ref="MRU51:MRX51"/>
    <mergeCell ref="MQK51:MQN51"/>
    <mergeCell ref="MQO51:MQR51"/>
    <mergeCell ref="MQS51:MQV51"/>
    <mergeCell ref="MQW51:MQZ51"/>
    <mergeCell ref="MRA51:MRD51"/>
    <mergeCell ref="MPQ51:MPT51"/>
    <mergeCell ref="MPU51:MPX51"/>
    <mergeCell ref="MPY51:MQB51"/>
    <mergeCell ref="MQC51:MQF51"/>
    <mergeCell ref="MQG51:MQJ51"/>
    <mergeCell ref="MOW51:MOZ51"/>
    <mergeCell ref="MPA51:MPD51"/>
    <mergeCell ref="MPE51:MPH51"/>
    <mergeCell ref="MPI51:MPL51"/>
    <mergeCell ref="MPM51:MPP51"/>
    <mergeCell ref="MOC51:MOF51"/>
    <mergeCell ref="MOG51:MOJ51"/>
    <mergeCell ref="MOK51:MON51"/>
    <mergeCell ref="MOO51:MOR51"/>
    <mergeCell ref="MOS51:MOV51"/>
    <mergeCell ref="MNI51:MNL51"/>
    <mergeCell ref="MNM51:MNP51"/>
    <mergeCell ref="MNQ51:MNT51"/>
    <mergeCell ref="MNU51:MNX51"/>
    <mergeCell ref="MNY51:MOB51"/>
    <mergeCell ref="MMO51:MMR51"/>
    <mergeCell ref="MMS51:MMV51"/>
    <mergeCell ref="MMW51:MMZ51"/>
    <mergeCell ref="MNA51:MND51"/>
    <mergeCell ref="MNE51:MNH51"/>
    <mergeCell ref="MLU51:MLX51"/>
    <mergeCell ref="MLY51:MMB51"/>
    <mergeCell ref="MMC51:MMF51"/>
    <mergeCell ref="MMG51:MMJ51"/>
    <mergeCell ref="MMK51:MMN51"/>
    <mergeCell ref="MLA51:MLD51"/>
    <mergeCell ref="MLE51:MLH51"/>
    <mergeCell ref="MLI51:MLL51"/>
    <mergeCell ref="MLM51:MLP51"/>
    <mergeCell ref="MLQ51:MLT51"/>
    <mergeCell ref="MKG51:MKJ51"/>
    <mergeCell ref="MKK51:MKN51"/>
    <mergeCell ref="MKO51:MKR51"/>
    <mergeCell ref="MKS51:MKV51"/>
    <mergeCell ref="MKW51:MKZ51"/>
    <mergeCell ref="MJM51:MJP51"/>
    <mergeCell ref="MJQ51:MJT51"/>
    <mergeCell ref="MJU51:MJX51"/>
    <mergeCell ref="MJY51:MKB51"/>
    <mergeCell ref="MKC51:MKF51"/>
    <mergeCell ref="MIS51:MIV51"/>
    <mergeCell ref="MIW51:MIZ51"/>
    <mergeCell ref="MJA51:MJD51"/>
    <mergeCell ref="MJE51:MJH51"/>
    <mergeCell ref="MJI51:MJL51"/>
    <mergeCell ref="MHY51:MIB51"/>
    <mergeCell ref="MIC51:MIF51"/>
    <mergeCell ref="MIG51:MIJ51"/>
    <mergeCell ref="MIK51:MIN51"/>
    <mergeCell ref="MIO51:MIR51"/>
    <mergeCell ref="MHE51:MHH51"/>
    <mergeCell ref="MHI51:MHL51"/>
    <mergeCell ref="MHM51:MHP51"/>
    <mergeCell ref="MHQ51:MHT51"/>
    <mergeCell ref="MHU51:MHX51"/>
    <mergeCell ref="MGK51:MGN51"/>
    <mergeCell ref="MGO51:MGR51"/>
    <mergeCell ref="MGS51:MGV51"/>
    <mergeCell ref="MGW51:MGZ51"/>
    <mergeCell ref="MHA51:MHD51"/>
    <mergeCell ref="MFQ51:MFT51"/>
    <mergeCell ref="MFU51:MFX51"/>
    <mergeCell ref="MFY51:MGB51"/>
    <mergeCell ref="MGC51:MGF51"/>
    <mergeCell ref="MGG51:MGJ51"/>
    <mergeCell ref="MEW51:MEZ51"/>
    <mergeCell ref="MFA51:MFD51"/>
    <mergeCell ref="MFE51:MFH51"/>
    <mergeCell ref="MFI51:MFL51"/>
    <mergeCell ref="MFM51:MFP51"/>
    <mergeCell ref="MEC51:MEF51"/>
    <mergeCell ref="MEG51:MEJ51"/>
    <mergeCell ref="MEK51:MEN51"/>
    <mergeCell ref="MEO51:MER51"/>
    <mergeCell ref="MES51:MEV51"/>
    <mergeCell ref="MDI51:MDL51"/>
    <mergeCell ref="MDM51:MDP51"/>
    <mergeCell ref="MDQ51:MDT51"/>
    <mergeCell ref="MDU51:MDX51"/>
    <mergeCell ref="MDY51:MEB51"/>
    <mergeCell ref="MCO51:MCR51"/>
    <mergeCell ref="MCS51:MCV51"/>
    <mergeCell ref="MCW51:MCZ51"/>
    <mergeCell ref="MDA51:MDD51"/>
    <mergeCell ref="MDE51:MDH51"/>
    <mergeCell ref="MBU51:MBX51"/>
    <mergeCell ref="MBY51:MCB51"/>
    <mergeCell ref="MCC51:MCF51"/>
    <mergeCell ref="MCG51:MCJ51"/>
    <mergeCell ref="MCK51:MCN51"/>
    <mergeCell ref="MBA51:MBD51"/>
    <mergeCell ref="MBE51:MBH51"/>
    <mergeCell ref="MBI51:MBL51"/>
    <mergeCell ref="MBM51:MBP51"/>
    <mergeCell ref="MBQ51:MBT51"/>
    <mergeCell ref="MAG51:MAJ51"/>
    <mergeCell ref="MAK51:MAN51"/>
    <mergeCell ref="MAO51:MAR51"/>
    <mergeCell ref="MAS51:MAV51"/>
    <mergeCell ref="MAW51:MAZ51"/>
    <mergeCell ref="LZM51:LZP51"/>
    <mergeCell ref="LZQ51:LZT51"/>
    <mergeCell ref="LZU51:LZX51"/>
    <mergeCell ref="LZY51:MAB51"/>
    <mergeCell ref="MAC51:MAF51"/>
    <mergeCell ref="LYS51:LYV51"/>
    <mergeCell ref="LYW51:LYZ51"/>
    <mergeCell ref="LZA51:LZD51"/>
    <mergeCell ref="LZE51:LZH51"/>
    <mergeCell ref="LZI51:LZL51"/>
    <mergeCell ref="LXY51:LYB51"/>
    <mergeCell ref="LYC51:LYF51"/>
    <mergeCell ref="LYG51:LYJ51"/>
    <mergeCell ref="LYK51:LYN51"/>
    <mergeCell ref="LYO51:LYR51"/>
    <mergeCell ref="LXE51:LXH51"/>
    <mergeCell ref="LXI51:LXL51"/>
    <mergeCell ref="LXM51:LXP51"/>
    <mergeCell ref="LXQ51:LXT51"/>
    <mergeCell ref="LXU51:LXX51"/>
    <mergeCell ref="LWK51:LWN51"/>
    <mergeCell ref="LWO51:LWR51"/>
    <mergeCell ref="LWS51:LWV51"/>
    <mergeCell ref="LWW51:LWZ51"/>
    <mergeCell ref="LXA51:LXD51"/>
    <mergeCell ref="LVQ51:LVT51"/>
    <mergeCell ref="LVU51:LVX51"/>
    <mergeCell ref="LVY51:LWB51"/>
    <mergeCell ref="LWC51:LWF51"/>
    <mergeCell ref="LWG51:LWJ51"/>
    <mergeCell ref="LUW51:LUZ51"/>
    <mergeCell ref="LVA51:LVD51"/>
    <mergeCell ref="LVE51:LVH51"/>
    <mergeCell ref="LVI51:LVL51"/>
    <mergeCell ref="LVM51:LVP51"/>
    <mergeCell ref="LUC51:LUF51"/>
    <mergeCell ref="LUG51:LUJ51"/>
    <mergeCell ref="LUK51:LUN51"/>
    <mergeCell ref="LUO51:LUR51"/>
    <mergeCell ref="LUS51:LUV51"/>
    <mergeCell ref="LTI51:LTL51"/>
    <mergeCell ref="LTM51:LTP51"/>
    <mergeCell ref="LTQ51:LTT51"/>
    <mergeCell ref="LTU51:LTX51"/>
    <mergeCell ref="LTY51:LUB51"/>
    <mergeCell ref="LSO51:LSR51"/>
    <mergeCell ref="LSS51:LSV51"/>
    <mergeCell ref="LSW51:LSZ51"/>
    <mergeCell ref="LTA51:LTD51"/>
    <mergeCell ref="LTE51:LTH51"/>
    <mergeCell ref="LRU51:LRX51"/>
    <mergeCell ref="LRY51:LSB51"/>
    <mergeCell ref="LSC51:LSF51"/>
    <mergeCell ref="LSG51:LSJ51"/>
    <mergeCell ref="LSK51:LSN51"/>
    <mergeCell ref="LRA51:LRD51"/>
    <mergeCell ref="LRE51:LRH51"/>
    <mergeCell ref="LRI51:LRL51"/>
    <mergeCell ref="LRM51:LRP51"/>
    <mergeCell ref="LRQ51:LRT51"/>
    <mergeCell ref="LQG51:LQJ51"/>
    <mergeCell ref="LQK51:LQN51"/>
    <mergeCell ref="LQO51:LQR51"/>
    <mergeCell ref="LQS51:LQV51"/>
    <mergeCell ref="LQW51:LQZ51"/>
    <mergeCell ref="LPM51:LPP51"/>
    <mergeCell ref="LPQ51:LPT51"/>
    <mergeCell ref="LPU51:LPX51"/>
    <mergeCell ref="LPY51:LQB51"/>
    <mergeCell ref="LQC51:LQF51"/>
    <mergeCell ref="LOS51:LOV51"/>
    <mergeCell ref="LOW51:LOZ51"/>
    <mergeCell ref="LPA51:LPD51"/>
    <mergeCell ref="LPE51:LPH51"/>
    <mergeCell ref="LPI51:LPL51"/>
    <mergeCell ref="LNY51:LOB51"/>
    <mergeCell ref="LOC51:LOF51"/>
    <mergeCell ref="LOG51:LOJ51"/>
    <mergeCell ref="LOK51:LON51"/>
    <mergeCell ref="LOO51:LOR51"/>
    <mergeCell ref="LNE51:LNH51"/>
    <mergeCell ref="LNI51:LNL51"/>
    <mergeCell ref="LNM51:LNP51"/>
    <mergeCell ref="LNQ51:LNT51"/>
    <mergeCell ref="LNU51:LNX51"/>
    <mergeCell ref="LMK51:LMN51"/>
    <mergeCell ref="LMO51:LMR51"/>
    <mergeCell ref="LMS51:LMV51"/>
    <mergeCell ref="LMW51:LMZ51"/>
    <mergeCell ref="LNA51:LND51"/>
    <mergeCell ref="LLQ51:LLT51"/>
    <mergeCell ref="LLU51:LLX51"/>
    <mergeCell ref="LLY51:LMB51"/>
    <mergeCell ref="LMC51:LMF51"/>
    <mergeCell ref="LMG51:LMJ51"/>
    <mergeCell ref="LKW51:LKZ51"/>
    <mergeCell ref="LLA51:LLD51"/>
    <mergeCell ref="LLE51:LLH51"/>
    <mergeCell ref="LLI51:LLL51"/>
    <mergeCell ref="LLM51:LLP51"/>
    <mergeCell ref="LKC51:LKF51"/>
    <mergeCell ref="LKG51:LKJ51"/>
    <mergeCell ref="LKK51:LKN51"/>
    <mergeCell ref="LKO51:LKR51"/>
    <mergeCell ref="LKS51:LKV51"/>
    <mergeCell ref="LJI51:LJL51"/>
    <mergeCell ref="LJM51:LJP51"/>
    <mergeCell ref="LJQ51:LJT51"/>
    <mergeCell ref="LJU51:LJX51"/>
    <mergeCell ref="LJY51:LKB51"/>
    <mergeCell ref="LIO51:LIR51"/>
    <mergeCell ref="LIS51:LIV51"/>
    <mergeCell ref="LIW51:LIZ51"/>
    <mergeCell ref="LJA51:LJD51"/>
    <mergeCell ref="LJE51:LJH51"/>
    <mergeCell ref="LHU51:LHX51"/>
    <mergeCell ref="LHY51:LIB51"/>
    <mergeCell ref="LIC51:LIF51"/>
    <mergeCell ref="LIG51:LIJ51"/>
    <mergeCell ref="LIK51:LIN51"/>
    <mergeCell ref="LHA51:LHD51"/>
    <mergeCell ref="LHE51:LHH51"/>
    <mergeCell ref="LHI51:LHL51"/>
    <mergeCell ref="LHM51:LHP51"/>
    <mergeCell ref="LHQ51:LHT51"/>
    <mergeCell ref="LGG51:LGJ51"/>
    <mergeCell ref="LGK51:LGN51"/>
    <mergeCell ref="LGO51:LGR51"/>
    <mergeCell ref="LGS51:LGV51"/>
    <mergeCell ref="LGW51:LGZ51"/>
    <mergeCell ref="LFM51:LFP51"/>
    <mergeCell ref="LFQ51:LFT51"/>
    <mergeCell ref="LFU51:LFX51"/>
    <mergeCell ref="LFY51:LGB51"/>
    <mergeCell ref="LGC51:LGF51"/>
    <mergeCell ref="LES51:LEV51"/>
    <mergeCell ref="LEW51:LEZ51"/>
    <mergeCell ref="LFA51:LFD51"/>
    <mergeCell ref="LFE51:LFH51"/>
    <mergeCell ref="LFI51:LFL51"/>
    <mergeCell ref="LDY51:LEB51"/>
    <mergeCell ref="LEC51:LEF51"/>
    <mergeCell ref="LEG51:LEJ51"/>
    <mergeCell ref="LEK51:LEN51"/>
    <mergeCell ref="LEO51:LER51"/>
    <mergeCell ref="LDE51:LDH51"/>
    <mergeCell ref="LDI51:LDL51"/>
    <mergeCell ref="LDM51:LDP51"/>
    <mergeCell ref="LDQ51:LDT51"/>
    <mergeCell ref="LDU51:LDX51"/>
    <mergeCell ref="LCK51:LCN51"/>
    <mergeCell ref="LCO51:LCR51"/>
    <mergeCell ref="LCS51:LCV51"/>
    <mergeCell ref="LCW51:LCZ51"/>
    <mergeCell ref="LDA51:LDD51"/>
    <mergeCell ref="LBQ51:LBT51"/>
    <mergeCell ref="LBU51:LBX51"/>
    <mergeCell ref="LBY51:LCB51"/>
    <mergeCell ref="LCC51:LCF51"/>
    <mergeCell ref="LCG51:LCJ51"/>
    <mergeCell ref="LAW51:LAZ51"/>
    <mergeCell ref="LBA51:LBD51"/>
    <mergeCell ref="LBE51:LBH51"/>
    <mergeCell ref="LBI51:LBL51"/>
    <mergeCell ref="LBM51:LBP51"/>
    <mergeCell ref="LAC51:LAF51"/>
    <mergeCell ref="LAG51:LAJ51"/>
    <mergeCell ref="LAK51:LAN51"/>
    <mergeCell ref="LAO51:LAR51"/>
    <mergeCell ref="LAS51:LAV51"/>
    <mergeCell ref="KZI51:KZL51"/>
    <mergeCell ref="KZM51:KZP51"/>
    <mergeCell ref="KZQ51:KZT51"/>
    <mergeCell ref="KZU51:KZX51"/>
    <mergeCell ref="KZY51:LAB51"/>
    <mergeCell ref="KYO51:KYR51"/>
    <mergeCell ref="KYS51:KYV51"/>
    <mergeCell ref="KYW51:KYZ51"/>
    <mergeCell ref="KZA51:KZD51"/>
    <mergeCell ref="KZE51:KZH51"/>
    <mergeCell ref="KXU51:KXX51"/>
    <mergeCell ref="KXY51:KYB51"/>
    <mergeCell ref="KYC51:KYF51"/>
    <mergeCell ref="KYG51:KYJ51"/>
    <mergeCell ref="KYK51:KYN51"/>
    <mergeCell ref="KXA51:KXD51"/>
    <mergeCell ref="KXE51:KXH51"/>
    <mergeCell ref="KXI51:KXL51"/>
    <mergeCell ref="KXM51:KXP51"/>
    <mergeCell ref="KXQ51:KXT51"/>
    <mergeCell ref="KWG51:KWJ51"/>
    <mergeCell ref="KWK51:KWN51"/>
    <mergeCell ref="KWO51:KWR51"/>
    <mergeCell ref="KWS51:KWV51"/>
    <mergeCell ref="KWW51:KWZ51"/>
    <mergeCell ref="KVM51:KVP51"/>
    <mergeCell ref="KVQ51:KVT51"/>
    <mergeCell ref="KVU51:KVX51"/>
    <mergeCell ref="KVY51:KWB51"/>
    <mergeCell ref="KWC51:KWF51"/>
    <mergeCell ref="KUS51:KUV51"/>
    <mergeCell ref="KUW51:KUZ51"/>
    <mergeCell ref="KVA51:KVD51"/>
    <mergeCell ref="KVE51:KVH51"/>
    <mergeCell ref="KVI51:KVL51"/>
    <mergeCell ref="KTY51:KUB51"/>
    <mergeCell ref="KUC51:KUF51"/>
    <mergeCell ref="KUG51:KUJ51"/>
    <mergeCell ref="KUK51:KUN51"/>
    <mergeCell ref="KUO51:KUR51"/>
    <mergeCell ref="KTE51:KTH51"/>
    <mergeCell ref="KTI51:KTL51"/>
    <mergeCell ref="KTM51:KTP51"/>
    <mergeCell ref="KTQ51:KTT51"/>
    <mergeCell ref="KTU51:KTX51"/>
    <mergeCell ref="KSK51:KSN51"/>
    <mergeCell ref="KSO51:KSR51"/>
    <mergeCell ref="KSS51:KSV51"/>
    <mergeCell ref="KSW51:KSZ51"/>
    <mergeCell ref="KTA51:KTD51"/>
    <mergeCell ref="KRQ51:KRT51"/>
    <mergeCell ref="KRU51:KRX51"/>
    <mergeCell ref="KRY51:KSB51"/>
    <mergeCell ref="KSC51:KSF51"/>
    <mergeCell ref="KSG51:KSJ51"/>
    <mergeCell ref="KQW51:KQZ51"/>
    <mergeCell ref="KRA51:KRD51"/>
    <mergeCell ref="KRE51:KRH51"/>
    <mergeCell ref="KRI51:KRL51"/>
    <mergeCell ref="KRM51:KRP51"/>
    <mergeCell ref="KQC51:KQF51"/>
    <mergeCell ref="KQG51:KQJ51"/>
    <mergeCell ref="KQK51:KQN51"/>
    <mergeCell ref="KQO51:KQR51"/>
    <mergeCell ref="KQS51:KQV51"/>
    <mergeCell ref="KPI51:KPL51"/>
    <mergeCell ref="KPM51:KPP51"/>
    <mergeCell ref="KPQ51:KPT51"/>
    <mergeCell ref="KPU51:KPX51"/>
    <mergeCell ref="KPY51:KQB51"/>
    <mergeCell ref="KOO51:KOR51"/>
    <mergeCell ref="KOS51:KOV51"/>
    <mergeCell ref="KOW51:KOZ51"/>
    <mergeCell ref="KPA51:KPD51"/>
    <mergeCell ref="KPE51:KPH51"/>
    <mergeCell ref="KNU51:KNX51"/>
    <mergeCell ref="KNY51:KOB51"/>
    <mergeCell ref="KOC51:KOF51"/>
    <mergeCell ref="KOG51:KOJ51"/>
    <mergeCell ref="KOK51:KON51"/>
    <mergeCell ref="KNA51:KND51"/>
    <mergeCell ref="KNE51:KNH51"/>
    <mergeCell ref="KNI51:KNL51"/>
    <mergeCell ref="KNM51:KNP51"/>
    <mergeCell ref="KNQ51:KNT51"/>
    <mergeCell ref="KMG51:KMJ51"/>
    <mergeCell ref="KMK51:KMN51"/>
    <mergeCell ref="KMO51:KMR51"/>
    <mergeCell ref="KMS51:KMV51"/>
    <mergeCell ref="KMW51:KMZ51"/>
    <mergeCell ref="KLM51:KLP51"/>
    <mergeCell ref="KLQ51:KLT51"/>
    <mergeCell ref="KLU51:KLX51"/>
    <mergeCell ref="KLY51:KMB51"/>
    <mergeCell ref="KMC51:KMF51"/>
    <mergeCell ref="KKS51:KKV51"/>
    <mergeCell ref="KKW51:KKZ51"/>
    <mergeCell ref="KLA51:KLD51"/>
    <mergeCell ref="KLE51:KLH51"/>
    <mergeCell ref="KLI51:KLL51"/>
    <mergeCell ref="KJY51:KKB51"/>
    <mergeCell ref="KKC51:KKF51"/>
    <mergeCell ref="KKG51:KKJ51"/>
    <mergeCell ref="KKK51:KKN51"/>
    <mergeCell ref="KKO51:KKR51"/>
    <mergeCell ref="KJE51:KJH51"/>
    <mergeCell ref="KJI51:KJL51"/>
    <mergeCell ref="KJM51:KJP51"/>
    <mergeCell ref="KJQ51:KJT51"/>
    <mergeCell ref="KJU51:KJX51"/>
    <mergeCell ref="KIK51:KIN51"/>
    <mergeCell ref="KIO51:KIR51"/>
    <mergeCell ref="KIS51:KIV51"/>
    <mergeCell ref="KIW51:KIZ51"/>
    <mergeCell ref="KJA51:KJD51"/>
    <mergeCell ref="KHQ51:KHT51"/>
    <mergeCell ref="KHU51:KHX51"/>
    <mergeCell ref="KHY51:KIB51"/>
    <mergeCell ref="KIC51:KIF51"/>
    <mergeCell ref="KIG51:KIJ51"/>
    <mergeCell ref="KGW51:KGZ51"/>
    <mergeCell ref="KHA51:KHD51"/>
    <mergeCell ref="KHE51:KHH51"/>
    <mergeCell ref="KHI51:KHL51"/>
    <mergeCell ref="KHM51:KHP51"/>
    <mergeCell ref="KGC51:KGF51"/>
    <mergeCell ref="KGG51:KGJ51"/>
    <mergeCell ref="KGK51:KGN51"/>
    <mergeCell ref="KGO51:KGR51"/>
    <mergeCell ref="KGS51:KGV51"/>
    <mergeCell ref="KFI51:KFL51"/>
    <mergeCell ref="KFM51:KFP51"/>
    <mergeCell ref="KFQ51:KFT51"/>
    <mergeCell ref="KFU51:KFX51"/>
    <mergeCell ref="KFY51:KGB51"/>
    <mergeCell ref="KEO51:KER51"/>
    <mergeCell ref="KES51:KEV51"/>
    <mergeCell ref="KEW51:KEZ51"/>
    <mergeCell ref="KFA51:KFD51"/>
    <mergeCell ref="KFE51:KFH51"/>
    <mergeCell ref="KDU51:KDX51"/>
    <mergeCell ref="KDY51:KEB51"/>
    <mergeCell ref="KEC51:KEF51"/>
    <mergeCell ref="KEG51:KEJ51"/>
    <mergeCell ref="KEK51:KEN51"/>
    <mergeCell ref="KDA51:KDD51"/>
    <mergeCell ref="KDE51:KDH51"/>
    <mergeCell ref="KDI51:KDL51"/>
    <mergeCell ref="KDM51:KDP51"/>
    <mergeCell ref="KDQ51:KDT51"/>
    <mergeCell ref="KCG51:KCJ51"/>
    <mergeCell ref="KCK51:KCN51"/>
    <mergeCell ref="KCO51:KCR51"/>
    <mergeCell ref="KCS51:KCV51"/>
    <mergeCell ref="KCW51:KCZ51"/>
    <mergeCell ref="KBM51:KBP51"/>
    <mergeCell ref="KBQ51:KBT51"/>
    <mergeCell ref="KBU51:KBX51"/>
    <mergeCell ref="KBY51:KCB51"/>
    <mergeCell ref="KCC51:KCF51"/>
    <mergeCell ref="KAS51:KAV51"/>
    <mergeCell ref="KAW51:KAZ51"/>
    <mergeCell ref="KBA51:KBD51"/>
    <mergeCell ref="KBE51:KBH51"/>
    <mergeCell ref="KBI51:KBL51"/>
    <mergeCell ref="JZY51:KAB51"/>
    <mergeCell ref="KAC51:KAF51"/>
    <mergeCell ref="KAG51:KAJ51"/>
    <mergeCell ref="KAK51:KAN51"/>
    <mergeCell ref="KAO51:KAR51"/>
    <mergeCell ref="JZE51:JZH51"/>
    <mergeCell ref="JZI51:JZL51"/>
    <mergeCell ref="JZM51:JZP51"/>
    <mergeCell ref="JZQ51:JZT51"/>
    <mergeCell ref="JZU51:JZX51"/>
    <mergeCell ref="JYK51:JYN51"/>
    <mergeCell ref="JYO51:JYR51"/>
    <mergeCell ref="JYS51:JYV51"/>
    <mergeCell ref="JYW51:JYZ51"/>
    <mergeCell ref="JZA51:JZD51"/>
    <mergeCell ref="JXQ51:JXT51"/>
    <mergeCell ref="JXU51:JXX51"/>
    <mergeCell ref="JXY51:JYB51"/>
    <mergeCell ref="JYC51:JYF51"/>
    <mergeCell ref="JYG51:JYJ51"/>
    <mergeCell ref="JWW51:JWZ51"/>
    <mergeCell ref="JXA51:JXD51"/>
    <mergeCell ref="JXE51:JXH51"/>
    <mergeCell ref="JXI51:JXL51"/>
    <mergeCell ref="JXM51:JXP51"/>
    <mergeCell ref="JWC51:JWF51"/>
    <mergeCell ref="JWG51:JWJ51"/>
    <mergeCell ref="JWK51:JWN51"/>
    <mergeCell ref="JWO51:JWR51"/>
    <mergeCell ref="JWS51:JWV51"/>
    <mergeCell ref="JVI51:JVL51"/>
    <mergeCell ref="JVM51:JVP51"/>
    <mergeCell ref="JVQ51:JVT51"/>
    <mergeCell ref="JVU51:JVX51"/>
    <mergeCell ref="JVY51:JWB51"/>
    <mergeCell ref="JUO51:JUR51"/>
    <mergeCell ref="JUS51:JUV51"/>
    <mergeCell ref="JUW51:JUZ51"/>
    <mergeCell ref="JVA51:JVD51"/>
    <mergeCell ref="JVE51:JVH51"/>
    <mergeCell ref="JTU51:JTX51"/>
    <mergeCell ref="JTY51:JUB51"/>
    <mergeCell ref="JUC51:JUF51"/>
    <mergeCell ref="JUG51:JUJ51"/>
    <mergeCell ref="JUK51:JUN51"/>
    <mergeCell ref="JTA51:JTD51"/>
    <mergeCell ref="JTE51:JTH51"/>
    <mergeCell ref="JTI51:JTL51"/>
    <mergeCell ref="JTM51:JTP51"/>
    <mergeCell ref="JTQ51:JTT51"/>
    <mergeCell ref="JSG51:JSJ51"/>
    <mergeCell ref="JSK51:JSN51"/>
    <mergeCell ref="JSO51:JSR51"/>
    <mergeCell ref="JSS51:JSV51"/>
    <mergeCell ref="JSW51:JSZ51"/>
    <mergeCell ref="JRM51:JRP51"/>
    <mergeCell ref="JRQ51:JRT51"/>
    <mergeCell ref="JRU51:JRX51"/>
    <mergeCell ref="JRY51:JSB51"/>
    <mergeCell ref="JSC51:JSF51"/>
    <mergeCell ref="JQS51:JQV51"/>
    <mergeCell ref="JQW51:JQZ51"/>
    <mergeCell ref="JRA51:JRD51"/>
    <mergeCell ref="JRE51:JRH51"/>
    <mergeCell ref="JRI51:JRL51"/>
    <mergeCell ref="JPY51:JQB51"/>
    <mergeCell ref="JQC51:JQF51"/>
    <mergeCell ref="JQG51:JQJ51"/>
    <mergeCell ref="JQK51:JQN51"/>
    <mergeCell ref="JQO51:JQR51"/>
    <mergeCell ref="JPE51:JPH51"/>
    <mergeCell ref="JPI51:JPL51"/>
    <mergeCell ref="JPM51:JPP51"/>
    <mergeCell ref="JPQ51:JPT51"/>
    <mergeCell ref="JPU51:JPX51"/>
    <mergeCell ref="JOK51:JON51"/>
    <mergeCell ref="JOO51:JOR51"/>
    <mergeCell ref="JOS51:JOV51"/>
    <mergeCell ref="JOW51:JOZ51"/>
    <mergeCell ref="JPA51:JPD51"/>
    <mergeCell ref="JNQ51:JNT51"/>
    <mergeCell ref="JNU51:JNX51"/>
    <mergeCell ref="JNY51:JOB51"/>
    <mergeCell ref="JOC51:JOF51"/>
    <mergeCell ref="JOG51:JOJ51"/>
    <mergeCell ref="JMW51:JMZ51"/>
    <mergeCell ref="JNA51:JND51"/>
    <mergeCell ref="JNE51:JNH51"/>
    <mergeCell ref="JNI51:JNL51"/>
    <mergeCell ref="JNM51:JNP51"/>
    <mergeCell ref="JMC51:JMF51"/>
    <mergeCell ref="JMG51:JMJ51"/>
    <mergeCell ref="JMK51:JMN51"/>
    <mergeCell ref="JMO51:JMR51"/>
    <mergeCell ref="JMS51:JMV51"/>
    <mergeCell ref="JLI51:JLL51"/>
    <mergeCell ref="JLM51:JLP51"/>
    <mergeCell ref="JLQ51:JLT51"/>
    <mergeCell ref="JLU51:JLX51"/>
    <mergeCell ref="JLY51:JMB51"/>
    <mergeCell ref="JKO51:JKR51"/>
    <mergeCell ref="JKS51:JKV51"/>
    <mergeCell ref="JKW51:JKZ51"/>
    <mergeCell ref="JLA51:JLD51"/>
    <mergeCell ref="JLE51:JLH51"/>
    <mergeCell ref="JJU51:JJX51"/>
    <mergeCell ref="JJY51:JKB51"/>
    <mergeCell ref="JKC51:JKF51"/>
    <mergeCell ref="JKG51:JKJ51"/>
    <mergeCell ref="JKK51:JKN51"/>
    <mergeCell ref="JJA51:JJD51"/>
    <mergeCell ref="JJE51:JJH51"/>
    <mergeCell ref="JJI51:JJL51"/>
    <mergeCell ref="JJM51:JJP51"/>
    <mergeCell ref="JJQ51:JJT51"/>
    <mergeCell ref="JIG51:JIJ51"/>
    <mergeCell ref="JIK51:JIN51"/>
    <mergeCell ref="JIO51:JIR51"/>
    <mergeCell ref="JIS51:JIV51"/>
    <mergeCell ref="JIW51:JIZ51"/>
    <mergeCell ref="JHM51:JHP51"/>
    <mergeCell ref="JHQ51:JHT51"/>
    <mergeCell ref="JHU51:JHX51"/>
    <mergeCell ref="JHY51:JIB51"/>
    <mergeCell ref="JIC51:JIF51"/>
    <mergeCell ref="JGS51:JGV51"/>
    <mergeCell ref="JGW51:JGZ51"/>
    <mergeCell ref="JHA51:JHD51"/>
    <mergeCell ref="JHE51:JHH51"/>
    <mergeCell ref="JHI51:JHL51"/>
    <mergeCell ref="JFY51:JGB51"/>
    <mergeCell ref="JGC51:JGF51"/>
    <mergeCell ref="JGG51:JGJ51"/>
    <mergeCell ref="JGK51:JGN51"/>
    <mergeCell ref="JGO51:JGR51"/>
    <mergeCell ref="JFE51:JFH51"/>
    <mergeCell ref="JFI51:JFL51"/>
    <mergeCell ref="JFM51:JFP51"/>
    <mergeCell ref="JFQ51:JFT51"/>
    <mergeCell ref="JFU51:JFX51"/>
    <mergeCell ref="JEK51:JEN51"/>
    <mergeCell ref="JEO51:JER51"/>
    <mergeCell ref="JES51:JEV51"/>
    <mergeCell ref="JEW51:JEZ51"/>
    <mergeCell ref="JFA51:JFD51"/>
    <mergeCell ref="JDQ51:JDT51"/>
    <mergeCell ref="JDU51:JDX51"/>
    <mergeCell ref="JDY51:JEB51"/>
    <mergeCell ref="JEC51:JEF51"/>
    <mergeCell ref="JEG51:JEJ51"/>
    <mergeCell ref="JCW51:JCZ51"/>
    <mergeCell ref="JDA51:JDD51"/>
    <mergeCell ref="JDE51:JDH51"/>
    <mergeCell ref="JDI51:JDL51"/>
    <mergeCell ref="JDM51:JDP51"/>
    <mergeCell ref="JCC51:JCF51"/>
    <mergeCell ref="JCG51:JCJ51"/>
    <mergeCell ref="JCK51:JCN51"/>
    <mergeCell ref="JCO51:JCR51"/>
    <mergeCell ref="JCS51:JCV51"/>
    <mergeCell ref="JBI51:JBL51"/>
    <mergeCell ref="JBM51:JBP51"/>
    <mergeCell ref="JBQ51:JBT51"/>
    <mergeCell ref="JBU51:JBX51"/>
    <mergeCell ref="JBY51:JCB51"/>
    <mergeCell ref="JAO51:JAR51"/>
    <mergeCell ref="JAS51:JAV51"/>
    <mergeCell ref="JAW51:JAZ51"/>
    <mergeCell ref="JBA51:JBD51"/>
    <mergeCell ref="JBE51:JBH51"/>
    <mergeCell ref="IZU51:IZX51"/>
    <mergeCell ref="IZY51:JAB51"/>
    <mergeCell ref="JAC51:JAF51"/>
    <mergeCell ref="JAG51:JAJ51"/>
    <mergeCell ref="JAK51:JAN51"/>
    <mergeCell ref="IZA51:IZD51"/>
    <mergeCell ref="IZE51:IZH51"/>
    <mergeCell ref="IZI51:IZL51"/>
    <mergeCell ref="IZM51:IZP51"/>
    <mergeCell ref="IZQ51:IZT51"/>
    <mergeCell ref="IYG51:IYJ51"/>
    <mergeCell ref="IYK51:IYN51"/>
    <mergeCell ref="IYO51:IYR51"/>
    <mergeCell ref="IYS51:IYV51"/>
    <mergeCell ref="IYW51:IYZ51"/>
    <mergeCell ref="IXM51:IXP51"/>
    <mergeCell ref="IXQ51:IXT51"/>
    <mergeCell ref="IXU51:IXX51"/>
    <mergeCell ref="IXY51:IYB51"/>
    <mergeCell ref="IYC51:IYF51"/>
    <mergeCell ref="IWS51:IWV51"/>
    <mergeCell ref="IWW51:IWZ51"/>
    <mergeCell ref="IXA51:IXD51"/>
    <mergeCell ref="IXE51:IXH51"/>
    <mergeCell ref="IXI51:IXL51"/>
    <mergeCell ref="IVY51:IWB51"/>
    <mergeCell ref="IWC51:IWF51"/>
    <mergeCell ref="IWG51:IWJ51"/>
    <mergeCell ref="IWK51:IWN51"/>
    <mergeCell ref="IWO51:IWR51"/>
    <mergeCell ref="IVE51:IVH51"/>
    <mergeCell ref="IVI51:IVL51"/>
    <mergeCell ref="IVM51:IVP51"/>
    <mergeCell ref="IVQ51:IVT51"/>
    <mergeCell ref="IVU51:IVX51"/>
    <mergeCell ref="IUK51:IUN51"/>
    <mergeCell ref="IUO51:IUR51"/>
    <mergeCell ref="IUS51:IUV51"/>
    <mergeCell ref="IUW51:IUZ51"/>
    <mergeCell ref="IVA51:IVD51"/>
    <mergeCell ref="ITQ51:ITT51"/>
    <mergeCell ref="ITU51:ITX51"/>
    <mergeCell ref="ITY51:IUB51"/>
    <mergeCell ref="IUC51:IUF51"/>
    <mergeCell ref="IUG51:IUJ51"/>
    <mergeCell ref="ISW51:ISZ51"/>
    <mergeCell ref="ITA51:ITD51"/>
    <mergeCell ref="ITE51:ITH51"/>
    <mergeCell ref="ITI51:ITL51"/>
    <mergeCell ref="ITM51:ITP51"/>
    <mergeCell ref="ISC51:ISF51"/>
    <mergeCell ref="ISG51:ISJ51"/>
    <mergeCell ref="ISK51:ISN51"/>
    <mergeCell ref="ISO51:ISR51"/>
    <mergeCell ref="ISS51:ISV51"/>
    <mergeCell ref="IRI51:IRL51"/>
    <mergeCell ref="IRM51:IRP51"/>
    <mergeCell ref="IRQ51:IRT51"/>
    <mergeCell ref="IRU51:IRX51"/>
    <mergeCell ref="IRY51:ISB51"/>
    <mergeCell ref="IQO51:IQR51"/>
    <mergeCell ref="IQS51:IQV51"/>
    <mergeCell ref="IQW51:IQZ51"/>
    <mergeCell ref="IRA51:IRD51"/>
    <mergeCell ref="IRE51:IRH51"/>
    <mergeCell ref="IPU51:IPX51"/>
    <mergeCell ref="IPY51:IQB51"/>
    <mergeCell ref="IQC51:IQF51"/>
    <mergeCell ref="IQG51:IQJ51"/>
    <mergeCell ref="IQK51:IQN51"/>
    <mergeCell ref="IPA51:IPD51"/>
    <mergeCell ref="IPE51:IPH51"/>
    <mergeCell ref="IPI51:IPL51"/>
    <mergeCell ref="IPM51:IPP51"/>
    <mergeCell ref="IPQ51:IPT51"/>
    <mergeCell ref="IOG51:IOJ51"/>
    <mergeCell ref="IOK51:ION51"/>
    <mergeCell ref="IOO51:IOR51"/>
    <mergeCell ref="IOS51:IOV51"/>
    <mergeCell ref="IOW51:IOZ51"/>
    <mergeCell ref="INM51:INP51"/>
    <mergeCell ref="INQ51:INT51"/>
    <mergeCell ref="INU51:INX51"/>
    <mergeCell ref="INY51:IOB51"/>
    <mergeCell ref="IOC51:IOF51"/>
    <mergeCell ref="IMS51:IMV51"/>
    <mergeCell ref="IMW51:IMZ51"/>
    <mergeCell ref="INA51:IND51"/>
    <mergeCell ref="INE51:INH51"/>
    <mergeCell ref="INI51:INL51"/>
    <mergeCell ref="ILY51:IMB51"/>
    <mergeCell ref="IMC51:IMF51"/>
    <mergeCell ref="IMG51:IMJ51"/>
    <mergeCell ref="IMK51:IMN51"/>
    <mergeCell ref="IMO51:IMR51"/>
    <mergeCell ref="ILE51:ILH51"/>
    <mergeCell ref="ILI51:ILL51"/>
    <mergeCell ref="ILM51:ILP51"/>
    <mergeCell ref="ILQ51:ILT51"/>
    <mergeCell ref="ILU51:ILX51"/>
    <mergeCell ref="IKK51:IKN51"/>
    <mergeCell ref="IKO51:IKR51"/>
    <mergeCell ref="IKS51:IKV51"/>
    <mergeCell ref="IKW51:IKZ51"/>
    <mergeCell ref="ILA51:ILD51"/>
    <mergeCell ref="IJQ51:IJT51"/>
    <mergeCell ref="IJU51:IJX51"/>
    <mergeCell ref="IJY51:IKB51"/>
    <mergeCell ref="IKC51:IKF51"/>
    <mergeCell ref="IKG51:IKJ51"/>
    <mergeCell ref="IIW51:IIZ51"/>
    <mergeCell ref="IJA51:IJD51"/>
    <mergeCell ref="IJE51:IJH51"/>
    <mergeCell ref="IJI51:IJL51"/>
    <mergeCell ref="IJM51:IJP51"/>
    <mergeCell ref="IIC51:IIF51"/>
    <mergeCell ref="IIG51:IIJ51"/>
    <mergeCell ref="IIK51:IIN51"/>
    <mergeCell ref="IIO51:IIR51"/>
    <mergeCell ref="IIS51:IIV51"/>
    <mergeCell ref="IHI51:IHL51"/>
    <mergeCell ref="IHM51:IHP51"/>
    <mergeCell ref="IHQ51:IHT51"/>
    <mergeCell ref="IHU51:IHX51"/>
    <mergeCell ref="IHY51:IIB51"/>
    <mergeCell ref="IGO51:IGR51"/>
    <mergeCell ref="IGS51:IGV51"/>
    <mergeCell ref="IGW51:IGZ51"/>
    <mergeCell ref="IHA51:IHD51"/>
    <mergeCell ref="IHE51:IHH51"/>
    <mergeCell ref="IFU51:IFX51"/>
    <mergeCell ref="IFY51:IGB51"/>
    <mergeCell ref="IGC51:IGF51"/>
    <mergeCell ref="IGG51:IGJ51"/>
    <mergeCell ref="IGK51:IGN51"/>
    <mergeCell ref="IFA51:IFD51"/>
    <mergeCell ref="IFE51:IFH51"/>
    <mergeCell ref="IFI51:IFL51"/>
    <mergeCell ref="IFM51:IFP51"/>
    <mergeCell ref="IFQ51:IFT51"/>
    <mergeCell ref="IEG51:IEJ51"/>
    <mergeCell ref="IEK51:IEN51"/>
    <mergeCell ref="IEO51:IER51"/>
    <mergeCell ref="IES51:IEV51"/>
    <mergeCell ref="IEW51:IEZ51"/>
    <mergeCell ref="IDM51:IDP51"/>
    <mergeCell ref="IDQ51:IDT51"/>
    <mergeCell ref="IDU51:IDX51"/>
    <mergeCell ref="IDY51:IEB51"/>
    <mergeCell ref="IEC51:IEF51"/>
    <mergeCell ref="ICS51:ICV51"/>
    <mergeCell ref="ICW51:ICZ51"/>
    <mergeCell ref="IDA51:IDD51"/>
    <mergeCell ref="IDE51:IDH51"/>
    <mergeCell ref="IDI51:IDL51"/>
    <mergeCell ref="IBY51:ICB51"/>
    <mergeCell ref="ICC51:ICF51"/>
    <mergeCell ref="ICG51:ICJ51"/>
    <mergeCell ref="ICK51:ICN51"/>
    <mergeCell ref="ICO51:ICR51"/>
    <mergeCell ref="IBE51:IBH51"/>
    <mergeCell ref="IBI51:IBL51"/>
    <mergeCell ref="IBM51:IBP51"/>
    <mergeCell ref="IBQ51:IBT51"/>
    <mergeCell ref="IBU51:IBX51"/>
    <mergeCell ref="IAK51:IAN51"/>
    <mergeCell ref="IAO51:IAR51"/>
    <mergeCell ref="IAS51:IAV51"/>
    <mergeCell ref="IAW51:IAZ51"/>
    <mergeCell ref="IBA51:IBD51"/>
    <mergeCell ref="HZQ51:HZT51"/>
    <mergeCell ref="HZU51:HZX51"/>
    <mergeCell ref="HZY51:IAB51"/>
    <mergeCell ref="IAC51:IAF51"/>
    <mergeCell ref="IAG51:IAJ51"/>
    <mergeCell ref="HYW51:HYZ51"/>
    <mergeCell ref="HZA51:HZD51"/>
    <mergeCell ref="HZE51:HZH51"/>
    <mergeCell ref="HZI51:HZL51"/>
    <mergeCell ref="HZM51:HZP51"/>
    <mergeCell ref="HYC51:HYF51"/>
    <mergeCell ref="HYG51:HYJ51"/>
    <mergeCell ref="HYK51:HYN51"/>
    <mergeCell ref="HYO51:HYR51"/>
    <mergeCell ref="HYS51:HYV51"/>
    <mergeCell ref="HXI51:HXL51"/>
    <mergeCell ref="HXM51:HXP51"/>
    <mergeCell ref="HXQ51:HXT51"/>
    <mergeCell ref="HXU51:HXX51"/>
    <mergeCell ref="HXY51:HYB51"/>
    <mergeCell ref="HWO51:HWR51"/>
    <mergeCell ref="HWS51:HWV51"/>
    <mergeCell ref="HWW51:HWZ51"/>
    <mergeCell ref="HXA51:HXD51"/>
    <mergeCell ref="HXE51:HXH51"/>
    <mergeCell ref="HVU51:HVX51"/>
    <mergeCell ref="HVY51:HWB51"/>
    <mergeCell ref="HWC51:HWF51"/>
    <mergeCell ref="HWG51:HWJ51"/>
    <mergeCell ref="HWK51:HWN51"/>
    <mergeCell ref="HVA51:HVD51"/>
    <mergeCell ref="HVE51:HVH51"/>
    <mergeCell ref="HVI51:HVL51"/>
    <mergeCell ref="HVM51:HVP51"/>
    <mergeCell ref="HVQ51:HVT51"/>
    <mergeCell ref="HUG51:HUJ51"/>
    <mergeCell ref="HUK51:HUN51"/>
    <mergeCell ref="HUO51:HUR51"/>
    <mergeCell ref="HUS51:HUV51"/>
    <mergeCell ref="HUW51:HUZ51"/>
    <mergeCell ref="HTM51:HTP51"/>
    <mergeCell ref="HTQ51:HTT51"/>
    <mergeCell ref="HTU51:HTX51"/>
    <mergeCell ref="HTY51:HUB51"/>
    <mergeCell ref="HUC51:HUF51"/>
    <mergeCell ref="HSS51:HSV51"/>
    <mergeCell ref="HSW51:HSZ51"/>
    <mergeCell ref="HTA51:HTD51"/>
    <mergeCell ref="HTE51:HTH51"/>
    <mergeCell ref="HTI51:HTL51"/>
    <mergeCell ref="HRY51:HSB51"/>
    <mergeCell ref="HSC51:HSF51"/>
    <mergeCell ref="HSG51:HSJ51"/>
    <mergeCell ref="HSK51:HSN51"/>
    <mergeCell ref="HSO51:HSR51"/>
    <mergeCell ref="HRE51:HRH51"/>
    <mergeCell ref="HRI51:HRL51"/>
    <mergeCell ref="HRM51:HRP51"/>
    <mergeCell ref="HRQ51:HRT51"/>
    <mergeCell ref="HRU51:HRX51"/>
    <mergeCell ref="HQK51:HQN51"/>
    <mergeCell ref="HQO51:HQR51"/>
    <mergeCell ref="HQS51:HQV51"/>
    <mergeCell ref="HQW51:HQZ51"/>
    <mergeCell ref="HRA51:HRD51"/>
    <mergeCell ref="HPQ51:HPT51"/>
    <mergeCell ref="HPU51:HPX51"/>
    <mergeCell ref="HPY51:HQB51"/>
    <mergeCell ref="HQC51:HQF51"/>
    <mergeCell ref="HQG51:HQJ51"/>
    <mergeCell ref="HOW51:HOZ51"/>
    <mergeCell ref="HPA51:HPD51"/>
    <mergeCell ref="HPE51:HPH51"/>
    <mergeCell ref="HPI51:HPL51"/>
    <mergeCell ref="HPM51:HPP51"/>
    <mergeCell ref="HOC51:HOF51"/>
    <mergeCell ref="HOG51:HOJ51"/>
    <mergeCell ref="HOK51:HON51"/>
    <mergeCell ref="HOO51:HOR51"/>
    <mergeCell ref="HOS51:HOV51"/>
    <mergeCell ref="HNI51:HNL51"/>
    <mergeCell ref="HNM51:HNP51"/>
    <mergeCell ref="HNQ51:HNT51"/>
    <mergeCell ref="HNU51:HNX51"/>
    <mergeCell ref="HNY51:HOB51"/>
    <mergeCell ref="HMO51:HMR51"/>
    <mergeCell ref="HMS51:HMV51"/>
    <mergeCell ref="HMW51:HMZ51"/>
    <mergeCell ref="HNA51:HND51"/>
    <mergeCell ref="HNE51:HNH51"/>
    <mergeCell ref="HLU51:HLX51"/>
    <mergeCell ref="HLY51:HMB51"/>
    <mergeCell ref="HMC51:HMF51"/>
    <mergeCell ref="HMG51:HMJ51"/>
    <mergeCell ref="HMK51:HMN51"/>
    <mergeCell ref="HLA51:HLD51"/>
    <mergeCell ref="HLE51:HLH51"/>
    <mergeCell ref="HLI51:HLL51"/>
    <mergeCell ref="HLM51:HLP51"/>
    <mergeCell ref="HLQ51:HLT51"/>
    <mergeCell ref="HKG51:HKJ51"/>
    <mergeCell ref="HKK51:HKN51"/>
    <mergeCell ref="HKO51:HKR51"/>
    <mergeCell ref="HKS51:HKV51"/>
    <mergeCell ref="HKW51:HKZ51"/>
    <mergeCell ref="HJM51:HJP51"/>
    <mergeCell ref="HJQ51:HJT51"/>
    <mergeCell ref="HJU51:HJX51"/>
    <mergeCell ref="HJY51:HKB51"/>
    <mergeCell ref="HKC51:HKF51"/>
    <mergeCell ref="HIS51:HIV51"/>
    <mergeCell ref="HIW51:HIZ51"/>
    <mergeCell ref="HJA51:HJD51"/>
    <mergeCell ref="HJE51:HJH51"/>
    <mergeCell ref="HJI51:HJL51"/>
    <mergeCell ref="HHY51:HIB51"/>
    <mergeCell ref="HIC51:HIF51"/>
    <mergeCell ref="HIG51:HIJ51"/>
    <mergeCell ref="HIK51:HIN51"/>
    <mergeCell ref="HIO51:HIR51"/>
    <mergeCell ref="HHE51:HHH51"/>
    <mergeCell ref="HHI51:HHL51"/>
    <mergeCell ref="HHM51:HHP51"/>
    <mergeCell ref="HHQ51:HHT51"/>
    <mergeCell ref="HHU51:HHX51"/>
    <mergeCell ref="HGK51:HGN51"/>
    <mergeCell ref="HGO51:HGR51"/>
    <mergeCell ref="HGS51:HGV51"/>
    <mergeCell ref="HGW51:HGZ51"/>
    <mergeCell ref="HHA51:HHD51"/>
    <mergeCell ref="HFQ51:HFT51"/>
    <mergeCell ref="HFU51:HFX51"/>
    <mergeCell ref="HFY51:HGB51"/>
    <mergeCell ref="HGC51:HGF51"/>
    <mergeCell ref="HGG51:HGJ51"/>
    <mergeCell ref="HEW51:HEZ51"/>
    <mergeCell ref="HFA51:HFD51"/>
    <mergeCell ref="HFE51:HFH51"/>
    <mergeCell ref="HFI51:HFL51"/>
    <mergeCell ref="HFM51:HFP51"/>
    <mergeCell ref="HEC51:HEF51"/>
    <mergeCell ref="HEG51:HEJ51"/>
    <mergeCell ref="HEK51:HEN51"/>
    <mergeCell ref="HEO51:HER51"/>
    <mergeCell ref="HES51:HEV51"/>
    <mergeCell ref="HDI51:HDL51"/>
    <mergeCell ref="HDM51:HDP51"/>
    <mergeCell ref="HDQ51:HDT51"/>
    <mergeCell ref="HDU51:HDX51"/>
    <mergeCell ref="HDY51:HEB51"/>
    <mergeCell ref="HCO51:HCR51"/>
    <mergeCell ref="HCS51:HCV51"/>
    <mergeCell ref="HCW51:HCZ51"/>
    <mergeCell ref="HDA51:HDD51"/>
    <mergeCell ref="HDE51:HDH51"/>
    <mergeCell ref="HBU51:HBX51"/>
    <mergeCell ref="HBY51:HCB51"/>
    <mergeCell ref="HCC51:HCF51"/>
    <mergeCell ref="HCG51:HCJ51"/>
    <mergeCell ref="HCK51:HCN51"/>
    <mergeCell ref="HBA51:HBD51"/>
    <mergeCell ref="HBE51:HBH51"/>
    <mergeCell ref="HBI51:HBL51"/>
    <mergeCell ref="HBM51:HBP51"/>
    <mergeCell ref="HBQ51:HBT51"/>
    <mergeCell ref="HAG51:HAJ51"/>
    <mergeCell ref="HAK51:HAN51"/>
    <mergeCell ref="HAO51:HAR51"/>
    <mergeCell ref="HAS51:HAV51"/>
    <mergeCell ref="HAW51:HAZ51"/>
    <mergeCell ref="GZM51:GZP51"/>
    <mergeCell ref="GZQ51:GZT51"/>
    <mergeCell ref="GZU51:GZX51"/>
    <mergeCell ref="GZY51:HAB51"/>
    <mergeCell ref="HAC51:HAF51"/>
    <mergeCell ref="GYS51:GYV51"/>
    <mergeCell ref="GYW51:GYZ51"/>
    <mergeCell ref="GZA51:GZD51"/>
    <mergeCell ref="GZE51:GZH51"/>
    <mergeCell ref="GZI51:GZL51"/>
    <mergeCell ref="GXY51:GYB51"/>
    <mergeCell ref="GYC51:GYF51"/>
    <mergeCell ref="GYG51:GYJ51"/>
    <mergeCell ref="GYK51:GYN51"/>
    <mergeCell ref="GYO51:GYR51"/>
    <mergeCell ref="GXE51:GXH51"/>
    <mergeCell ref="GXI51:GXL51"/>
    <mergeCell ref="GXM51:GXP51"/>
    <mergeCell ref="GXQ51:GXT51"/>
    <mergeCell ref="GXU51:GXX51"/>
    <mergeCell ref="GWK51:GWN51"/>
    <mergeCell ref="GWO51:GWR51"/>
    <mergeCell ref="GWS51:GWV51"/>
    <mergeCell ref="GWW51:GWZ51"/>
    <mergeCell ref="GXA51:GXD51"/>
    <mergeCell ref="GVQ51:GVT51"/>
    <mergeCell ref="GVU51:GVX51"/>
    <mergeCell ref="GVY51:GWB51"/>
    <mergeCell ref="GWC51:GWF51"/>
    <mergeCell ref="GWG51:GWJ51"/>
    <mergeCell ref="GUW51:GUZ51"/>
    <mergeCell ref="GVA51:GVD51"/>
    <mergeCell ref="GVE51:GVH51"/>
    <mergeCell ref="GVI51:GVL51"/>
    <mergeCell ref="GVM51:GVP51"/>
    <mergeCell ref="GUC51:GUF51"/>
    <mergeCell ref="GUG51:GUJ51"/>
    <mergeCell ref="GUK51:GUN51"/>
    <mergeCell ref="GUO51:GUR51"/>
    <mergeCell ref="GUS51:GUV51"/>
    <mergeCell ref="GTI51:GTL51"/>
    <mergeCell ref="GTM51:GTP51"/>
    <mergeCell ref="GTQ51:GTT51"/>
    <mergeCell ref="GTU51:GTX51"/>
    <mergeCell ref="GTY51:GUB51"/>
    <mergeCell ref="GSO51:GSR51"/>
    <mergeCell ref="GSS51:GSV51"/>
    <mergeCell ref="GSW51:GSZ51"/>
    <mergeCell ref="GTA51:GTD51"/>
    <mergeCell ref="GTE51:GTH51"/>
    <mergeCell ref="GRU51:GRX51"/>
    <mergeCell ref="GRY51:GSB51"/>
    <mergeCell ref="GSC51:GSF51"/>
    <mergeCell ref="GSG51:GSJ51"/>
    <mergeCell ref="GSK51:GSN51"/>
    <mergeCell ref="GRA51:GRD51"/>
    <mergeCell ref="GRE51:GRH51"/>
    <mergeCell ref="GRI51:GRL51"/>
    <mergeCell ref="GRM51:GRP51"/>
    <mergeCell ref="GRQ51:GRT51"/>
    <mergeCell ref="GQG51:GQJ51"/>
    <mergeCell ref="GQK51:GQN51"/>
    <mergeCell ref="GQO51:GQR51"/>
    <mergeCell ref="GQS51:GQV51"/>
    <mergeCell ref="GQW51:GQZ51"/>
    <mergeCell ref="GPM51:GPP51"/>
    <mergeCell ref="GPQ51:GPT51"/>
    <mergeCell ref="GPU51:GPX51"/>
    <mergeCell ref="GPY51:GQB51"/>
    <mergeCell ref="GQC51:GQF51"/>
    <mergeCell ref="GOS51:GOV51"/>
    <mergeCell ref="GOW51:GOZ51"/>
    <mergeCell ref="GPA51:GPD51"/>
    <mergeCell ref="GPE51:GPH51"/>
    <mergeCell ref="GPI51:GPL51"/>
    <mergeCell ref="GNY51:GOB51"/>
    <mergeCell ref="GOC51:GOF51"/>
    <mergeCell ref="GOG51:GOJ51"/>
    <mergeCell ref="GOK51:GON51"/>
    <mergeCell ref="GOO51:GOR51"/>
    <mergeCell ref="GNE51:GNH51"/>
    <mergeCell ref="GNI51:GNL51"/>
    <mergeCell ref="GNM51:GNP51"/>
    <mergeCell ref="GNQ51:GNT51"/>
    <mergeCell ref="GNU51:GNX51"/>
    <mergeCell ref="GMK51:GMN51"/>
    <mergeCell ref="GMO51:GMR51"/>
    <mergeCell ref="GMS51:GMV51"/>
    <mergeCell ref="GMW51:GMZ51"/>
    <mergeCell ref="GNA51:GND51"/>
    <mergeCell ref="GLQ51:GLT51"/>
    <mergeCell ref="GLU51:GLX51"/>
    <mergeCell ref="GLY51:GMB51"/>
    <mergeCell ref="GMC51:GMF51"/>
    <mergeCell ref="GMG51:GMJ51"/>
    <mergeCell ref="GKW51:GKZ51"/>
    <mergeCell ref="GLA51:GLD51"/>
    <mergeCell ref="GLE51:GLH51"/>
    <mergeCell ref="GLI51:GLL51"/>
    <mergeCell ref="GLM51:GLP51"/>
    <mergeCell ref="GKC51:GKF51"/>
    <mergeCell ref="GKG51:GKJ51"/>
    <mergeCell ref="GKK51:GKN51"/>
    <mergeCell ref="GKO51:GKR51"/>
    <mergeCell ref="GKS51:GKV51"/>
    <mergeCell ref="GJI51:GJL51"/>
    <mergeCell ref="GJM51:GJP51"/>
    <mergeCell ref="GJQ51:GJT51"/>
    <mergeCell ref="GJU51:GJX51"/>
    <mergeCell ref="GJY51:GKB51"/>
    <mergeCell ref="GIO51:GIR51"/>
    <mergeCell ref="GIS51:GIV51"/>
    <mergeCell ref="GIW51:GIZ51"/>
    <mergeCell ref="GJA51:GJD51"/>
    <mergeCell ref="GJE51:GJH51"/>
    <mergeCell ref="GHU51:GHX51"/>
    <mergeCell ref="GHY51:GIB51"/>
    <mergeCell ref="GIC51:GIF51"/>
    <mergeCell ref="GIG51:GIJ51"/>
    <mergeCell ref="GIK51:GIN51"/>
    <mergeCell ref="GHA51:GHD51"/>
    <mergeCell ref="GHE51:GHH51"/>
    <mergeCell ref="GHI51:GHL51"/>
    <mergeCell ref="GHM51:GHP51"/>
    <mergeCell ref="GHQ51:GHT51"/>
    <mergeCell ref="GGG51:GGJ51"/>
    <mergeCell ref="GGK51:GGN51"/>
    <mergeCell ref="GGO51:GGR51"/>
    <mergeCell ref="GGS51:GGV51"/>
    <mergeCell ref="GGW51:GGZ51"/>
    <mergeCell ref="GFM51:GFP51"/>
    <mergeCell ref="GFQ51:GFT51"/>
    <mergeCell ref="GFU51:GFX51"/>
    <mergeCell ref="GFY51:GGB51"/>
    <mergeCell ref="GGC51:GGF51"/>
    <mergeCell ref="GES51:GEV51"/>
    <mergeCell ref="GEW51:GEZ51"/>
    <mergeCell ref="GFA51:GFD51"/>
    <mergeCell ref="GFE51:GFH51"/>
    <mergeCell ref="GFI51:GFL51"/>
    <mergeCell ref="GDY51:GEB51"/>
    <mergeCell ref="GEC51:GEF51"/>
    <mergeCell ref="GEG51:GEJ51"/>
    <mergeCell ref="GEK51:GEN51"/>
    <mergeCell ref="GEO51:GER51"/>
    <mergeCell ref="GDE51:GDH51"/>
    <mergeCell ref="GDI51:GDL51"/>
    <mergeCell ref="GDM51:GDP51"/>
    <mergeCell ref="GDQ51:GDT51"/>
    <mergeCell ref="GDU51:GDX51"/>
    <mergeCell ref="GCK51:GCN51"/>
    <mergeCell ref="GCO51:GCR51"/>
    <mergeCell ref="GCS51:GCV51"/>
    <mergeCell ref="GCW51:GCZ51"/>
    <mergeCell ref="GDA51:GDD51"/>
    <mergeCell ref="GBQ51:GBT51"/>
    <mergeCell ref="GBU51:GBX51"/>
    <mergeCell ref="GBY51:GCB51"/>
    <mergeCell ref="GCC51:GCF51"/>
    <mergeCell ref="GCG51:GCJ51"/>
    <mergeCell ref="GAW51:GAZ51"/>
    <mergeCell ref="GBA51:GBD51"/>
    <mergeCell ref="GBE51:GBH51"/>
    <mergeCell ref="GBI51:GBL51"/>
    <mergeCell ref="GBM51:GBP51"/>
    <mergeCell ref="GAC51:GAF51"/>
    <mergeCell ref="GAG51:GAJ51"/>
    <mergeCell ref="GAK51:GAN51"/>
    <mergeCell ref="GAO51:GAR51"/>
    <mergeCell ref="GAS51:GAV51"/>
    <mergeCell ref="FZI51:FZL51"/>
    <mergeCell ref="FZM51:FZP51"/>
    <mergeCell ref="FZQ51:FZT51"/>
    <mergeCell ref="FZU51:FZX51"/>
    <mergeCell ref="FZY51:GAB51"/>
    <mergeCell ref="FYO51:FYR51"/>
    <mergeCell ref="FYS51:FYV51"/>
    <mergeCell ref="FYW51:FYZ51"/>
    <mergeCell ref="FZA51:FZD51"/>
    <mergeCell ref="FZE51:FZH51"/>
    <mergeCell ref="FXU51:FXX51"/>
    <mergeCell ref="FXY51:FYB51"/>
    <mergeCell ref="FYC51:FYF51"/>
    <mergeCell ref="FYG51:FYJ51"/>
    <mergeCell ref="FYK51:FYN51"/>
    <mergeCell ref="FXA51:FXD51"/>
    <mergeCell ref="FXE51:FXH51"/>
    <mergeCell ref="FXI51:FXL51"/>
    <mergeCell ref="FXM51:FXP51"/>
    <mergeCell ref="FXQ51:FXT51"/>
    <mergeCell ref="FWG51:FWJ51"/>
    <mergeCell ref="FWK51:FWN51"/>
    <mergeCell ref="FWO51:FWR51"/>
    <mergeCell ref="FWS51:FWV51"/>
    <mergeCell ref="FWW51:FWZ51"/>
    <mergeCell ref="FVM51:FVP51"/>
    <mergeCell ref="FVQ51:FVT51"/>
    <mergeCell ref="FVU51:FVX51"/>
    <mergeCell ref="FVY51:FWB51"/>
    <mergeCell ref="FWC51:FWF51"/>
    <mergeCell ref="FUS51:FUV51"/>
    <mergeCell ref="FUW51:FUZ51"/>
    <mergeCell ref="FVA51:FVD51"/>
    <mergeCell ref="FVE51:FVH51"/>
    <mergeCell ref="FVI51:FVL51"/>
    <mergeCell ref="FTY51:FUB51"/>
    <mergeCell ref="FUC51:FUF51"/>
    <mergeCell ref="FUG51:FUJ51"/>
    <mergeCell ref="FUK51:FUN51"/>
    <mergeCell ref="FUO51:FUR51"/>
    <mergeCell ref="FTE51:FTH51"/>
    <mergeCell ref="FTI51:FTL51"/>
    <mergeCell ref="FTM51:FTP51"/>
    <mergeCell ref="FTQ51:FTT51"/>
    <mergeCell ref="FTU51:FTX51"/>
    <mergeCell ref="FSK51:FSN51"/>
    <mergeCell ref="FSO51:FSR51"/>
    <mergeCell ref="FSS51:FSV51"/>
    <mergeCell ref="FSW51:FSZ51"/>
    <mergeCell ref="FTA51:FTD51"/>
    <mergeCell ref="FRQ51:FRT51"/>
    <mergeCell ref="FRU51:FRX51"/>
    <mergeCell ref="FRY51:FSB51"/>
    <mergeCell ref="FSC51:FSF51"/>
    <mergeCell ref="FSG51:FSJ51"/>
    <mergeCell ref="FQW51:FQZ51"/>
    <mergeCell ref="FRA51:FRD51"/>
    <mergeCell ref="FRE51:FRH51"/>
    <mergeCell ref="FRI51:FRL51"/>
    <mergeCell ref="FRM51:FRP51"/>
    <mergeCell ref="FQC51:FQF51"/>
    <mergeCell ref="FQG51:FQJ51"/>
    <mergeCell ref="FQK51:FQN51"/>
    <mergeCell ref="FQO51:FQR51"/>
    <mergeCell ref="FQS51:FQV51"/>
    <mergeCell ref="FPI51:FPL51"/>
    <mergeCell ref="FPM51:FPP51"/>
    <mergeCell ref="FPQ51:FPT51"/>
    <mergeCell ref="FPU51:FPX51"/>
    <mergeCell ref="FPY51:FQB51"/>
    <mergeCell ref="FOO51:FOR51"/>
    <mergeCell ref="FOS51:FOV51"/>
    <mergeCell ref="FOW51:FOZ51"/>
    <mergeCell ref="FPA51:FPD51"/>
    <mergeCell ref="FPE51:FPH51"/>
    <mergeCell ref="FNU51:FNX51"/>
    <mergeCell ref="FNY51:FOB51"/>
    <mergeCell ref="FOC51:FOF51"/>
    <mergeCell ref="FOG51:FOJ51"/>
    <mergeCell ref="FOK51:FON51"/>
    <mergeCell ref="FNA51:FND51"/>
    <mergeCell ref="FNE51:FNH51"/>
    <mergeCell ref="FNI51:FNL51"/>
    <mergeCell ref="FNM51:FNP51"/>
    <mergeCell ref="FNQ51:FNT51"/>
    <mergeCell ref="FMG51:FMJ51"/>
    <mergeCell ref="FMK51:FMN51"/>
    <mergeCell ref="FMO51:FMR51"/>
    <mergeCell ref="FMS51:FMV51"/>
    <mergeCell ref="FMW51:FMZ51"/>
    <mergeCell ref="FLM51:FLP51"/>
    <mergeCell ref="FLQ51:FLT51"/>
    <mergeCell ref="FLU51:FLX51"/>
    <mergeCell ref="FLY51:FMB51"/>
    <mergeCell ref="FMC51:FMF51"/>
    <mergeCell ref="FKS51:FKV51"/>
    <mergeCell ref="FKW51:FKZ51"/>
    <mergeCell ref="FLA51:FLD51"/>
    <mergeCell ref="FLE51:FLH51"/>
    <mergeCell ref="FLI51:FLL51"/>
    <mergeCell ref="FJY51:FKB51"/>
    <mergeCell ref="FKC51:FKF51"/>
    <mergeCell ref="FKG51:FKJ51"/>
    <mergeCell ref="FKK51:FKN51"/>
    <mergeCell ref="FKO51:FKR51"/>
    <mergeCell ref="FJE51:FJH51"/>
    <mergeCell ref="FJI51:FJL51"/>
    <mergeCell ref="FJM51:FJP51"/>
    <mergeCell ref="FJQ51:FJT51"/>
    <mergeCell ref="FJU51:FJX51"/>
    <mergeCell ref="FIK51:FIN51"/>
    <mergeCell ref="FIO51:FIR51"/>
    <mergeCell ref="FIS51:FIV51"/>
    <mergeCell ref="FIW51:FIZ51"/>
    <mergeCell ref="FJA51:FJD51"/>
    <mergeCell ref="FHQ51:FHT51"/>
    <mergeCell ref="FHU51:FHX51"/>
    <mergeCell ref="FHY51:FIB51"/>
    <mergeCell ref="FIC51:FIF51"/>
    <mergeCell ref="FIG51:FIJ51"/>
    <mergeCell ref="FGW51:FGZ51"/>
    <mergeCell ref="FHA51:FHD51"/>
    <mergeCell ref="FHE51:FHH51"/>
    <mergeCell ref="FHI51:FHL51"/>
    <mergeCell ref="FHM51:FHP51"/>
    <mergeCell ref="FGC51:FGF51"/>
    <mergeCell ref="FGG51:FGJ51"/>
    <mergeCell ref="FGK51:FGN51"/>
    <mergeCell ref="FGO51:FGR51"/>
    <mergeCell ref="FGS51:FGV51"/>
    <mergeCell ref="FFI51:FFL51"/>
    <mergeCell ref="FFM51:FFP51"/>
    <mergeCell ref="FFQ51:FFT51"/>
    <mergeCell ref="FFU51:FFX51"/>
    <mergeCell ref="FFY51:FGB51"/>
    <mergeCell ref="FEO51:FER51"/>
    <mergeCell ref="FES51:FEV51"/>
    <mergeCell ref="FEW51:FEZ51"/>
    <mergeCell ref="FFA51:FFD51"/>
    <mergeCell ref="FFE51:FFH51"/>
    <mergeCell ref="FDU51:FDX51"/>
    <mergeCell ref="FDY51:FEB51"/>
    <mergeCell ref="FEC51:FEF51"/>
    <mergeCell ref="FEG51:FEJ51"/>
    <mergeCell ref="FEK51:FEN51"/>
    <mergeCell ref="FDA51:FDD51"/>
    <mergeCell ref="FDE51:FDH51"/>
    <mergeCell ref="FDI51:FDL51"/>
    <mergeCell ref="FDM51:FDP51"/>
    <mergeCell ref="FDQ51:FDT51"/>
    <mergeCell ref="FCG51:FCJ51"/>
    <mergeCell ref="FCK51:FCN51"/>
    <mergeCell ref="FCO51:FCR51"/>
    <mergeCell ref="FCS51:FCV51"/>
    <mergeCell ref="FCW51:FCZ51"/>
    <mergeCell ref="FBM51:FBP51"/>
    <mergeCell ref="FBQ51:FBT51"/>
    <mergeCell ref="FBU51:FBX51"/>
    <mergeCell ref="FBY51:FCB51"/>
    <mergeCell ref="FCC51:FCF51"/>
    <mergeCell ref="FAS51:FAV51"/>
    <mergeCell ref="FAW51:FAZ51"/>
    <mergeCell ref="FBA51:FBD51"/>
    <mergeCell ref="FBE51:FBH51"/>
    <mergeCell ref="FBI51:FBL51"/>
    <mergeCell ref="EZY51:FAB51"/>
    <mergeCell ref="FAC51:FAF51"/>
    <mergeCell ref="FAG51:FAJ51"/>
    <mergeCell ref="FAK51:FAN51"/>
    <mergeCell ref="FAO51:FAR51"/>
    <mergeCell ref="EZE51:EZH51"/>
    <mergeCell ref="EZI51:EZL51"/>
    <mergeCell ref="EZM51:EZP51"/>
    <mergeCell ref="EZQ51:EZT51"/>
    <mergeCell ref="EZU51:EZX51"/>
    <mergeCell ref="EYK51:EYN51"/>
    <mergeCell ref="EYO51:EYR51"/>
    <mergeCell ref="EYS51:EYV51"/>
    <mergeCell ref="EYW51:EYZ51"/>
    <mergeCell ref="EZA51:EZD51"/>
    <mergeCell ref="EXQ51:EXT51"/>
    <mergeCell ref="EXU51:EXX51"/>
    <mergeCell ref="EXY51:EYB51"/>
    <mergeCell ref="EYC51:EYF51"/>
    <mergeCell ref="EYG51:EYJ51"/>
    <mergeCell ref="EWW51:EWZ51"/>
    <mergeCell ref="EXA51:EXD51"/>
    <mergeCell ref="EXE51:EXH51"/>
    <mergeCell ref="EXI51:EXL51"/>
    <mergeCell ref="EXM51:EXP51"/>
    <mergeCell ref="EWC51:EWF51"/>
    <mergeCell ref="EWG51:EWJ51"/>
    <mergeCell ref="EWK51:EWN51"/>
    <mergeCell ref="EWO51:EWR51"/>
    <mergeCell ref="EWS51:EWV51"/>
    <mergeCell ref="EVI51:EVL51"/>
    <mergeCell ref="EVM51:EVP51"/>
    <mergeCell ref="EVQ51:EVT51"/>
    <mergeCell ref="EVU51:EVX51"/>
    <mergeCell ref="EVY51:EWB51"/>
    <mergeCell ref="EUO51:EUR51"/>
    <mergeCell ref="EUS51:EUV51"/>
    <mergeCell ref="EUW51:EUZ51"/>
    <mergeCell ref="EVA51:EVD51"/>
    <mergeCell ref="EVE51:EVH51"/>
    <mergeCell ref="ETU51:ETX51"/>
    <mergeCell ref="ETY51:EUB51"/>
    <mergeCell ref="EUC51:EUF51"/>
    <mergeCell ref="EUG51:EUJ51"/>
    <mergeCell ref="EUK51:EUN51"/>
    <mergeCell ref="ETA51:ETD51"/>
    <mergeCell ref="ETE51:ETH51"/>
    <mergeCell ref="ETI51:ETL51"/>
    <mergeCell ref="ETM51:ETP51"/>
    <mergeCell ref="ETQ51:ETT51"/>
    <mergeCell ref="ESG51:ESJ51"/>
    <mergeCell ref="ESK51:ESN51"/>
    <mergeCell ref="ESO51:ESR51"/>
    <mergeCell ref="ESS51:ESV51"/>
    <mergeCell ref="ESW51:ESZ51"/>
    <mergeCell ref="ERM51:ERP51"/>
    <mergeCell ref="ERQ51:ERT51"/>
    <mergeCell ref="ERU51:ERX51"/>
    <mergeCell ref="ERY51:ESB51"/>
    <mergeCell ref="ESC51:ESF51"/>
    <mergeCell ref="EQS51:EQV51"/>
    <mergeCell ref="EQW51:EQZ51"/>
    <mergeCell ref="ERA51:ERD51"/>
    <mergeCell ref="ERE51:ERH51"/>
    <mergeCell ref="ERI51:ERL51"/>
    <mergeCell ref="EPY51:EQB51"/>
    <mergeCell ref="EQC51:EQF51"/>
    <mergeCell ref="EQG51:EQJ51"/>
    <mergeCell ref="EQK51:EQN51"/>
    <mergeCell ref="EQO51:EQR51"/>
    <mergeCell ref="EPE51:EPH51"/>
    <mergeCell ref="EPI51:EPL51"/>
    <mergeCell ref="EPM51:EPP51"/>
    <mergeCell ref="EPQ51:EPT51"/>
    <mergeCell ref="EPU51:EPX51"/>
    <mergeCell ref="EOK51:EON51"/>
    <mergeCell ref="EOO51:EOR51"/>
    <mergeCell ref="EOS51:EOV51"/>
    <mergeCell ref="EOW51:EOZ51"/>
    <mergeCell ref="EPA51:EPD51"/>
    <mergeCell ref="ENQ51:ENT51"/>
    <mergeCell ref="ENU51:ENX51"/>
    <mergeCell ref="ENY51:EOB51"/>
    <mergeCell ref="EOC51:EOF51"/>
    <mergeCell ref="EOG51:EOJ51"/>
    <mergeCell ref="EMW51:EMZ51"/>
    <mergeCell ref="ENA51:END51"/>
    <mergeCell ref="ENE51:ENH51"/>
    <mergeCell ref="ENI51:ENL51"/>
    <mergeCell ref="ENM51:ENP51"/>
    <mergeCell ref="EMC51:EMF51"/>
    <mergeCell ref="EMG51:EMJ51"/>
    <mergeCell ref="EMK51:EMN51"/>
    <mergeCell ref="EMO51:EMR51"/>
    <mergeCell ref="EMS51:EMV51"/>
    <mergeCell ref="ELI51:ELL51"/>
    <mergeCell ref="ELM51:ELP51"/>
    <mergeCell ref="ELQ51:ELT51"/>
    <mergeCell ref="ELU51:ELX51"/>
    <mergeCell ref="ELY51:EMB51"/>
    <mergeCell ref="EKO51:EKR51"/>
    <mergeCell ref="EKS51:EKV51"/>
    <mergeCell ref="EKW51:EKZ51"/>
    <mergeCell ref="ELA51:ELD51"/>
    <mergeCell ref="ELE51:ELH51"/>
    <mergeCell ref="EJU51:EJX51"/>
    <mergeCell ref="EJY51:EKB51"/>
    <mergeCell ref="EKC51:EKF51"/>
    <mergeCell ref="EKG51:EKJ51"/>
    <mergeCell ref="EKK51:EKN51"/>
    <mergeCell ref="EJA51:EJD51"/>
    <mergeCell ref="EJE51:EJH51"/>
    <mergeCell ref="EJI51:EJL51"/>
    <mergeCell ref="EJM51:EJP51"/>
    <mergeCell ref="EJQ51:EJT51"/>
    <mergeCell ref="EIG51:EIJ51"/>
    <mergeCell ref="EIK51:EIN51"/>
    <mergeCell ref="EIO51:EIR51"/>
    <mergeCell ref="EIS51:EIV51"/>
    <mergeCell ref="EIW51:EIZ51"/>
    <mergeCell ref="EHM51:EHP51"/>
    <mergeCell ref="EHQ51:EHT51"/>
    <mergeCell ref="EHU51:EHX51"/>
    <mergeCell ref="EHY51:EIB51"/>
    <mergeCell ref="EIC51:EIF51"/>
    <mergeCell ref="EGS51:EGV51"/>
    <mergeCell ref="EGW51:EGZ51"/>
    <mergeCell ref="EHA51:EHD51"/>
    <mergeCell ref="EHE51:EHH51"/>
    <mergeCell ref="EHI51:EHL51"/>
    <mergeCell ref="EFY51:EGB51"/>
    <mergeCell ref="EGC51:EGF51"/>
    <mergeCell ref="EGG51:EGJ51"/>
    <mergeCell ref="EGK51:EGN51"/>
    <mergeCell ref="EGO51:EGR51"/>
    <mergeCell ref="EFE51:EFH51"/>
    <mergeCell ref="EFI51:EFL51"/>
    <mergeCell ref="EFM51:EFP51"/>
    <mergeCell ref="EFQ51:EFT51"/>
    <mergeCell ref="EFU51:EFX51"/>
    <mergeCell ref="EEK51:EEN51"/>
    <mergeCell ref="EEO51:EER51"/>
    <mergeCell ref="EES51:EEV51"/>
    <mergeCell ref="EEW51:EEZ51"/>
    <mergeCell ref="EFA51:EFD51"/>
    <mergeCell ref="EDQ51:EDT51"/>
    <mergeCell ref="EDU51:EDX51"/>
    <mergeCell ref="EDY51:EEB51"/>
    <mergeCell ref="EEC51:EEF51"/>
    <mergeCell ref="EEG51:EEJ51"/>
    <mergeCell ref="ECW51:ECZ51"/>
    <mergeCell ref="EDA51:EDD51"/>
    <mergeCell ref="EDE51:EDH51"/>
    <mergeCell ref="EDI51:EDL51"/>
    <mergeCell ref="EDM51:EDP51"/>
    <mergeCell ref="ECC51:ECF51"/>
    <mergeCell ref="ECG51:ECJ51"/>
    <mergeCell ref="ECK51:ECN51"/>
    <mergeCell ref="ECO51:ECR51"/>
    <mergeCell ref="ECS51:ECV51"/>
    <mergeCell ref="EBI51:EBL51"/>
    <mergeCell ref="EBM51:EBP51"/>
    <mergeCell ref="EBQ51:EBT51"/>
    <mergeCell ref="EBU51:EBX51"/>
    <mergeCell ref="EBY51:ECB51"/>
    <mergeCell ref="EAO51:EAR51"/>
    <mergeCell ref="EAS51:EAV51"/>
    <mergeCell ref="EAW51:EAZ51"/>
    <mergeCell ref="EBA51:EBD51"/>
    <mergeCell ref="EBE51:EBH51"/>
    <mergeCell ref="DZU51:DZX51"/>
    <mergeCell ref="DZY51:EAB51"/>
    <mergeCell ref="EAC51:EAF51"/>
    <mergeCell ref="EAG51:EAJ51"/>
    <mergeCell ref="EAK51:EAN51"/>
    <mergeCell ref="DZA51:DZD51"/>
    <mergeCell ref="DZE51:DZH51"/>
    <mergeCell ref="DZI51:DZL51"/>
    <mergeCell ref="DZM51:DZP51"/>
    <mergeCell ref="DZQ51:DZT51"/>
    <mergeCell ref="DYG51:DYJ51"/>
    <mergeCell ref="DYK51:DYN51"/>
    <mergeCell ref="DYO51:DYR51"/>
    <mergeCell ref="DYS51:DYV51"/>
    <mergeCell ref="DYW51:DYZ51"/>
    <mergeCell ref="DXM51:DXP51"/>
    <mergeCell ref="DXQ51:DXT51"/>
    <mergeCell ref="DXU51:DXX51"/>
    <mergeCell ref="DXY51:DYB51"/>
    <mergeCell ref="DYC51:DYF51"/>
    <mergeCell ref="DWS51:DWV51"/>
    <mergeCell ref="DWW51:DWZ51"/>
    <mergeCell ref="DXA51:DXD51"/>
    <mergeCell ref="DXE51:DXH51"/>
    <mergeCell ref="DXI51:DXL51"/>
    <mergeCell ref="DVY51:DWB51"/>
    <mergeCell ref="DWC51:DWF51"/>
    <mergeCell ref="DWG51:DWJ51"/>
    <mergeCell ref="DWK51:DWN51"/>
    <mergeCell ref="DWO51:DWR51"/>
    <mergeCell ref="DVE51:DVH51"/>
    <mergeCell ref="DVI51:DVL51"/>
    <mergeCell ref="DVM51:DVP51"/>
    <mergeCell ref="DVQ51:DVT51"/>
    <mergeCell ref="DVU51:DVX51"/>
    <mergeCell ref="DUK51:DUN51"/>
    <mergeCell ref="DUO51:DUR51"/>
    <mergeCell ref="DUS51:DUV51"/>
    <mergeCell ref="DUW51:DUZ51"/>
    <mergeCell ref="DVA51:DVD51"/>
    <mergeCell ref="DTQ51:DTT51"/>
    <mergeCell ref="DTU51:DTX51"/>
    <mergeCell ref="DTY51:DUB51"/>
    <mergeCell ref="DUC51:DUF51"/>
    <mergeCell ref="DUG51:DUJ51"/>
    <mergeCell ref="DSW51:DSZ51"/>
    <mergeCell ref="DTA51:DTD51"/>
    <mergeCell ref="DTE51:DTH51"/>
    <mergeCell ref="DTI51:DTL51"/>
    <mergeCell ref="DTM51:DTP51"/>
    <mergeCell ref="DSC51:DSF51"/>
    <mergeCell ref="DSG51:DSJ51"/>
    <mergeCell ref="DSK51:DSN51"/>
    <mergeCell ref="DSO51:DSR51"/>
    <mergeCell ref="DSS51:DSV51"/>
    <mergeCell ref="DRI51:DRL51"/>
    <mergeCell ref="DRM51:DRP51"/>
    <mergeCell ref="DRQ51:DRT51"/>
    <mergeCell ref="DRU51:DRX51"/>
    <mergeCell ref="DRY51:DSB51"/>
    <mergeCell ref="DQO51:DQR51"/>
    <mergeCell ref="DQS51:DQV51"/>
    <mergeCell ref="DQW51:DQZ51"/>
    <mergeCell ref="DRA51:DRD51"/>
    <mergeCell ref="DRE51:DRH51"/>
    <mergeCell ref="DPU51:DPX51"/>
    <mergeCell ref="DPY51:DQB51"/>
    <mergeCell ref="DQC51:DQF51"/>
    <mergeCell ref="DQG51:DQJ51"/>
    <mergeCell ref="DQK51:DQN51"/>
    <mergeCell ref="DPA51:DPD51"/>
    <mergeCell ref="DPE51:DPH51"/>
    <mergeCell ref="DPI51:DPL51"/>
    <mergeCell ref="DPM51:DPP51"/>
    <mergeCell ref="DPQ51:DPT51"/>
    <mergeCell ref="DOG51:DOJ51"/>
    <mergeCell ref="DOK51:DON51"/>
    <mergeCell ref="DOO51:DOR51"/>
    <mergeCell ref="DOS51:DOV51"/>
    <mergeCell ref="DOW51:DOZ51"/>
    <mergeCell ref="DNM51:DNP51"/>
    <mergeCell ref="DNQ51:DNT51"/>
    <mergeCell ref="DNU51:DNX51"/>
    <mergeCell ref="DNY51:DOB51"/>
    <mergeCell ref="DOC51:DOF51"/>
    <mergeCell ref="DMS51:DMV51"/>
    <mergeCell ref="DMW51:DMZ51"/>
    <mergeCell ref="DNA51:DND51"/>
    <mergeCell ref="DNE51:DNH51"/>
    <mergeCell ref="DNI51:DNL51"/>
    <mergeCell ref="DLY51:DMB51"/>
    <mergeCell ref="DMC51:DMF51"/>
    <mergeCell ref="DMG51:DMJ51"/>
    <mergeCell ref="DMK51:DMN51"/>
    <mergeCell ref="DMO51:DMR51"/>
    <mergeCell ref="DLE51:DLH51"/>
    <mergeCell ref="DLI51:DLL51"/>
    <mergeCell ref="DLM51:DLP51"/>
    <mergeCell ref="DLQ51:DLT51"/>
    <mergeCell ref="DLU51:DLX51"/>
    <mergeCell ref="DKK51:DKN51"/>
    <mergeCell ref="DKO51:DKR51"/>
    <mergeCell ref="DKS51:DKV51"/>
    <mergeCell ref="DKW51:DKZ51"/>
    <mergeCell ref="DLA51:DLD51"/>
    <mergeCell ref="DJQ51:DJT51"/>
    <mergeCell ref="DJU51:DJX51"/>
    <mergeCell ref="DJY51:DKB51"/>
    <mergeCell ref="DKC51:DKF51"/>
    <mergeCell ref="DKG51:DKJ51"/>
    <mergeCell ref="DIW51:DIZ51"/>
    <mergeCell ref="DJA51:DJD51"/>
    <mergeCell ref="DJE51:DJH51"/>
    <mergeCell ref="DJI51:DJL51"/>
    <mergeCell ref="DJM51:DJP51"/>
    <mergeCell ref="DIC51:DIF51"/>
    <mergeCell ref="DIG51:DIJ51"/>
    <mergeCell ref="DIK51:DIN51"/>
    <mergeCell ref="DIO51:DIR51"/>
    <mergeCell ref="DIS51:DIV51"/>
    <mergeCell ref="DHI51:DHL51"/>
    <mergeCell ref="DHM51:DHP51"/>
    <mergeCell ref="DHQ51:DHT51"/>
    <mergeCell ref="DHU51:DHX51"/>
    <mergeCell ref="DHY51:DIB51"/>
    <mergeCell ref="DGO51:DGR51"/>
    <mergeCell ref="DGS51:DGV51"/>
    <mergeCell ref="DGW51:DGZ51"/>
    <mergeCell ref="DHA51:DHD51"/>
    <mergeCell ref="DHE51:DHH51"/>
    <mergeCell ref="DFU51:DFX51"/>
    <mergeCell ref="DFY51:DGB51"/>
    <mergeCell ref="DGC51:DGF51"/>
    <mergeCell ref="DGG51:DGJ51"/>
    <mergeCell ref="DGK51:DGN51"/>
    <mergeCell ref="DFA51:DFD51"/>
    <mergeCell ref="DFE51:DFH51"/>
    <mergeCell ref="DFI51:DFL51"/>
    <mergeCell ref="DFM51:DFP51"/>
    <mergeCell ref="DFQ51:DFT51"/>
    <mergeCell ref="DEG51:DEJ51"/>
    <mergeCell ref="DEK51:DEN51"/>
    <mergeCell ref="DEO51:DER51"/>
    <mergeCell ref="DES51:DEV51"/>
    <mergeCell ref="DEW51:DEZ51"/>
    <mergeCell ref="DDM51:DDP51"/>
    <mergeCell ref="DDQ51:DDT51"/>
    <mergeCell ref="DDU51:DDX51"/>
    <mergeCell ref="DDY51:DEB51"/>
    <mergeCell ref="DEC51:DEF51"/>
    <mergeCell ref="DCS51:DCV51"/>
    <mergeCell ref="DCW51:DCZ51"/>
    <mergeCell ref="DDA51:DDD51"/>
    <mergeCell ref="DDE51:DDH51"/>
    <mergeCell ref="DDI51:DDL51"/>
    <mergeCell ref="DBY51:DCB51"/>
    <mergeCell ref="DCC51:DCF51"/>
    <mergeCell ref="DCG51:DCJ51"/>
    <mergeCell ref="DCK51:DCN51"/>
    <mergeCell ref="DCO51:DCR51"/>
    <mergeCell ref="DBE51:DBH51"/>
    <mergeCell ref="DBI51:DBL51"/>
    <mergeCell ref="DBM51:DBP51"/>
    <mergeCell ref="DBQ51:DBT51"/>
    <mergeCell ref="DBU51:DBX51"/>
    <mergeCell ref="DAK51:DAN51"/>
    <mergeCell ref="DAO51:DAR51"/>
    <mergeCell ref="DAS51:DAV51"/>
    <mergeCell ref="DAW51:DAZ51"/>
    <mergeCell ref="DBA51:DBD51"/>
    <mergeCell ref="CZQ51:CZT51"/>
    <mergeCell ref="CZU51:CZX51"/>
    <mergeCell ref="CZY51:DAB51"/>
    <mergeCell ref="DAC51:DAF51"/>
    <mergeCell ref="DAG51:DAJ51"/>
    <mergeCell ref="CYW51:CYZ51"/>
    <mergeCell ref="CZA51:CZD51"/>
    <mergeCell ref="CZE51:CZH51"/>
    <mergeCell ref="CZI51:CZL51"/>
    <mergeCell ref="CZM51:CZP51"/>
    <mergeCell ref="CYC51:CYF51"/>
    <mergeCell ref="CYG51:CYJ51"/>
    <mergeCell ref="CYK51:CYN51"/>
    <mergeCell ref="CYO51:CYR51"/>
    <mergeCell ref="CYS51:CYV51"/>
    <mergeCell ref="CXI51:CXL51"/>
    <mergeCell ref="CXM51:CXP51"/>
    <mergeCell ref="CXQ51:CXT51"/>
    <mergeCell ref="CXU51:CXX51"/>
    <mergeCell ref="CXY51:CYB51"/>
    <mergeCell ref="CWO51:CWR51"/>
    <mergeCell ref="CWS51:CWV51"/>
    <mergeCell ref="CWW51:CWZ51"/>
    <mergeCell ref="CXA51:CXD51"/>
    <mergeCell ref="CXE51:CXH51"/>
    <mergeCell ref="CVU51:CVX51"/>
    <mergeCell ref="CVY51:CWB51"/>
    <mergeCell ref="CWC51:CWF51"/>
    <mergeCell ref="CWG51:CWJ51"/>
    <mergeCell ref="CWK51:CWN51"/>
    <mergeCell ref="CVA51:CVD51"/>
    <mergeCell ref="CVE51:CVH51"/>
    <mergeCell ref="CVI51:CVL51"/>
    <mergeCell ref="CVM51:CVP51"/>
    <mergeCell ref="CVQ51:CVT51"/>
    <mergeCell ref="CUG51:CUJ51"/>
    <mergeCell ref="CUK51:CUN51"/>
    <mergeCell ref="CUO51:CUR51"/>
    <mergeCell ref="CUS51:CUV51"/>
    <mergeCell ref="CUW51:CUZ51"/>
    <mergeCell ref="CTM51:CTP51"/>
    <mergeCell ref="CTQ51:CTT51"/>
    <mergeCell ref="CTU51:CTX51"/>
    <mergeCell ref="CTY51:CUB51"/>
    <mergeCell ref="CUC51:CUF51"/>
    <mergeCell ref="CSS51:CSV51"/>
    <mergeCell ref="CSW51:CSZ51"/>
    <mergeCell ref="CTA51:CTD51"/>
    <mergeCell ref="CTE51:CTH51"/>
    <mergeCell ref="CTI51:CTL51"/>
    <mergeCell ref="CRY51:CSB51"/>
    <mergeCell ref="CSC51:CSF51"/>
    <mergeCell ref="CSG51:CSJ51"/>
    <mergeCell ref="CSK51:CSN51"/>
    <mergeCell ref="CSO51:CSR51"/>
    <mergeCell ref="CRE51:CRH51"/>
    <mergeCell ref="CRI51:CRL51"/>
    <mergeCell ref="CRM51:CRP51"/>
    <mergeCell ref="CRQ51:CRT51"/>
    <mergeCell ref="CRU51:CRX51"/>
    <mergeCell ref="CQK51:CQN51"/>
    <mergeCell ref="CQO51:CQR51"/>
    <mergeCell ref="CQS51:CQV51"/>
    <mergeCell ref="CQW51:CQZ51"/>
    <mergeCell ref="CRA51:CRD51"/>
    <mergeCell ref="CPQ51:CPT51"/>
    <mergeCell ref="CPU51:CPX51"/>
    <mergeCell ref="CPY51:CQB51"/>
    <mergeCell ref="CQC51:CQF51"/>
    <mergeCell ref="CQG51:CQJ51"/>
    <mergeCell ref="COW51:COZ51"/>
    <mergeCell ref="CPA51:CPD51"/>
    <mergeCell ref="CPE51:CPH51"/>
    <mergeCell ref="CPI51:CPL51"/>
    <mergeCell ref="CPM51:CPP51"/>
    <mergeCell ref="COC51:COF51"/>
    <mergeCell ref="COG51:COJ51"/>
    <mergeCell ref="COK51:CON51"/>
    <mergeCell ref="COO51:COR51"/>
    <mergeCell ref="COS51:COV51"/>
    <mergeCell ref="CNI51:CNL51"/>
    <mergeCell ref="CNM51:CNP51"/>
    <mergeCell ref="CNQ51:CNT51"/>
    <mergeCell ref="CNU51:CNX51"/>
    <mergeCell ref="CNY51:COB51"/>
    <mergeCell ref="CMO51:CMR51"/>
    <mergeCell ref="CMS51:CMV51"/>
    <mergeCell ref="CMW51:CMZ51"/>
    <mergeCell ref="CNA51:CND51"/>
    <mergeCell ref="CNE51:CNH51"/>
    <mergeCell ref="CLU51:CLX51"/>
    <mergeCell ref="CLY51:CMB51"/>
    <mergeCell ref="CMC51:CMF51"/>
    <mergeCell ref="CMG51:CMJ51"/>
    <mergeCell ref="CMK51:CMN51"/>
    <mergeCell ref="CLA51:CLD51"/>
    <mergeCell ref="CLE51:CLH51"/>
    <mergeCell ref="CLI51:CLL51"/>
    <mergeCell ref="CLM51:CLP51"/>
    <mergeCell ref="CLQ51:CLT51"/>
    <mergeCell ref="CKG51:CKJ51"/>
    <mergeCell ref="CKK51:CKN51"/>
    <mergeCell ref="CKO51:CKR51"/>
    <mergeCell ref="CKS51:CKV51"/>
    <mergeCell ref="CKW51:CKZ51"/>
    <mergeCell ref="CJM51:CJP51"/>
    <mergeCell ref="CJQ51:CJT51"/>
    <mergeCell ref="CJU51:CJX51"/>
    <mergeCell ref="CJY51:CKB51"/>
    <mergeCell ref="CKC51:CKF51"/>
    <mergeCell ref="CIS51:CIV51"/>
    <mergeCell ref="CIW51:CIZ51"/>
    <mergeCell ref="CJA51:CJD51"/>
    <mergeCell ref="CJE51:CJH51"/>
    <mergeCell ref="CJI51:CJL51"/>
    <mergeCell ref="CHY51:CIB51"/>
    <mergeCell ref="CIC51:CIF51"/>
    <mergeCell ref="CIG51:CIJ51"/>
    <mergeCell ref="CIK51:CIN51"/>
    <mergeCell ref="CIO51:CIR51"/>
    <mergeCell ref="CHE51:CHH51"/>
    <mergeCell ref="CHI51:CHL51"/>
    <mergeCell ref="CHM51:CHP51"/>
    <mergeCell ref="CHQ51:CHT51"/>
    <mergeCell ref="CHU51:CHX51"/>
    <mergeCell ref="CGK51:CGN51"/>
    <mergeCell ref="CGO51:CGR51"/>
    <mergeCell ref="CGS51:CGV51"/>
    <mergeCell ref="CGW51:CGZ51"/>
    <mergeCell ref="CHA51:CHD51"/>
    <mergeCell ref="CFQ51:CFT51"/>
    <mergeCell ref="CFU51:CFX51"/>
    <mergeCell ref="CFY51:CGB51"/>
    <mergeCell ref="CGC51:CGF51"/>
    <mergeCell ref="CGG51:CGJ51"/>
    <mergeCell ref="CEW51:CEZ51"/>
    <mergeCell ref="CFA51:CFD51"/>
    <mergeCell ref="CFE51:CFH51"/>
    <mergeCell ref="CFI51:CFL51"/>
    <mergeCell ref="CFM51:CFP51"/>
    <mergeCell ref="CEC51:CEF51"/>
    <mergeCell ref="CEG51:CEJ51"/>
    <mergeCell ref="CEK51:CEN51"/>
    <mergeCell ref="CEO51:CER51"/>
    <mergeCell ref="CES51:CEV51"/>
    <mergeCell ref="CDI51:CDL51"/>
    <mergeCell ref="CDM51:CDP51"/>
    <mergeCell ref="CDQ51:CDT51"/>
    <mergeCell ref="CDU51:CDX51"/>
    <mergeCell ref="CDY51:CEB51"/>
    <mergeCell ref="CCO51:CCR51"/>
    <mergeCell ref="CCS51:CCV51"/>
    <mergeCell ref="CCW51:CCZ51"/>
    <mergeCell ref="CDA51:CDD51"/>
    <mergeCell ref="CDE51:CDH51"/>
    <mergeCell ref="CBU51:CBX51"/>
    <mergeCell ref="CBY51:CCB51"/>
    <mergeCell ref="CCC51:CCF51"/>
    <mergeCell ref="CCG51:CCJ51"/>
    <mergeCell ref="CCK51:CCN51"/>
    <mergeCell ref="CBA51:CBD51"/>
    <mergeCell ref="CBE51:CBH51"/>
    <mergeCell ref="CBI51:CBL51"/>
    <mergeCell ref="CBM51:CBP51"/>
    <mergeCell ref="CBQ51:CBT51"/>
    <mergeCell ref="CAG51:CAJ51"/>
    <mergeCell ref="CAK51:CAN51"/>
    <mergeCell ref="CAO51:CAR51"/>
    <mergeCell ref="CAS51:CAV51"/>
    <mergeCell ref="CAW51:CAZ51"/>
    <mergeCell ref="BZM51:BZP51"/>
    <mergeCell ref="BZQ51:BZT51"/>
    <mergeCell ref="BZU51:BZX51"/>
    <mergeCell ref="BZY51:CAB51"/>
    <mergeCell ref="CAC51:CAF51"/>
    <mergeCell ref="BYS51:BYV51"/>
    <mergeCell ref="BYW51:BYZ51"/>
    <mergeCell ref="BZA51:BZD51"/>
    <mergeCell ref="BZE51:BZH51"/>
    <mergeCell ref="BZI51:BZL51"/>
    <mergeCell ref="BXY51:BYB51"/>
    <mergeCell ref="BYC51:BYF51"/>
    <mergeCell ref="BYG51:BYJ51"/>
    <mergeCell ref="BYK51:BYN51"/>
    <mergeCell ref="BYO51:BYR51"/>
    <mergeCell ref="BXE51:BXH51"/>
    <mergeCell ref="BXI51:BXL51"/>
    <mergeCell ref="BXM51:BXP51"/>
    <mergeCell ref="BXQ51:BXT51"/>
    <mergeCell ref="BXU51:BXX51"/>
    <mergeCell ref="BWK51:BWN51"/>
    <mergeCell ref="BWO51:BWR51"/>
    <mergeCell ref="BWS51:BWV51"/>
    <mergeCell ref="BWW51:BWZ51"/>
    <mergeCell ref="BXA51:BXD51"/>
    <mergeCell ref="BVQ51:BVT51"/>
    <mergeCell ref="BVU51:BVX51"/>
    <mergeCell ref="BVY51:BWB51"/>
    <mergeCell ref="BWC51:BWF51"/>
    <mergeCell ref="BWG51:BWJ51"/>
    <mergeCell ref="BUW51:BUZ51"/>
    <mergeCell ref="BVA51:BVD51"/>
    <mergeCell ref="BVE51:BVH51"/>
    <mergeCell ref="BVI51:BVL51"/>
    <mergeCell ref="BVM51:BVP51"/>
    <mergeCell ref="BUC51:BUF51"/>
    <mergeCell ref="BUG51:BUJ51"/>
    <mergeCell ref="BUK51:BUN51"/>
    <mergeCell ref="BUO51:BUR51"/>
    <mergeCell ref="BUS51:BUV51"/>
    <mergeCell ref="BTI51:BTL51"/>
    <mergeCell ref="BTM51:BTP51"/>
    <mergeCell ref="BTQ51:BTT51"/>
    <mergeCell ref="BTU51:BTX51"/>
    <mergeCell ref="BTY51:BUB51"/>
    <mergeCell ref="BSO51:BSR51"/>
    <mergeCell ref="BSS51:BSV51"/>
    <mergeCell ref="BSW51:BSZ51"/>
    <mergeCell ref="BTA51:BTD51"/>
    <mergeCell ref="BTE51:BTH51"/>
    <mergeCell ref="BRU51:BRX51"/>
    <mergeCell ref="BRY51:BSB51"/>
    <mergeCell ref="BSC51:BSF51"/>
    <mergeCell ref="BSG51:BSJ51"/>
    <mergeCell ref="BSK51:BSN51"/>
    <mergeCell ref="BRA51:BRD51"/>
    <mergeCell ref="BRE51:BRH51"/>
    <mergeCell ref="BRI51:BRL51"/>
    <mergeCell ref="BRM51:BRP51"/>
    <mergeCell ref="BRQ51:BRT51"/>
    <mergeCell ref="BQG51:BQJ51"/>
    <mergeCell ref="BQK51:BQN51"/>
    <mergeCell ref="BQO51:BQR51"/>
    <mergeCell ref="BQS51:BQV51"/>
    <mergeCell ref="BQW51:BQZ51"/>
    <mergeCell ref="BPM51:BPP51"/>
    <mergeCell ref="BPQ51:BPT51"/>
    <mergeCell ref="BPU51:BPX51"/>
    <mergeCell ref="BPY51:BQB51"/>
    <mergeCell ref="BQC51:BQF51"/>
    <mergeCell ref="BOS51:BOV51"/>
    <mergeCell ref="BOW51:BOZ51"/>
    <mergeCell ref="BPA51:BPD51"/>
    <mergeCell ref="BPE51:BPH51"/>
    <mergeCell ref="BPI51:BPL51"/>
    <mergeCell ref="BNY51:BOB51"/>
    <mergeCell ref="BOC51:BOF51"/>
    <mergeCell ref="BOG51:BOJ51"/>
    <mergeCell ref="BOK51:BON51"/>
    <mergeCell ref="BOO51:BOR51"/>
    <mergeCell ref="BNE51:BNH51"/>
    <mergeCell ref="BNI51:BNL51"/>
    <mergeCell ref="BNM51:BNP51"/>
    <mergeCell ref="BNQ51:BNT51"/>
    <mergeCell ref="BNU51:BNX51"/>
    <mergeCell ref="BMK51:BMN51"/>
    <mergeCell ref="BMO51:BMR51"/>
    <mergeCell ref="BMS51:BMV51"/>
    <mergeCell ref="BMW51:BMZ51"/>
    <mergeCell ref="BNA51:BND51"/>
    <mergeCell ref="BLQ51:BLT51"/>
    <mergeCell ref="BLU51:BLX51"/>
    <mergeCell ref="BLY51:BMB51"/>
    <mergeCell ref="BMC51:BMF51"/>
    <mergeCell ref="BMG51:BMJ51"/>
    <mergeCell ref="BKW51:BKZ51"/>
    <mergeCell ref="BLA51:BLD51"/>
    <mergeCell ref="BLE51:BLH51"/>
    <mergeCell ref="BLI51:BLL51"/>
    <mergeCell ref="BLM51:BLP51"/>
    <mergeCell ref="BKC51:BKF51"/>
    <mergeCell ref="BKG51:BKJ51"/>
    <mergeCell ref="BKK51:BKN51"/>
    <mergeCell ref="BKO51:BKR51"/>
    <mergeCell ref="BKS51:BKV51"/>
    <mergeCell ref="BJI51:BJL51"/>
    <mergeCell ref="BJM51:BJP51"/>
    <mergeCell ref="BJQ51:BJT51"/>
    <mergeCell ref="BJU51:BJX51"/>
    <mergeCell ref="BJY51:BKB51"/>
    <mergeCell ref="BIO51:BIR51"/>
    <mergeCell ref="BIS51:BIV51"/>
    <mergeCell ref="BIW51:BIZ51"/>
    <mergeCell ref="BJA51:BJD51"/>
    <mergeCell ref="BJE51:BJH51"/>
    <mergeCell ref="BHU51:BHX51"/>
    <mergeCell ref="BHY51:BIB51"/>
    <mergeCell ref="BIC51:BIF51"/>
    <mergeCell ref="BIG51:BIJ51"/>
    <mergeCell ref="BIK51:BIN51"/>
    <mergeCell ref="BHA51:BHD51"/>
    <mergeCell ref="BHE51:BHH51"/>
    <mergeCell ref="BHI51:BHL51"/>
    <mergeCell ref="BHM51:BHP51"/>
    <mergeCell ref="BHQ51:BHT51"/>
    <mergeCell ref="BGG51:BGJ51"/>
    <mergeCell ref="BGK51:BGN51"/>
    <mergeCell ref="BGO51:BGR51"/>
    <mergeCell ref="BGS51:BGV51"/>
    <mergeCell ref="BGW51:BGZ51"/>
    <mergeCell ref="BFM51:BFP51"/>
    <mergeCell ref="BFQ51:BFT51"/>
    <mergeCell ref="BFU51:BFX51"/>
    <mergeCell ref="BFY51:BGB51"/>
    <mergeCell ref="BGC51:BGF51"/>
    <mergeCell ref="BES51:BEV51"/>
    <mergeCell ref="BEW51:BEZ51"/>
    <mergeCell ref="BFA51:BFD51"/>
    <mergeCell ref="BFE51:BFH51"/>
    <mergeCell ref="BFI51:BFL51"/>
    <mergeCell ref="BDY51:BEB51"/>
    <mergeCell ref="BEC51:BEF51"/>
    <mergeCell ref="BEG51:BEJ51"/>
    <mergeCell ref="BEK51:BEN51"/>
    <mergeCell ref="BEO51:BER51"/>
    <mergeCell ref="BDE51:BDH51"/>
    <mergeCell ref="BDI51:BDL51"/>
    <mergeCell ref="BDM51:BDP51"/>
    <mergeCell ref="BDQ51:BDT51"/>
    <mergeCell ref="BDU51:BDX51"/>
    <mergeCell ref="BCK51:BCN51"/>
    <mergeCell ref="BCO51:BCR51"/>
    <mergeCell ref="BCS51:BCV51"/>
    <mergeCell ref="BCW51:BCZ51"/>
    <mergeCell ref="BDA51:BDD51"/>
    <mergeCell ref="BBQ51:BBT51"/>
    <mergeCell ref="BBU51:BBX51"/>
    <mergeCell ref="BBY51:BCB51"/>
    <mergeCell ref="BCC51:BCF51"/>
    <mergeCell ref="BCG51:BCJ51"/>
    <mergeCell ref="BAW51:BAZ51"/>
    <mergeCell ref="BBA51:BBD51"/>
    <mergeCell ref="BBE51:BBH51"/>
    <mergeCell ref="BBI51:BBL51"/>
    <mergeCell ref="BBM51:BBP51"/>
    <mergeCell ref="BAC51:BAF51"/>
    <mergeCell ref="BAG51:BAJ51"/>
    <mergeCell ref="BAK51:BAN51"/>
    <mergeCell ref="BAO51:BAR51"/>
    <mergeCell ref="BAS51:BAV51"/>
    <mergeCell ref="AZI51:AZL51"/>
    <mergeCell ref="AZM51:AZP51"/>
    <mergeCell ref="AZQ51:AZT51"/>
    <mergeCell ref="AZU51:AZX51"/>
    <mergeCell ref="AZY51:BAB51"/>
    <mergeCell ref="AYO51:AYR51"/>
    <mergeCell ref="AYS51:AYV51"/>
    <mergeCell ref="AYW51:AYZ51"/>
    <mergeCell ref="AZA51:AZD51"/>
    <mergeCell ref="AZE51:AZH51"/>
    <mergeCell ref="AXU51:AXX51"/>
    <mergeCell ref="AXY51:AYB51"/>
    <mergeCell ref="AYC51:AYF51"/>
    <mergeCell ref="AYG51:AYJ51"/>
    <mergeCell ref="AYK51:AYN51"/>
    <mergeCell ref="AXA51:AXD51"/>
    <mergeCell ref="AXE51:AXH51"/>
    <mergeCell ref="AXI51:AXL51"/>
    <mergeCell ref="AXM51:AXP51"/>
    <mergeCell ref="AXQ51:AXT51"/>
    <mergeCell ref="AWG51:AWJ51"/>
    <mergeCell ref="AWK51:AWN51"/>
    <mergeCell ref="AWO51:AWR51"/>
    <mergeCell ref="AWS51:AWV51"/>
    <mergeCell ref="AWW51:AWZ51"/>
    <mergeCell ref="AVM51:AVP51"/>
    <mergeCell ref="AVQ51:AVT51"/>
    <mergeCell ref="AVU51:AVX51"/>
    <mergeCell ref="AVY51:AWB51"/>
    <mergeCell ref="AWC51:AWF51"/>
    <mergeCell ref="AUS51:AUV51"/>
    <mergeCell ref="AUW51:AUZ51"/>
    <mergeCell ref="AVA51:AVD51"/>
    <mergeCell ref="AVE51:AVH51"/>
    <mergeCell ref="AVI51:AVL51"/>
    <mergeCell ref="ATY51:AUB51"/>
    <mergeCell ref="AUC51:AUF51"/>
    <mergeCell ref="AUG51:AUJ51"/>
    <mergeCell ref="AUK51:AUN51"/>
    <mergeCell ref="AUO51:AUR51"/>
    <mergeCell ref="ATE51:ATH51"/>
    <mergeCell ref="ATI51:ATL51"/>
    <mergeCell ref="ATM51:ATP51"/>
    <mergeCell ref="ATQ51:ATT51"/>
    <mergeCell ref="ATU51:ATX51"/>
    <mergeCell ref="ASK51:ASN51"/>
    <mergeCell ref="ASO51:ASR51"/>
    <mergeCell ref="ASS51:ASV51"/>
    <mergeCell ref="ASW51:ASZ51"/>
    <mergeCell ref="ATA51:ATD51"/>
    <mergeCell ref="ARQ51:ART51"/>
    <mergeCell ref="ARU51:ARX51"/>
    <mergeCell ref="ARY51:ASB51"/>
    <mergeCell ref="ASC51:ASF51"/>
    <mergeCell ref="ASG51:ASJ51"/>
    <mergeCell ref="AQW51:AQZ51"/>
    <mergeCell ref="ARA51:ARD51"/>
    <mergeCell ref="ARE51:ARH51"/>
    <mergeCell ref="ARI51:ARL51"/>
    <mergeCell ref="ARM51:ARP51"/>
    <mergeCell ref="AQC51:AQF51"/>
    <mergeCell ref="AQG51:AQJ51"/>
    <mergeCell ref="AQK51:AQN51"/>
    <mergeCell ref="AQO51:AQR51"/>
    <mergeCell ref="AQS51:AQV51"/>
    <mergeCell ref="API51:APL51"/>
    <mergeCell ref="APM51:APP51"/>
    <mergeCell ref="APQ51:APT51"/>
    <mergeCell ref="APU51:APX51"/>
    <mergeCell ref="APY51:AQB51"/>
    <mergeCell ref="AOO51:AOR51"/>
    <mergeCell ref="AOS51:AOV51"/>
    <mergeCell ref="AOW51:AOZ51"/>
    <mergeCell ref="APA51:APD51"/>
    <mergeCell ref="APE51:APH51"/>
    <mergeCell ref="ANU51:ANX51"/>
    <mergeCell ref="ANY51:AOB51"/>
    <mergeCell ref="AOC51:AOF51"/>
    <mergeCell ref="AOG51:AOJ51"/>
    <mergeCell ref="AOK51:AON51"/>
    <mergeCell ref="ANA51:AND51"/>
    <mergeCell ref="ANE51:ANH51"/>
    <mergeCell ref="ANI51:ANL51"/>
    <mergeCell ref="ANM51:ANP51"/>
    <mergeCell ref="ANQ51:ANT51"/>
    <mergeCell ref="AMG51:AMJ51"/>
    <mergeCell ref="AMK51:AMN51"/>
    <mergeCell ref="AMO51:AMR51"/>
    <mergeCell ref="AMS51:AMV51"/>
    <mergeCell ref="AMW51:AMZ51"/>
    <mergeCell ref="ALM51:ALP51"/>
    <mergeCell ref="ALQ51:ALT51"/>
    <mergeCell ref="ALU51:ALX51"/>
    <mergeCell ref="ALY51:AMB51"/>
    <mergeCell ref="AMC51:AMF51"/>
    <mergeCell ref="AKS51:AKV51"/>
    <mergeCell ref="AKW51:AKZ51"/>
    <mergeCell ref="ALA51:ALD51"/>
    <mergeCell ref="ALE51:ALH51"/>
    <mergeCell ref="ALI51:ALL51"/>
    <mergeCell ref="AJY51:AKB51"/>
    <mergeCell ref="AKC51:AKF51"/>
    <mergeCell ref="AKG51:AKJ51"/>
    <mergeCell ref="AKK51:AKN51"/>
    <mergeCell ref="AKO51:AKR51"/>
    <mergeCell ref="AJE51:AJH51"/>
    <mergeCell ref="AJI51:AJL51"/>
    <mergeCell ref="AJM51:AJP51"/>
    <mergeCell ref="AJQ51:AJT51"/>
    <mergeCell ref="AJU51:AJX51"/>
    <mergeCell ref="AIK51:AIN51"/>
    <mergeCell ref="AIO51:AIR51"/>
    <mergeCell ref="AIS51:AIV51"/>
    <mergeCell ref="AIW51:AIZ51"/>
    <mergeCell ref="AJA51:AJD51"/>
    <mergeCell ref="AHQ51:AHT51"/>
    <mergeCell ref="AHU51:AHX51"/>
    <mergeCell ref="AHY51:AIB51"/>
    <mergeCell ref="AIC51:AIF51"/>
    <mergeCell ref="AIG51:AIJ51"/>
    <mergeCell ref="AGW51:AGZ51"/>
    <mergeCell ref="AHA51:AHD51"/>
    <mergeCell ref="AHE51:AHH51"/>
    <mergeCell ref="AHI51:AHL51"/>
    <mergeCell ref="AHM51:AHP51"/>
    <mergeCell ref="AGC51:AGF51"/>
    <mergeCell ref="AGG51:AGJ51"/>
    <mergeCell ref="AGK51:AGN51"/>
    <mergeCell ref="AGO51:AGR51"/>
    <mergeCell ref="AGS51:AGV51"/>
    <mergeCell ref="AFI51:AFL51"/>
    <mergeCell ref="AFM51:AFP51"/>
    <mergeCell ref="AFQ51:AFT51"/>
    <mergeCell ref="AFU51:AFX51"/>
    <mergeCell ref="AFY51:AGB51"/>
    <mergeCell ref="AEO51:AER51"/>
    <mergeCell ref="AES51:AEV51"/>
    <mergeCell ref="AEW51:AEZ51"/>
    <mergeCell ref="AFA51:AFD51"/>
    <mergeCell ref="AFE51:AFH51"/>
    <mergeCell ref="ADU51:ADX51"/>
    <mergeCell ref="ADY51:AEB51"/>
    <mergeCell ref="AEC51:AEF51"/>
    <mergeCell ref="AEG51:AEJ51"/>
    <mergeCell ref="AEK51:AEN51"/>
    <mergeCell ref="ADA51:ADD51"/>
    <mergeCell ref="ADE51:ADH51"/>
    <mergeCell ref="ADI51:ADL51"/>
    <mergeCell ref="ADM51:ADP51"/>
    <mergeCell ref="ADQ51:ADT51"/>
    <mergeCell ref="ACG51:ACJ51"/>
    <mergeCell ref="ACK51:ACN51"/>
    <mergeCell ref="ACO51:ACR51"/>
    <mergeCell ref="ACS51:ACV51"/>
    <mergeCell ref="ACW51:ACZ51"/>
    <mergeCell ref="ABM51:ABP51"/>
    <mergeCell ref="ABQ51:ABT51"/>
    <mergeCell ref="ABU51:ABX51"/>
    <mergeCell ref="ABY51:ACB51"/>
    <mergeCell ref="ACC51:ACF51"/>
    <mergeCell ref="AAS51:AAV51"/>
    <mergeCell ref="AAW51:AAZ51"/>
    <mergeCell ref="ABA51:ABD51"/>
    <mergeCell ref="ABE51:ABH51"/>
    <mergeCell ref="ABI51:ABL51"/>
    <mergeCell ref="ZY51:AAB51"/>
    <mergeCell ref="AAC51:AAF51"/>
    <mergeCell ref="AAG51:AAJ51"/>
    <mergeCell ref="AAK51:AAN51"/>
    <mergeCell ref="AAO51:AAR51"/>
    <mergeCell ref="ZE51:ZH51"/>
    <mergeCell ref="ZI51:ZL51"/>
    <mergeCell ref="ZM51:ZP51"/>
    <mergeCell ref="ZQ51:ZT51"/>
    <mergeCell ref="ZU51:ZX51"/>
    <mergeCell ref="YK51:YN51"/>
    <mergeCell ref="YO51:YR51"/>
    <mergeCell ref="YS51:YV51"/>
    <mergeCell ref="YW51:YZ51"/>
    <mergeCell ref="ZA51:ZD51"/>
    <mergeCell ref="XQ51:XT51"/>
    <mergeCell ref="XU51:XX51"/>
    <mergeCell ref="XY51:YB51"/>
    <mergeCell ref="YC51:YF51"/>
    <mergeCell ref="YG51:YJ51"/>
    <mergeCell ref="WW51:WZ51"/>
    <mergeCell ref="XA51:XD51"/>
    <mergeCell ref="XE51:XH51"/>
    <mergeCell ref="XI51:XL51"/>
    <mergeCell ref="XM51:XP51"/>
    <mergeCell ref="WC51:WF51"/>
    <mergeCell ref="WG51:WJ51"/>
    <mergeCell ref="WK51:WN51"/>
    <mergeCell ref="WO51:WR51"/>
    <mergeCell ref="WS51:WV51"/>
    <mergeCell ref="VI51:VL51"/>
    <mergeCell ref="VM51:VP51"/>
    <mergeCell ref="VQ51:VT51"/>
    <mergeCell ref="VU51:VX51"/>
    <mergeCell ref="VY51:WB51"/>
    <mergeCell ref="UO51:UR51"/>
    <mergeCell ref="US51:UV51"/>
    <mergeCell ref="UW51:UZ51"/>
    <mergeCell ref="VA51:VD51"/>
    <mergeCell ref="VE51:VH51"/>
    <mergeCell ref="TU51:TX51"/>
    <mergeCell ref="TY51:UB51"/>
    <mergeCell ref="UC51:UF51"/>
    <mergeCell ref="UG51:UJ51"/>
    <mergeCell ref="UK51:UN51"/>
    <mergeCell ref="TA51:TD51"/>
    <mergeCell ref="TE51:TH51"/>
    <mergeCell ref="TI51:TL51"/>
    <mergeCell ref="TM51:TP51"/>
    <mergeCell ref="TQ51:TT51"/>
    <mergeCell ref="SG51:SJ51"/>
    <mergeCell ref="SK51:SN51"/>
    <mergeCell ref="SO51:SR51"/>
    <mergeCell ref="SS51:SV51"/>
    <mergeCell ref="SW51:SZ51"/>
    <mergeCell ref="RM51:RP51"/>
    <mergeCell ref="RQ51:RT51"/>
    <mergeCell ref="RU51:RX51"/>
    <mergeCell ref="RY51:SB51"/>
    <mergeCell ref="SC51:SF51"/>
    <mergeCell ref="QS51:QV51"/>
    <mergeCell ref="QW51:QZ51"/>
    <mergeCell ref="RA51:RD51"/>
    <mergeCell ref="RE51:RH51"/>
    <mergeCell ref="RI51:RL51"/>
    <mergeCell ref="FY51:GB51"/>
    <mergeCell ref="GC51:GF51"/>
    <mergeCell ref="GG51:GJ51"/>
    <mergeCell ref="GK51:GN51"/>
    <mergeCell ref="GO51:GR51"/>
    <mergeCell ref="PY51:QB51"/>
    <mergeCell ref="QC51:QF51"/>
    <mergeCell ref="QG51:QJ51"/>
    <mergeCell ref="QK51:QN51"/>
    <mergeCell ref="QO51:QR51"/>
    <mergeCell ref="PE51:PH51"/>
    <mergeCell ref="PI51:PL51"/>
    <mergeCell ref="PM51:PP51"/>
    <mergeCell ref="PQ51:PT51"/>
    <mergeCell ref="PU51:PX51"/>
    <mergeCell ref="OK51:ON51"/>
    <mergeCell ref="OO51:OR51"/>
    <mergeCell ref="OS51:OV51"/>
    <mergeCell ref="OW51:OZ51"/>
    <mergeCell ref="PA51:PD51"/>
    <mergeCell ref="NQ51:NT51"/>
    <mergeCell ref="NU51:NX51"/>
    <mergeCell ref="NY51:OB51"/>
    <mergeCell ref="OC51:OF51"/>
    <mergeCell ref="OG51:OJ51"/>
    <mergeCell ref="MW51:MZ51"/>
    <mergeCell ref="NA51:ND51"/>
    <mergeCell ref="NE51:NH51"/>
    <mergeCell ref="NI51:NL51"/>
    <mergeCell ref="NM51:NP51"/>
    <mergeCell ref="MC51:MF51"/>
    <mergeCell ref="MG51:MJ51"/>
    <mergeCell ref="MK51:MN51"/>
    <mergeCell ref="MO51:MR51"/>
    <mergeCell ref="MS51:MV51"/>
    <mergeCell ref="LI51:LL51"/>
    <mergeCell ref="LM51:LP51"/>
    <mergeCell ref="LQ51:LT51"/>
    <mergeCell ref="LU51:LX51"/>
    <mergeCell ref="LY51:MB51"/>
    <mergeCell ref="WZA50:WZD50"/>
    <mergeCell ref="WZE50:WZH50"/>
    <mergeCell ref="WZI50:WZL50"/>
    <mergeCell ref="WZM50:WZP50"/>
    <mergeCell ref="WZQ50:WZT50"/>
    <mergeCell ref="WYG50:WYJ50"/>
    <mergeCell ref="WYK50:WYN50"/>
    <mergeCell ref="WYO50:WYR50"/>
    <mergeCell ref="WYS50:WYV50"/>
    <mergeCell ref="WYW50:WYZ50"/>
    <mergeCell ref="WXM50:WXP50"/>
    <mergeCell ref="WXQ50:WXT50"/>
    <mergeCell ref="WXU50:WXX50"/>
    <mergeCell ref="WXY50:WYB50"/>
    <mergeCell ref="WYC50:WYF50"/>
    <mergeCell ref="WWS50:WWV50"/>
    <mergeCell ref="WWW50:WWZ50"/>
    <mergeCell ref="WXA50:WXD50"/>
    <mergeCell ref="WXE50:WXH50"/>
    <mergeCell ref="WXI50:WXL50"/>
    <mergeCell ref="WVY50:WWB50"/>
    <mergeCell ref="WWC50:WWF50"/>
    <mergeCell ref="WWG50:WWJ50"/>
    <mergeCell ref="WWK50:WWN50"/>
    <mergeCell ref="FE51:FH51"/>
    <mergeCell ref="FI51:FL51"/>
    <mergeCell ref="FM51:FP51"/>
    <mergeCell ref="FQ51:FT51"/>
    <mergeCell ref="FU51:FX51"/>
    <mergeCell ref="EK51:EN51"/>
    <mergeCell ref="EO51:ER51"/>
    <mergeCell ref="ES51:EV51"/>
    <mergeCell ref="EW51:EZ51"/>
    <mergeCell ref="FA51:FD51"/>
    <mergeCell ref="KO51:KR51"/>
    <mergeCell ref="KS51:KV51"/>
    <mergeCell ref="KW51:KZ51"/>
    <mergeCell ref="LA51:LD51"/>
    <mergeCell ref="LE51:LH51"/>
    <mergeCell ref="JU51:JX51"/>
    <mergeCell ref="JY51:KB51"/>
    <mergeCell ref="KC51:KF51"/>
    <mergeCell ref="KG51:KJ51"/>
    <mergeCell ref="KK51:KN51"/>
    <mergeCell ref="JA51:JD51"/>
    <mergeCell ref="JE51:JH51"/>
    <mergeCell ref="JI51:JL51"/>
    <mergeCell ref="JM51:JP51"/>
    <mergeCell ref="JQ51:JT51"/>
    <mergeCell ref="IG51:IJ51"/>
    <mergeCell ref="IK51:IN51"/>
    <mergeCell ref="IO51:IR51"/>
    <mergeCell ref="IS51:IV51"/>
    <mergeCell ref="IW51:IZ51"/>
    <mergeCell ref="HM51:HP51"/>
    <mergeCell ref="HQ51:HT51"/>
    <mergeCell ref="HU51:HX51"/>
    <mergeCell ref="HY51:IB51"/>
    <mergeCell ref="IC51:IF51"/>
    <mergeCell ref="GS51:GV51"/>
    <mergeCell ref="GW51:GZ51"/>
    <mergeCell ref="HA51:HD51"/>
    <mergeCell ref="HE51:HH51"/>
    <mergeCell ref="HI51:HL51"/>
    <mergeCell ref="XEK50:XEN50"/>
    <mergeCell ref="XEO50:XER50"/>
    <mergeCell ref="XES50:XEV50"/>
    <mergeCell ref="XEW50:XEZ50"/>
    <mergeCell ref="XFA50:XFD50"/>
    <mergeCell ref="XDQ50:XDT50"/>
    <mergeCell ref="XDU50:XDX50"/>
    <mergeCell ref="XDY50:XEB50"/>
    <mergeCell ref="XEC50:XEF50"/>
    <mergeCell ref="XEG50:XEJ50"/>
    <mergeCell ref="XCW50:XCZ50"/>
    <mergeCell ref="XDA50:XDD50"/>
    <mergeCell ref="XDE50:XDH50"/>
    <mergeCell ref="XDI50:XDL50"/>
    <mergeCell ref="XDM50:XDP50"/>
    <mergeCell ref="XCC50:XCF50"/>
    <mergeCell ref="XCG50:XCJ50"/>
    <mergeCell ref="XCK50:XCN50"/>
    <mergeCell ref="XCO50:XCR50"/>
    <mergeCell ref="XCS50:XCV50"/>
    <mergeCell ref="XBI50:XBL50"/>
    <mergeCell ref="XBM50:XBP50"/>
    <mergeCell ref="XBQ50:XBT50"/>
    <mergeCell ref="XBU50:XBX50"/>
    <mergeCell ref="XBY50:XCB50"/>
    <mergeCell ref="XAO50:XAR50"/>
    <mergeCell ref="XAS50:XAV50"/>
    <mergeCell ref="XAW50:XAZ50"/>
    <mergeCell ref="XBA50:XBD50"/>
    <mergeCell ref="XBE50:XBH50"/>
    <mergeCell ref="WZU50:WZX50"/>
    <mergeCell ref="WZY50:XAB50"/>
    <mergeCell ref="XAC50:XAF50"/>
    <mergeCell ref="XAG50:XAJ50"/>
    <mergeCell ref="XAK50:XAN50"/>
    <mergeCell ref="WWO50:WWR50"/>
    <mergeCell ref="WVE50:WVH50"/>
    <mergeCell ref="WVI50:WVL50"/>
    <mergeCell ref="WVM50:WVP50"/>
    <mergeCell ref="WVQ50:WVT50"/>
    <mergeCell ref="WVU50:WVX50"/>
    <mergeCell ref="WUK50:WUN50"/>
    <mergeCell ref="WUO50:WUR50"/>
    <mergeCell ref="WUS50:WUV50"/>
    <mergeCell ref="WUW50:WUZ50"/>
    <mergeCell ref="WVA50:WVD50"/>
    <mergeCell ref="WTQ50:WTT50"/>
    <mergeCell ref="WTU50:WTX50"/>
    <mergeCell ref="WTY50:WUB50"/>
    <mergeCell ref="WUC50:WUF50"/>
    <mergeCell ref="WUG50:WUJ50"/>
    <mergeCell ref="WSW50:WSZ50"/>
    <mergeCell ref="WTA50:WTD50"/>
    <mergeCell ref="WTE50:WTH50"/>
    <mergeCell ref="WTI50:WTL50"/>
    <mergeCell ref="WTM50:WTP50"/>
    <mergeCell ref="WSC50:WSF50"/>
    <mergeCell ref="WSG50:WSJ50"/>
    <mergeCell ref="WSK50:WSN50"/>
    <mergeCell ref="WSO50:WSR50"/>
    <mergeCell ref="WSS50:WSV50"/>
    <mergeCell ref="WRI50:WRL50"/>
    <mergeCell ref="WRM50:WRP50"/>
    <mergeCell ref="WRQ50:WRT50"/>
    <mergeCell ref="WRU50:WRX50"/>
    <mergeCell ref="WRY50:WSB50"/>
    <mergeCell ref="WQO50:WQR50"/>
    <mergeCell ref="WQS50:WQV50"/>
    <mergeCell ref="WQW50:WQZ50"/>
    <mergeCell ref="WRA50:WRD50"/>
    <mergeCell ref="WRE50:WRH50"/>
    <mergeCell ref="WPU50:WPX50"/>
    <mergeCell ref="WPY50:WQB50"/>
    <mergeCell ref="WQC50:WQF50"/>
    <mergeCell ref="WQG50:WQJ50"/>
    <mergeCell ref="WQK50:WQN50"/>
    <mergeCell ref="WPA50:WPD50"/>
    <mergeCell ref="WPE50:WPH50"/>
    <mergeCell ref="WPI50:WPL50"/>
    <mergeCell ref="WPM50:WPP50"/>
    <mergeCell ref="WPQ50:WPT50"/>
    <mergeCell ref="WOG50:WOJ50"/>
    <mergeCell ref="WOK50:WON50"/>
    <mergeCell ref="WOO50:WOR50"/>
    <mergeCell ref="WOS50:WOV50"/>
    <mergeCell ref="WOW50:WOZ50"/>
    <mergeCell ref="WNM50:WNP50"/>
    <mergeCell ref="WNQ50:WNT50"/>
    <mergeCell ref="WNU50:WNX50"/>
    <mergeCell ref="WNY50:WOB50"/>
    <mergeCell ref="WOC50:WOF50"/>
    <mergeCell ref="WMS50:WMV50"/>
    <mergeCell ref="WMW50:WMZ50"/>
    <mergeCell ref="WNA50:WND50"/>
    <mergeCell ref="WNE50:WNH50"/>
    <mergeCell ref="WNI50:WNL50"/>
    <mergeCell ref="WLY50:WMB50"/>
    <mergeCell ref="WMC50:WMF50"/>
    <mergeCell ref="WMG50:WMJ50"/>
    <mergeCell ref="WMK50:WMN50"/>
    <mergeCell ref="WMO50:WMR50"/>
    <mergeCell ref="WLE50:WLH50"/>
    <mergeCell ref="WLI50:WLL50"/>
    <mergeCell ref="WLM50:WLP50"/>
    <mergeCell ref="WLQ50:WLT50"/>
    <mergeCell ref="WLU50:WLX50"/>
    <mergeCell ref="WKK50:WKN50"/>
    <mergeCell ref="WKO50:WKR50"/>
    <mergeCell ref="WKS50:WKV50"/>
    <mergeCell ref="WKW50:WKZ50"/>
    <mergeCell ref="WLA50:WLD50"/>
    <mergeCell ref="WJQ50:WJT50"/>
    <mergeCell ref="WJU50:WJX50"/>
    <mergeCell ref="WJY50:WKB50"/>
    <mergeCell ref="WKC50:WKF50"/>
    <mergeCell ref="WKG50:WKJ50"/>
    <mergeCell ref="WIW50:WIZ50"/>
    <mergeCell ref="WJA50:WJD50"/>
    <mergeCell ref="WJE50:WJH50"/>
    <mergeCell ref="WJI50:WJL50"/>
    <mergeCell ref="WJM50:WJP50"/>
    <mergeCell ref="WIC50:WIF50"/>
    <mergeCell ref="WIG50:WIJ50"/>
    <mergeCell ref="WIK50:WIN50"/>
    <mergeCell ref="WIO50:WIR50"/>
    <mergeCell ref="WIS50:WIV50"/>
    <mergeCell ref="WHI50:WHL50"/>
    <mergeCell ref="WHM50:WHP50"/>
    <mergeCell ref="WHQ50:WHT50"/>
    <mergeCell ref="WHU50:WHX50"/>
    <mergeCell ref="WHY50:WIB50"/>
    <mergeCell ref="WGO50:WGR50"/>
    <mergeCell ref="WGS50:WGV50"/>
    <mergeCell ref="WGW50:WGZ50"/>
    <mergeCell ref="WHA50:WHD50"/>
    <mergeCell ref="WHE50:WHH50"/>
    <mergeCell ref="WFU50:WFX50"/>
    <mergeCell ref="WFY50:WGB50"/>
    <mergeCell ref="WGC50:WGF50"/>
    <mergeCell ref="WGG50:WGJ50"/>
    <mergeCell ref="WGK50:WGN50"/>
    <mergeCell ref="WFA50:WFD50"/>
    <mergeCell ref="WFE50:WFH50"/>
    <mergeCell ref="WFI50:WFL50"/>
    <mergeCell ref="WFM50:WFP50"/>
    <mergeCell ref="WFQ50:WFT50"/>
    <mergeCell ref="WEG50:WEJ50"/>
    <mergeCell ref="WEK50:WEN50"/>
    <mergeCell ref="WEO50:WER50"/>
    <mergeCell ref="WES50:WEV50"/>
    <mergeCell ref="WEW50:WEZ50"/>
    <mergeCell ref="WDM50:WDP50"/>
    <mergeCell ref="WDQ50:WDT50"/>
    <mergeCell ref="WDU50:WDX50"/>
    <mergeCell ref="WDY50:WEB50"/>
    <mergeCell ref="WEC50:WEF50"/>
    <mergeCell ref="WCS50:WCV50"/>
    <mergeCell ref="WCW50:WCZ50"/>
    <mergeCell ref="WDA50:WDD50"/>
    <mergeCell ref="WDE50:WDH50"/>
    <mergeCell ref="WDI50:WDL50"/>
    <mergeCell ref="WBY50:WCB50"/>
    <mergeCell ref="WCC50:WCF50"/>
    <mergeCell ref="WCG50:WCJ50"/>
    <mergeCell ref="WCK50:WCN50"/>
    <mergeCell ref="WCO50:WCR50"/>
    <mergeCell ref="WBE50:WBH50"/>
    <mergeCell ref="WBI50:WBL50"/>
    <mergeCell ref="WBM50:WBP50"/>
    <mergeCell ref="WBQ50:WBT50"/>
    <mergeCell ref="WBU50:WBX50"/>
    <mergeCell ref="WAK50:WAN50"/>
    <mergeCell ref="WAO50:WAR50"/>
    <mergeCell ref="WAS50:WAV50"/>
    <mergeCell ref="WAW50:WAZ50"/>
    <mergeCell ref="WBA50:WBD50"/>
    <mergeCell ref="VZQ50:VZT50"/>
    <mergeCell ref="VZU50:VZX50"/>
    <mergeCell ref="VZY50:WAB50"/>
    <mergeCell ref="WAC50:WAF50"/>
    <mergeCell ref="WAG50:WAJ50"/>
    <mergeCell ref="VYW50:VYZ50"/>
    <mergeCell ref="VZA50:VZD50"/>
    <mergeCell ref="VZE50:VZH50"/>
    <mergeCell ref="VZI50:VZL50"/>
    <mergeCell ref="VZM50:VZP50"/>
    <mergeCell ref="VYC50:VYF50"/>
    <mergeCell ref="VYG50:VYJ50"/>
    <mergeCell ref="VYK50:VYN50"/>
    <mergeCell ref="VYO50:VYR50"/>
    <mergeCell ref="VYS50:VYV50"/>
    <mergeCell ref="VXI50:VXL50"/>
    <mergeCell ref="VXM50:VXP50"/>
    <mergeCell ref="VXQ50:VXT50"/>
    <mergeCell ref="VXU50:VXX50"/>
    <mergeCell ref="VXY50:VYB50"/>
    <mergeCell ref="VWO50:VWR50"/>
    <mergeCell ref="VWS50:VWV50"/>
    <mergeCell ref="VWW50:VWZ50"/>
    <mergeCell ref="VXA50:VXD50"/>
    <mergeCell ref="VXE50:VXH50"/>
    <mergeCell ref="VVU50:VVX50"/>
    <mergeCell ref="VVY50:VWB50"/>
    <mergeCell ref="VWC50:VWF50"/>
    <mergeCell ref="VWG50:VWJ50"/>
    <mergeCell ref="VWK50:VWN50"/>
    <mergeCell ref="VVA50:VVD50"/>
    <mergeCell ref="VVE50:VVH50"/>
    <mergeCell ref="VVI50:VVL50"/>
    <mergeCell ref="VVM50:VVP50"/>
    <mergeCell ref="VVQ50:VVT50"/>
    <mergeCell ref="VUG50:VUJ50"/>
    <mergeCell ref="VUK50:VUN50"/>
    <mergeCell ref="VUO50:VUR50"/>
    <mergeCell ref="VUS50:VUV50"/>
    <mergeCell ref="VUW50:VUZ50"/>
    <mergeCell ref="VTM50:VTP50"/>
    <mergeCell ref="VTQ50:VTT50"/>
    <mergeCell ref="VTU50:VTX50"/>
    <mergeCell ref="VTY50:VUB50"/>
    <mergeCell ref="VUC50:VUF50"/>
    <mergeCell ref="VSS50:VSV50"/>
    <mergeCell ref="VSW50:VSZ50"/>
    <mergeCell ref="VTA50:VTD50"/>
    <mergeCell ref="VTE50:VTH50"/>
    <mergeCell ref="VTI50:VTL50"/>
    <mergeCell ref="VRY50:VSB50"/>
    <mergeCell ref="VSC50:VSF50"/>
    <mergeCell ref="VSG50:VSJ50"/>
    <mergeCell ref="VSK50:VSN50"/>
    <mergeCell ref="VSO50:VSR50"/>
    <mergeCell ref="VRE50:VRH50"/>
    <mergeCell ref="VRI50:VRL50"/>
    <mergeCell ref="VRM50:VRP50"/>
    <mergeCell ref="VRQ50:VRT50"/>
    <mergeCell ref="VRU50:VRX50"/>
    <mergeCell ref="VQK50:VQN50"/>
    <mergeCell ref="VQO50:VQR50"/>
    <mergeCell ref="VQS50:VQV50"/>
    <mergeCell ref="VQW50:VQZ50"/>
    <mergeCell ref="VRA50:VRD50"/>
    <mergeCell ref="VPQ50:VPT50"/>
    <mergeCell ref="VPU50:VPX50"/>
    <mergeCell ref="VPY50:VQB50"/>
    <mergeCell ref="VQC50:VQF50"/>
    <mergeCell ref="VQG50:VQJ50"/>
    <mergeCell ref="VOW50:VOZ50"/>
    <mergeCell ref="VPA50:VPD50"/>
    <mergeCell ref="VPE50:VPH50"/>
    <mergeCell ref="VPI50:VPL50"/>
    <mergeCell ref="VPM50:VPP50"/>
    <mergeCell ref="VOC50:VOF50"/>
    <mergeCell ref="VOG50:VOJ50"/>
    <mergeCell ref="VOK50:VON50"/>
    <mergeCell ref="VOO50:VOR50"/>
    <mergeCell ref="VOS50:VOV50"/>
    <mergeCell ref="VNI50:VNL50"/>
    <mergeCell ref="VNM50:VNP50"/>
    <mergeCell ref="VNQ50:VNT50"/>
    <mergeCell ref="VNU50:VNX50"/>
    <mergeCell ref="VNY50:VOB50"/>
    <mergeCell ref="VMO50:VMR50"/>
    <mergeCell ref="VMS50:VMV50"/>
    <mergeCell ref="VMW50:VMZ50"/>
    <mergeCell ref="VNA50:VND50"/>
    <mergeCell ref="VNE50:VNH50"/>
    <mergeCell ref="VLU50:VLX50"/>
    <mergeCell ref="VLY50:VMB50"/>
    <mergeCell ref="VMC50:VMF50"/>
    <mergeCell ref="VMG50:VMJ50"/>
    <mergeCell ref="VMK50:VMN50"/>
    <mergeCell ref="VLA50:VLD50"/>
    <mergeCell ref="VLE50:VLH50"/>
    <mergeCell ref="VLI50:VLL50"/>
    <mergeCell ref="VLM50:VLP50"/>
    <mergeCell ref="VLQ50:VLT50"/>
    <mergeCell ref="VKG50:VKJ50"/>
    <mergeCell ref="VKK50:VKN50"/>
    <mergeCell ref="VKO50:VKR50"/>
    <mergeCell ref="VKS50:VKV50"/>
    <mergeCell ref="VKW50:VKZ50"/>
    <mergeCell ref="VJM50:VJP50"/>
    <mergeCell ref="VJQ50:VJT50"/>
    <mergeCell ref="VJU50:VJX50"/>
    <mergeCell ref="VJY50:VKB50"/>
    <mergeCell ref="VKC50:VKF50"/>
    <mergeCell ref="VIS50:VIV50"/>
    <mergeCell ref="VIW50:VIZ50"/>
    <mergeCell ref="VJA50:VJD50"/>
    <mergeCell ref="VJE50:VJH50"/>
    <mergeCell ref="VJI50:VJL50"/>
    <mergeCell ref="VHY50:VIB50"/>
    <mergeCell ref="VIC50:VIF50"/>
    <mergeCell ref="VIG50:VIJ50"/>
    <mergeCell ref="VIK50:VIN50"/>
    <mergeCell ref="VIO50:VIR50"/>
    <mergeCell ref="VHE50:VHH50"/>
    <mergeCell ref="VHI50:VHL50"/>
    <mergeCell ref="VHM50:VHP50"/>
    <mergeCell ref="VHQ50:VHT50"/>
    <mergeCell ref="VHU50:VHX50"/>
    <mergeCell ref="VGK50:VGN50"/>
    <mergeCell ref="VGO50:VGR50"/>
    <mergeCell ref="VGS50:VGV50"/>
    <mergeCell ref="VGW50:VGZ50"/>
    <mergeCell ref="VHA50:VHD50"/>
    <mergeCell ref="VFQ50:VFT50"/>
    <mergeCell ref="VFU50:VFX50"/>
    <mergeCell ref="VFY50:VGB50"/>
    <mergeCell ref="VGC50:VGF50"/>
    <mergeCell ref="VGG50:VGJ50"/>
    <mergeCell ref="VEW50:VEZ50"/>
    <mergeCell ref="VFA50:VFD50"/>
    <mergeCell ref="VFE50:VFH50"/>
    <mergeCell ref="VFI50:VFL50"/>
    <mergeCell ref="VFM50:VFP50"/>
    <mergeCell ref="VEC50:VEF50"/>
    <mergeCell ref="VEG50:VEJ50"/>
    <mergeCell ref="VEK50:VEN50"/>
    <mergeCell ref="VEO50:VER50"/>
    <mergeCell ref="VES50:VEV50"/>
    <mergeCell ref="VDI50:VDL50"/>
    <mergeCell ref="VDM50:VDP50"/>
    <mergeCell ref="VDQ50:VDT50"/>
    <mergeCell ref="VDU50:VDX50"/>
    <mergeCell ref="VDY50:VEB50"/>
    <mergeCell ref="VCO50:VCR50"/>
    <mergeCell ref="VCS50:VCV50"/>
    <mergeCell ref="VCW50:VCZ50"/>
    <mergeCell ref="VDA50:VDD50"/>
    <mergeCell ref="VDE50:VDH50"/>
    <mergeCell ref="VBU50:VBX50"/>
    <mergeCell ref="VBY50:VCB50"/>
    <mergeCell ref="VCC50:VCF50"/>
    <mergeCell ref="VCG50:VCJ50"/>
    <mergeCell ref="VCK50:VCN50"/>
    <mergeCell ref="VBA50:VBD50"/>
    <mergeCell ref="VBE50:VBH50"/>
    <mergeCell ref="VBI50:VBL50"/>
    <mergeCell ref="VBM50:VBP50"/>
    <mergeCell ref="VBQ50:VBT50"/>
    <mergeCell ref="VAG50:VAJ50"/>
    <mergeCell ref="VAK50:VAN50"/>
    <mergeCell ref="VAO50:VAR50"/>
    <mergeCell ref="VAS50:VAV50"/>
    <mergeCell ref="VAW50:VAZ50"/>
    <mergeCell ref="UZM50:UZP50"/>
    <mergeCell ref="UZQ50:UZT50"/>
    <mergeCell ref="UZU50:UZX50"/>
    <mergeCell ref="UZY50:VAB50"/>
    <mergeCell ref="VAC50:VAF50"/>
    <mergeCell ref="UYS50:UYV50"/>
    <mergeCell ref="UYW50:UYZ50"/>
    <mergeCell ref="UZA50:UZD50"/>
    <mergeCell ref="UZE50:UZH50"/>
    <mergeCell ref="UZI50:UZL50"/>
    <mergeCell ref="UXY50:UYB50"/>
    <mergeCell ref="UYC50:UYF50"/>
    <mergeCell ref="UYG50:UYJ50"/>
    <mergeCell ref="UYK50:UYN50"/>
    <mergeCell ref="UYO50:UYR50"/>
    <mergeCell ref="UXE50:UXH50"/>
    <mergeCell ref="UXI50:UXL50"/>
    <mergeCell ref="UXM50:UXP50"/>
    <mergeCell ref="UXQ50:UXT50"/>
    <mergeCell ref="UXU50:UXX50"/>
    <mergeCell ref="UWK50:UWN50"/>
    <mergeCell ref="UWO50:UWR50"/>
    <mergeCell ref="UWS50:UWV50"/>
    <mergeCell ref="UWW50:UWZ50"/>
    <mergeCell ref="UXA50:UXD50"/>
    <mergeCell ref="UVQ50:UVT50"/>
    <mergeCell ref="UVU50:UVX50"/>
    <mergeCell ref="UVY50:UWB50"/>
    <mergeCell ref="UWC50:UWF50"/>
    <mergeCell ref="UWG50:UWJ50"/>
    <mergeCell ref="UUW50:UUZ50"/>
    <mergeCell ref="UVA50:UVD50"/>
    <mergeCell ref="UVE50:UVH50"/>
    <mergeCell ref="UVI50:UVL50"/>
    <mergeCell ref="UVM50:UVP50"/>
    <mergeCell ref="UUC50:UUF50"/>
    <mergeCell ref="UUG50:UUJ50"/>
    <mergeCell ref="UUK50:UUN50"/>
    <mergeCell ref="UUO50:UUR50"/>
    <mergeCell ref="UUS50:UUV50"/>
    <mergeCell ref="UTI50:UTL50"/>
    <mergeCell ref="UTM50:UTP50"/>
    <mergeCell ref="UTQ50:UTT50"/>
    <mergeCell ref="UTU50:UTX50"/>
    <mergeCell ref="UTY50:UUB50"/>
    <mergeCell ref="USO50:USR50"/>
    <mergeCell ref="USS50:USV50"/>
    <mergeCell ref="USW50:USZ50"/>
    <mergeCell ref="UTA50:UTD50"/>
    <mergeCell ref="UTE50:UTH50"/>
    <mergeCell ref="URU50:URX50"/>
    <mergeCell ref="URY50:USB50"/>
    <mergeCell ref="USC50:USF50"/>
    <mergeCell ref="USG50:USJ50"/>
    <mergeCell ref="USK50:USN50"/>
    <mergeCell ref="URA50:URD50"/>
    <mergeCell ref="URE50:URH50"/>
    <mergeCell ref="URI50:URL50"/>
    <mergeCell ref="URM50:URP50"/>
    <mergeCell ref="URQ50:URT50"/>
    <mergeCell ref="UQG50:UQJ50"/>
    <mergeCell ref="UQK50:UQN50"/>
    <mergeCell ref="UQO50:UQR50"/>
    <mergeCell ref="UQS50:UQV50"/>
    <mergeCell ref="UQW50:UQZ50"/>
    <mergeCell ref="UPM50:UPP50"/>
    <mergeCell ref="UPQ50:UPT50"/>
    <mergeCell ref="UPU50:UPX50"/>
    <mergeCell ref="UPY50:UQB50"/>
    <mergeCell ref="UQC50:UQF50"/>
    <mergeCell ref="UOS50:UOV50"/>
    <mergeCell ref="UOW50:UOZ50"/>
    <mergeCell ref="UPA50:UPD50"/>
    <mergeCell ref="UPE50:UPH50"/>
    <mergeCell ref="UPI50:UPL50"/>
    <mergeCell ref="UNY50:UOB50"/>
    <mergeCell ref="UOC50:UOF50"/>
    <mergeCell ref="UOG50:UOJ50"/>
    <mergeCell ref="UOK50:UON50"/>
    <mergeCell ref="UOO50:UOR50"/>
    <mergeCell ref="UNE50:UNH50"/>
    <mergeCell ref="UNI50:UNL50"/>
    <mergeCell ref="UNM50:UNP50"/>
    <mergeCell ref="UNQ50:UNT50"/>
    <mergeCell ref="UNU50:UNX50"/>
    <mergeCell ref="UMK50:UMN50"/>
    <mergeCell ref="UMO50:UMR50"/>
    <mergeCell ref="UMS50:UMV50"/>
    <mergeCell ref="UMW50:UMZ50"/>
    <mergeCell ref="UNA50:UND50"/>
    <mergeCell ref="ULQ50:ULT50"/>
    <mergeCell ref="ULU50:ULX50"/>
    <mergeCell ref="ULY50:UMB50"/>
    <mergeCell ref="UMC50:UMF50"/>
    <mergeCell ref="UMG50:UMJ50"/>
    <mergeCell ref="UKW50:UKZ50"/>
    <mergeCell ref="ULA50:ULD50"/>
    <mergeCell ref="ULE50:ULH50"/>
    <mergeCell ref="ULI50:ULL50"/>
    <mergeCell ref="ULM50:ULP50"/>
    <mergeCell ref="UKC50:UKF50"/>
    <mergeCell ref="UKG50:UKJ50"/>
    <mergeCell ref="UKK50:UKN50"/>
    <mergeCell ref="UKO50:UKR50"/>
    <mergeCell ref="UKS50:UKV50"/>
    <mergeCell ref="UJI50:UJL50"/>
    <mergeCell ref="UJM50:UJP50"/>
    <mergeCell ref="UJQ50:UJT50"/>
    <mergeCell ref="UJU50:UJX50"/>
    <mergeCell ref="UJY50:UKB50"/>
    <mergeCell ref="UIO50:UIR50"/>
    <mergeCell ref="UIS50:UIV50"/>
    <mergeCell ref="UIW50:UIZ50"/>
    <mergeCell ref="UJA50:UJD50"/>
    <mergeCell ref="UJE50:UJH50"/>
    <mergeCell ref="UHU50:UHX50"/>
    <mergeCell ref="UHY50:UIB50"/>
    <mergeCell ref="UIC50:UIF50"/>
    <mergeCell ref="UIG50:UIJ50"/>
    <mergeCell ref="UIK50:UIN50"/>
    <mergeCell ref="UHA50:UHD50"/>
    <mergeCell ref="UHE50:UHH50"/>
    <mergeCell ref="UHI50:UHL50"/>
    <mergeCell ref="UHM50:UHP50"/>
    <mergeCell ref="UHQ50:UHT50"/>
    <mergeCell ref="UGG50:UGJ50"/>
    <mergeCell ref="UGK50:UGN50"/>
    <mergeCell ref="UGO50:UGR50"/>
    <mergeCell ref="UGS50:UGV50"/>
    <mergeCell ref="UGW50:UGZ50"/>
    <mergeCell ref="UFM50:UFP50"/>
    <mergeCell ref="UFQ50:UFT50"/>
    <mergeCell ref="UFU50:UFX50"/>
    <mergeCell ref="UFY50:UGB50"/>
    <mergeCell ref="UGC50:UGF50"/>
    <mergeCell ref="UES50:UEV50"/>
    <mergeCell ref="UEW50:UEZ50"/>
    <mergeCell ref="UFA50:UFD50"/>
    <mergeCell ref="UFE50:UFH50"/>
    <mergeCell ref="UFI50:UFL50"/>
    <mergeCell ref="UDY50:UEB50"/>
    <mergeCell ref="UEC50:UEF50"/>
    <mergeCell ref="UEG50:UEJ50"/>
    <mergeCell ref="UEK50:UEN50"/>
    <mergeCell ref="UEO50:UER50"/>
    <mergeCell ref="UDE50:UDH50"/>
    <mergeCell ref="UDI50:UDL50"/>
    <mergeCell ref="UDM50:UDP50"/>
    <mergeCell ref="UDQ50:UDT50"/>
    <mergeCell ref="UDU50:UDX50"/>
    <mergeCell ref="UCK50:UCN50"/>
    <mergeCell ref="UCO50:UCR50"/>
    <mergeCell ref="UCS50:UCV50"/>
    <mergeCell ref="UCW50:UCZ50"/>
    <mergeCell ref="UDA50:UDD50"/>
    <mergeCell ref="UBQ50:UBT50"/>
    <mergeCell ref="UBU50:UBX50"/>
    <mergeCell ref="UBY50:UCB50"/>
    <mergeCell ref="UCC50:UCF50"/>
    <mergeCell ref="UCG50:UCJ50"/>
    <mergeCell ref="UAW50:UAZ50"/>
    <mergeCell ref="UBA50:UBD50"/>
    <mergeCell ref="UBE50:UBH50"/>
    <mergeCell ref="UBI50:UBL50"/>
    <mergeCell ref="UBM50:UBP50"/>
    <mergeCell ref="UAC50:UAF50"/>
    <mergeCell ref="UAG50:UAJ50"/>
    <mergeCell ref="UAK50:UAN50"/>
    <mergeCell ref="UAO50:UAR50"/>
    <mergeCell ref="UAS50:UAV50"/>
    <mergeCell ref="TZI50:TZL50"/>
    <mergeCell ref="TZM50:TZP50"/>
    <mergeCell ref="TZQ50:TZT50"/>
    <mergeCell ref="TZU50:TZX50"/>
    <mergeCell ref="TZY50:UAB50"/>
    <mergeCell ref="TYO50:TYR50"/>
    <mergeCell ref="TYS50:TYV50"/>
    <mergeCell ref="TYW50:TYZ50"/>
    <mergeCell ref="TZA50:TZD50"/>
    <mergeCell ref="TZE50:TZH50"/>
    <mergeCell ref="TXU50:TXX50"/>
    <mergeCell ref="TXY50:TYB50"/>
    <mergeCell ref="TYC50:TYF50"/>
    <mergeCell ref="TYG50:TYJ50"/>
    <mergeCell ref="TYK50:TYN50"/>
    <mergeCell ref="TXA50:TXD50"/>
    <mergeCell ref="TXE50:TXH50"/>
    <mergeCell ref="TXI50:TXL50"/>
    <mergeCell ref="TXM50:TXP50"/>
    <mergeCell ref="TXQ50:TXT50"/>
    <mergeCell ref="TWG50:TWJ50"/>
    <mergeCell ref="TWK50:TWN50"/>
    <mergeCell ref="TWO50:TWR50"/>
    <mergeCell ref="TWS50:TWV50"/>
    <mergeCell ref="TWW50:TWZ50"/>
    <mergeCell ref="TVM50:TVP50"/>
    <mergeCell ref="TVQ50:TVT50"/>
    <mergeCell ref="TVU50:TVX50"/>
    <mergeCell ref="TVY50:TWB50"/>
    <mergeCell ref="TWC50:TWF50"/>
    <mergeCell ref="TUS50:TUV50"/>
    <mergeCell ref="TUW50:TUZ50"/>
    <mergeCell ref="TVA50:TVD50"/>
    <mergeCell ref="TVE50:TVH50"/>
    <mergeCell ref="TVI50:TVL50"/>
    <mergeCell ref="TTY50:TUB50"/>
    <mergeCell ref="TUC50:TUF50"/>
    <mergeCell ref="TUG50:TUJ50"/>
    <mergeCell ref="TUK50:TUN50"/>
    <mergeCell ref="TUO50:TUR50"/>
    <mergeCell ref="TTE50:TTH50"/>
    <mergeCell ref="TTI50:TTL50"/>
    <mergeCell ref="TTM50:TTP50"/>
    <mergeCell ref="TTQ50:TTT50"/>
    <mergeCell ref="TTU50:TTX50"/>
    <mergeCell ref="TSK50:TSN50"/>
    <mergeCell ref="TSO50:TSR50"/>
    <mergeCell ref="TSS50:TSV50"/>
    <mergeCell ref="TSW50:TSZ50"/>
    <mergeCell ref="TTA50:TTD50"/>
    <mergeCell ref="TRQ50:TRT50"/>
    <mergeCell ref="TRU50:TRX50"/>
    <mergeCell ref="TRY50:TSB50"/>
    <mergeCell ref="TSC50:TSF50"/>
    <mergeCell ref="TSG50:TSJ50"/>
    <mergeCell ref="TQW50:TQZ50"/>
    <mergeCell ref="TRA50:TRD50"/>
    <mergeCell ref="TRE50:TRH50"/>
    <mergeCell ref="TRI50:TRL50"/>
    <mergeCell ref="TRM50:TRP50"/>
    <mergeCell ref="TQC50:TQF50"/>
    <mergeCell ref="TQG50:TQJ50"/>
    <mergeCell ref="TQK50:TQN50"/>
    <mergeCell ref="TQO50:TQR50"/>
    <mergeCell ref="TQS50:TQV50"/>
    <mergeCell ref="TPI50:TPL50"/>
    <mergeCell ref="TPM50:TPP50"/>
    <mergeCell ref="TPQ50:TPT50"/>
    <mergeCell ref="TPU50:TPX50"/>
    <mergeCell ref="TPY50:TQB50"/>
    <mergeCell ref="TOO50:TOR50"/>
    <mergeCell ref="TOS50:TOV50"/>
    <mergeCell ref="TOW50:TOZ50"/>
    <mergeCell ref="TPA50:TPD50"/>
    <mergeCell ref="TPE50:TPH50"/>
    <mergeCell ref="TNU50:TNX50"/>
    <mergeCell ref="TNY50:TOB50"/>
    <mergeCell ref="TOC50:TOF50"/>
    <mergeCell ref="TOG50:TOJ50"/>
    <mergeCell ref="TOK50:TON50"/>
    <mergeCell ref="TNA50:TND50"/>
    <mergeCell ref="TNE50:TNH50"/>
    <mergeCell ref="TNI50:TNL50"/>
    <mergeCell ref="TNM50:TNP50"/>
    <mergeCell ref="TNQ50:TNT50"/>
    <mergeCell ref="TMG50:TMJ50"/>
    <mergeCell ref="TMK50:TMN50"/>
    <mergeCell ref="TMO50:TMR50"/>
    <mergeCell ref="TMS50:TMV50"/>
    <mergeCell ref="TMW50:TMZ50"/>
    <mergeCell ref="TLM50:TLP50"/>
    <mergeCell ref="TLQ50:TLT50"/>
    <mergeCell ref="TLU50:TLX50"/>
    <mergeCell ref="TLY50:TMB50"/>
    <mergeCell ref="TMC50:TMF50"/>
    <mergeCell ref="TKS50:TKV50"/>
    <mergeCell ref="TKW50:TKZ50"/>
    <mergeCell ref="TLA50:TLD50"/>
    <mergeCell ref="TLE50:TLH50"/>
    <mergeCell ref="TLI50:TLL50"/>
    <mergeCell ref="TJY50:TKB50"/>
    <mergeCell ref="TKC50:TKF50"/>
    <mergeCell ref="TKG50:TKJ50"/>
    <mergeCell ref="TKK50:TKN50"/>
    <mergeCell ref="TKO50:TKR50"/>
    <mergeCell ref="TJE50:TJH50"/>
    <mergeCell ref="TJI50:TJL50"/>
    <mergeCell ref="TJM50:TJP50"/>
    <mergeCell ref="TJQ50:TJT50"/>
    <mergeCell ref="TJU50:TJX50"/>
    <mergeCell ref="TIK50:TIN50"/>
    <mergeCell ref="TIO50:TIR50"/>
    <mergeCell ref="TIS50:TIV50"/>
    <mergeCell ref="TIW50:TIZ50"/>
    <mergeCell ref="TJA50:TJD50"/>
    <mergeCell ref="THQ50:THT50"/>
    <mergeCell ref="THU50:THX50"/>
    <mergeCell ref="THY50:TIB50"/>
    <mergeCell ref="TIC50:TIF50"/>
    <mergeCell ref="TIG50:TIJ50"/>
    <mergeCell ref="TGW50:TGZ50"/>
    <mergeCell ref="THA50:THD50"/>
    <mergeCell ref="THE50:THH50"/>
    <mergeCell ref="THI50:THL50"/>
    <mergeCell ref="THM50:THP50"/>
    <mergeCell ref="TGC50:TGF50"/>
    <mergeCell ref="TGG50:TGJ50"/>
    <mergeCell ref="TGK50:TGN50"/>
    <mergeCell ref="TGO50:TGR50"/>
    <mergeCell ref="TGS50:TGV50"/>
    <mergeCell ref="TFI50:TFL50"/>
    <mergeCell ref="TFM50:TFP50"/>
    <mergeCell ref="TFQ50:TFT50"/>
    <mergeCell ref="TFU50:TFX50"/>
    <mergeCell ref="TFY50:TGB50"/>
    <mergeCell ref="TEO50:TER50"/>
    <mergeCell ref="TES50:TEV50"/>
    <mergeCell ref="TEW50:TEZ50"/>
    <mergeCell ref="TFA50:TFD50"/>
    <mergeCell ref="TFE50:TFH50"/>
    <mergeCell ref="TDU50:TDX50"/>
    <mergeCell ref="TDY50:TEB50"/>
    <mergeCell ref="TEC50:TEF50"/>
    <mergeCell ref="TEG50:TEJ50"/>
    <mergeCell ref="TEK50:TEN50"/>
    <mergeCell ref="TDA50:TDD50"/>
    <mergeCell ref="TDE50:TDH50"/>
    <mergeCell ref="TDI50:TDL50"/>
    <mergeCell ref="TDM50:TDP50"/>
    <mergeCell ref="TDQ50:TDT50"/>
    <mergeCell ref="TCG50:TCJ50"/>
    <mergeCell ref="TCK50:TCN50"/>
    <mergeCell ref="TCO50:TCR50"/>
    <mergeCell ref="TCS50:TCV50"/>
    <mergeCell ref="TCW50:TCZ50"/>
    <mergeCell ref="TBM50:TBP50"/>
    <mergeCell ref="TBQ50:TBT50"/>
    <mergeCell ref="TBU50:TBX50"/>
    <mergeCell ref="TBY50:TCB50"/>
    <mergeCell ref="TCC50:TCF50"/>
    <mergeCell ref="TAS50:TAV50"/>
    <mergeCell ref="TAW50:TAZ50"/>
    <mergeCell ref="TBA50:TBD50"/>
    <mergeCell ref="TBE50:TBH50"/>
    <mergeCell ref="TBI50:TBL50"/>
    <mergeCell ref="SZY50:TAB50"/>
    <mergeCell ref="TAC50:TAF50"/>
    <mergeCell ref="TAG50:TAJ50"/>
    <mergeCell ref="TAK50:TAN50"/>
    <mergeCell ref="TAO50:TAR50"/>
    <mergeCell ref="SZE50:SZH50"/>
    <mergeCell ref="SZI50:SZL50"/>
    <mergeCell ref="SZM50:SZP50"/>
    <mergeCell ref="SZQ50:SZT50"/>
    <mergeCell ref="SZU50:SZX50"/>
    <mergeCell ref="SYK50:SYN50"/>
    <mergeCell ref="SYO50:SYR50"/>
    <mergeCell ref="SYS50:SYV50"/>
    <mergeCell ref="SYW50:SYZ50"/>
    <mergeCell ref="SZA50:SZD50"/>
    <mergeCell ref="SXQ50:SXT50"/>
    <mergeCell ref="SXU50:SXX50"/>
    <mergeCell ref="SXY50:SYB50"/>
    <mergeCell ref="SYC50:SYF50"/>
    <mergeCell ref="SYG50:SYJ50"/>
    <mergeCell ref="SWW50:SWZ50"/>
    <mergeCell ref="SXA50:SXD50"/>
    <mergeCell ref="SXE50:SXH50"/>
    <mergeCell ref="SXI50:SXL50"/>
    <mergeCell ref="SXM50:SXP50"/>
    <mergeCell ref="SWC50:SWF50"/>
    <mergeCell ref="SWG50:SWJ50"/>
    <mergeCell ref="SWK50:SWN50"/>
    <mergeCell ref="SWO50:SWR50"/>
    <mergeCell ref="SWS50:SWV50"/>
    <mergeCell ref="SVI50:SVL50"/>
    <mergeCell ref="SVM50:SVP50"/>
    <mergeCell ref="SVQ50:SVT50"/>
    <mergeCell ref="SVU50:SVX50"/>
    <mergeCell ref="SVY50:SWB50"/>
    <mergeCell ref="SUO50:SUR50"/>
    <mergeCell ref="SUS50:SUV50"/>
    <mergeCell ref="SUW50:SUZ50"/>
    <mergeCell ref="SVA50:SVD50"/>
    <mergeCell ref="SVE50:SVH50"/>
    <mergeCell ref="STU50:STX50"/>
    <mergeCell ref="STY50:SUB50"/>
    <mergeCell ref="SUC50:SUF50"/>
    <mergeCell ref="SUG50:SUJ50"/>
    <mergeCell ref="SUK50:SUN50"/>
    <mergeCell ref="STA50:STD50"/>
    <mergeCell ref="STE50:STH50"/>
    <mergeCell ref="STI50:STL50"/>
    <mergeCell ref="STM50:STP50"/>
    <mergeCell ref="STQ50:STT50"/>
    <mergeCell ref="SSG50:SSJ50"/>
    <mergeCell ref="SSK50:SSN50"/>
    <mergeCell ref="SSO50:SSR50"/>
    <mergeCell ref="SSS50:SSV50"/>
    <mergeCell ref="SSW50:SSZ50"/>
    <mergeCell ref="SRM50:SRP50"/>
    <mergeCell ref="SRQ50:SRT50"/>
    <mergeCell ref="SRU50:SRX50"/>
    <mergeCell ref="SRY50:SSB50"/>
    <mergeCell ref="SSC50:SSF50"/>
    <mergeCell ref="SQS50:SQV50"/>
    <mergeCell ref="SQW50:SQZ50"/>
    <mergeCell ref="SRA50:SRD50"/>
    <mergeCell ref="SRE50:SRH50"/>
    <mergeCell ref="SRI50:SRL50"/>
    <mergeCell ref="SPY50:SQB50"/>
    <mergeCell ref="SQC50:SQF50"/>
    <mergeCell ref="SQG50:SQJ50"/>
    <mergeCell ref="SQK50:SQN50"/>
    <mergeCell ref="SQO50:SQR50"/>
    <mergeCell ref="SPE50:SPH50"/>
    <mergeCell ref="SPI50:SPL50"/>
    <mergeCell ref="SPM50:SPP50"/>
    <mergeCell ref="SPQ50:SPT50"/>
    <mergeCell ref="SPU50:SPX50"/>
    <mergeCell ref="SOK50:SON50"/>
    <mergeCell ref="SOO50:SOR50"/>
    <mergeCell ref="SOS50:SOV50"/>
    <mergeCell ref="SOW50:SOZ50"/>
    <mergeCell ref="SPA50:SPD50"/>
    <mergeCell ref="SNQ50:SNT50"/>
    <mergeCell ref="SNU50:SNX50"/>
    <mergeCell ref="SNY50:SOB50"/>
    <mergeCell ref="SOC50:SOF50"/>
    <mergeCell ref="SOG50:SOJ50"/>
    <mergeCell ref="SMW50:SMZ50"/>
    <mergeCell ref="SNA50:SND50"/>
    <mergeCell ref="SNE50:SNH50"/>
    <mergeCell ref="SNI50:SNL50"/>
    <mergeCell ref="SNM50:SNP50"/>
    <mergeCell ref="SMC50:SMF50"/>
    <mergeCell ref="SMG50:SMJ50"/>
    <mergeCell ref="SMK50:SMN50"/>
    <mergeCell ref="SMO50:SMR50"/>
    <mergeCell ref="SMS50:SMV50"/>
    <mergeCell ref="SLI50:SLL50"/>
    <mergeCell ref="SLM50:SLP50"/>
    <mergeCell ref="SLQ50:SLT50"/>
    <mergeCell ref="SLU50:SLX50"/>
    <mergeCell ref="SLY50:SMB50"/>
    <mergeCell ref="SKO50:SKR50"/>
    <mergeCell ref="SKS50:SKV50"/>
    <mergeCell ref="SKW50:SKZ50"/>
    <mergeCell ref="SLA50:SLD50"/>
    <mergeCell ref="SLE50:SLH50"/>
    <mergeCell ref="SJU50:SJX50"/>
    <mergeCell ref="SJY50:SKB50"/>
    <mergeCell ref="SKC50:SKF50"/>
    <mergeCell ref="SKG50:SKJ50"/>
    <mergeCell ref="SKK50:SKN50"/>
    <mergeCell ref="SJA50:SJD50"/>
    <mergeCell ref="SJE50:SJH50"/>
    <mergeCell ref="SJI50:SJL50"/>
    <mergeCell ref="SJM50:SJP50"/>
    <mergeCell ref="SJQ50:SJT50"/>
    <mergeCell ref="SIG50:SIJ50"/>
    <mergeCell ref="SIK50:SIN50"/>
    <mergeCell ref="SIO50:SIR50"/>
    <mergeCell ref="SIS50:SIV50"/>
    <mergeCell ref="SIW50:SIZ50"/>
    <mergeCell ref="SHM50:SHP50"/>
    <mergeCell ref="SHQ50:SHT50"/>
    <mergeCell ref="SHU50:SHX50"/>
    <mergeCell ref="SHY50:SIB50"/>
    <mergeCell ref="SIC50:SIF50"/>
    <mergeCell ref="SGS50:SGV50"/>
    <mergeCell ref="SGW50:SGZ50"/>
    <mergeCell ref="SHA50:SHD50"/>
    <mergeCell ref="SHE50:SHH50"/>
    <mergeCell ref="SHI50:SHL50"/>
    <mergeCell ref="SFY50:SGB50"/>
    <mergeCell ref="SGC50:SGF50"/>
    <mergeCell ref="SGG50:SGJ50"/>
    <mergeCell ref="SGK50:SGN50"/>
    <mergeCell ref="SGO50:SGR50"/>
    <mergeCell ref="SFE50:SFH50"/>
    <mergeCell ref="SFI50:SFL50"/>
    <mergeCell ref="SFM50:SFP50"/>
    <mergeCell ref="SFQ50:SFT50"/>
    <mergeCell ref="SFU50:SFX50"/>
    <mergeCell ref="SEK50:SEN50"/>
    <mergeCell ref="SEO50:SER50"/>
    <mergeCell ref="SES50:SEV50"/>
    <mergeCell ref="SEW50:SEZ50"/>
    <mergeCell ref="SFA50:SFD50"/>
    <mergeCell ref="SDQ50:SDT50"/>
    <mergeCell ref="SDU50:SDX50"/>
    <mergeCell ref="SDY50:SEB50"/>
    <mergeCell ref="SEC50:SEF50"/>
    <mergeCell ref="SEG50:SEJ50"/>
    <mergeCell ref="SCW50:SCZ50"/>
    <mergeCell ref="SDA50:SDD50"/>
    <mergeCell ref="SDE50:SDH50"/>
    <mergeCell ref="SDI50:SDL50"/>
    <mergeCell ref="SDM50:SDP50"/>
    <mergeCell ref="SCC50:SCF50"/>
    <mergeCell ref="SCG50:SCJ50"/>
    <mergeCell ref="SCK50:SCN50"/>
    <mergeCell ref="SCO50:SCR50"/>
    <mergeCell ref="SCS50:SCV50"/>
    <mergeCell ref="SBI50:SBL50"/>
    <mergeCell ref="SBM50:SBP50"/>
    <mergeCell ref="SBQ50:SBT50"/>
    <mergeCell ref="SBU50:SBX50"/>
    <mergeCell ref="SBY50:SCB50"/>
    <mergeCell ref="SAO50:SAR50"/>
    <mergeCell ref="SAS50:SAV50"/>
    <mergeCell ref="SAW50:SAZ50"/>
    <mergeCell ref="SBA50:SBD50"/>
    <mergeCell ref="SBE50:SBH50"/>
    <mergeCell ref="RZU50:RZX50"/>
    <mergeCell ref="RZY50:SAB50"/>
    <mergeCell ref="SAC50:SAF50"/>
    <mergeCell ref="SAG50:SAJ50"/>
    <mergeCell ref="SAK50:SAN50"/>
    <mergeCell ref="RZA50:RZD50"/>
    <mergeCell ref="RZE50:RZH50"/>
    <mergeCell ref="RZI50:RZL50"/>
    <mergeCell ref="RZM50:RZP50"/>
    <mergeCell ref="RZQ50:RZT50"/>
    <mergeCell ref="RYG50:RYJ50"/>
    <mergeCell ref="RYK50:RYN50"/>
    <mergeCell ref="RYO50:RYR50"/>
    <mergeCell ref="RYS50:RYV50"/>
    <mergeCell ref="RYW50:RYZ50"/>
    <mergeCell ref="RXM50:RXP50"/>
    <mergeCell ref="RXQ50:RXT50"/>
    <mergeCell ref="RXU50:RXX50"/>
    <mergeCell ref="RXY50:RYB50"/>
    <mergeCell ref="RYC50:RYF50"/>
    <mergeCell ref="RWS50:RWV50"/>
    <mergeCell ref="RWW50:RWZ50"/>
    <mergeCell ref="RXA50:RXD50"/>
    <mergeCell ref="RXE50:RXH50"/>
    <mergeCell ref="RXI50:RXL50"/>
    <mergeCell ref="RVY50:RWB50"/>
    <mergeCell ref="RWC50:RWF50"/>
    <mergeCell ref="RWG50:RWJ50"/>
    <mergeCell ref="RWK50:RWN50"/>
    <mergeCell ref="RWO50:RWR50"/>
    <mergeCell ref="RVE50:RVH50"/>
    <mergeCell ref="RVI50:RVL50"/>
    <mergeCell ref="RVM50:RVP50"/>
    <mergeCell ref="RVQ50:RVT50"/>
    <mergeCell ref="RVU50:RVX50"/>
    <mergeCell ref="RUK50:RUN50"/>
    <mergeCell ref="RUO50:RUR50"/>
    <mergeCell ref="RUS50:RUV50"/>
    <mergeCell ref="RUW50:RUZ50"/>
    <mergeCell ref="RVA50:RVD50"/>
    <mergeCell ref="RTQ50:RTT50"/>
    <mergeCell ref="RTU50:RTX50"/>
    <mergeCell ref="RTY50:RUB50"/>
    <mergeCell ref="RUC50:RUF50"/>
    <mergeCell ref="RUG50:RUJ50"/>
    <mergeCell ref="RSW50:RSZ50"/>
    <mergeCell ref="RTA50:RTD50"/>
    <mergeCell ref="RTE50:RTH50"/>
    <mergeCell ref="RTI50:RTL50"/>
    <mergeCell ref="RTM50:RTP50"/>
    <mergeCell ref="RSC50:RSF50"/>
    <mergeCell ref="RSG50:RSJ50"/>
    <mergeCell ref="RSK50:RSN50"/>
    <mergeCell ref="RSO50:RSR50"/>
    <mergeCell ref="RSS50:RSV50"/>
    <mergeCell ref="RRI50:RRL50"/>
    <mergeCell ref="RRM50:RRP50"/>
    <mergeCell ref="RRQ50:RRT50"/>
    <mergeCell ref="RRU50:RRX50"/>
    <mergeCell ref="RRY50:RSB50"/>
    <mergeCell ref="RQO50:RQR50"/>
    <mergeCell ref="RQS50:RQV50"/>
    <mergeCell ref="RQW50:RQZ50"/>
    <mergeCell ref="RRA50:RRD50"/>
    <mergeCell ref="RRE50:RRH50"/>
    <mergeCell ref="RPU50:RPX50"/>
    <mergeCell ref="RPY50:RQB50"/>
    <mergeCell ref="RQC50:RQF50"/>
    <mergeCell ref="RQG50:RQJ50"/>
    <mergeCell ref="RQK50:RQN50"/>
    <mergeCell ref="RPA50:RPD50"/>
    <mergeCell ref="RPE50:RPH50"/>
    <mergeCell ref="RPI50:RPL50"/>
    <mergeCell ref="RPM50:RPP50"/>
    <mergeCell ref="RPQ50:RPT50"/>
    <mergeCell ref="ROG50:ROJ50"/>
    <mergeCell ref="ROK50:RON50"/>
    <mergeCell ref="ROO50:ROR50"/>
    <mergeCell ref="ROS50:ROV50"/>
    <mergeCell ref="ROW50:ROZ50"/>
    <mergeCell ref="RNM50:RNP50"/>
    <mergeCell ref="RNQ50:RNT50"/>
    <mergeCell ref="RNU50:RNX50"/>
    <mergeCell ref="RNY50:ROB50"/>
    <mergeCell ref="ROC50:ROF50"/>
    <mergeCell ref="RMS50:RMV50"/>
    <mergeCell ref="RMW50:RMZ50"/>
    <mergeCell ref="RNA50:RND50"/>
    <mergeCell ref="RNE50:RNH50"/>
    <mergeCell ref="RNI50:RNL50"/>
    <mergeCell ref="RLY50:RMB50"/>
    <mergeCell ref="RMC50:RMF50"/>
    <mergeCell ref="RMG50:RMJ50"/>
    <mergeCell ref="RMK50:RMN50"/>
    <mergeCell ref="RMO50:RMR50"/>
    <mergeCell ref="RLE50:RLH50"/>
    <mergeCell ref="RLI50:RLL50"/>
    <mergeCell ref="RLM50:RLP50"/>
    <mergeCell ref="RLQ50:RLT50"/>
    <mergeCell ref="RLU50:RLX50"/>
    <mergeCell ref="RKK50:RKN50"/>
    <mergeCell ref="RKO50:RKR50"/>
    <mergeCell ref="RKS50:RKV50"/>
    <mergeCell ref="RKW50:RKZ50"/>
    <mergeCell ref="RLA50:RLD50"/>
    <mergeCell ref="RJQ50:RJT50"/>
    <mergeCell ref="RJU50:RJX50"/>
    <mergeCell ref="RJY50:RKB50"/>
    <mergeCell ref="RKC50:RKF50"/>
    <mergeCell ref="RKG50:RKJ50"/>
    <mergeCell ref="RIW50:RIZ50"/>
    <mergeCell ref="RJA50:RJD50"/>
    <mergeCell ref="RJE50:RJH50"/>
    <mergeCell ref="RJI50:RJL50"/>
    <mergeCell ref="RJM50:RJP50"/>
    <mergeCell ref="RIC50:RIF50"/>
    <mergeCell ref="RIG50:RIJ50"/>
    <mergeCell ref="RIK50:RIN50"/>
    <mergeCell ref="RIO50:RIR50"/>
    <mergeCell ref="RIS50:RIV50"/>
    <mergeCell ref="RHI50:RHL50"/>
    <mergeCell ref="RHM50:RHP50"/>
    <mergeCell ref="RHQ50:RHT50"/>
    <mergeCell ref="RHU50:RHX50"/>
    <mergeCell ref="RHY50:RIB50"/>
    <mergeCell ref="RGO50:RGR50"/>
    <mergeCell ref="RGS50:RGV50"/>
    <mergeCell ref="RGW50:RGZ50"/>
    <mergeCell ref="RHA50:RHD50"/>
    <mergeCell ref="RHE50:RHH50"/>
    <mergeCell ref="RFU50:RFX50"/>
    <mergeCell ref="RFY50:RGB50"/>
    <mergeCell ref="RGC50:RGF50"/>
    <mergeCell ref="RGG50:RGJ50"/>
    <mergeCell ref="RGK50:RGN50"/>
    <mergeCell ref="RFA50:RFD50"/>
    <mergeCell ref="RFE50:RFH50"/>
    <mergeCell ref="RFI50:RFL50"/>
    <mergeCell ref="RFM50:RFP50"/>
    <mergeCell ref="RFQ50:RFT50"/>
    <mergeCell ref="REG50:REJ50"/>
    <mergeCell ref="REK50:REN50"/>
    <mergeCell ref="REO50:RER50"/>
    <mergeCell ref="RES50:REV50"/>
    <mergeCell ref="REW50:REZ50"/>
    <mergeCell ref="RDM50:RDP50"/>
    <mergeCell ref="RDQ50:RDT50"/>
    <mergeCell ref="RDU50:RDX50"/>
    <mergeCell ref="RDY50:REB50"/>
    <mergeCell ref="REC50:REF50"/>
    <mergeCell ref="RCS50:RCV50"/>
    <mergeCell ref="RCW50:RCZ50"/>
    <mergeCell ref="RDA50:RDD50"/>
    <mergeCell ref="RDE50:RDH50"/>
    <mergeCell ref="RDI50:RDL50"/>
    <mergeCell ref="RBY50:RCB50"/>
    <mergeCell ref="RCC50:RCF50"/>
    <mergeCell ref="RCG50:RCJ50"/>
    <mergeCell ref="RCK50:RCN50"/>
    <mergeCell ref="RCO50:RCR50"/>
    <mergeCell ref="RBE50:RBH50"/>
    <mergeCell ref="RBI50:RBL50"/>
    <mergeCell ref="RBM50:RBP50"/>
    <mergeCell ref="RBQ50:RBT50"/>
    <mergeCell ref="RBU50:RBX50"/>
    <mergeCell ref="RAK50:RAN50"/>
    <mergeCell ref="RAO50:RAR50"/>
    <mergeCell ref="RAS50:RAV50"/>
    <mergeCell ref="RAW50:RAZ50"/>
    <mergeCell ref="RBA50:RBD50"/>
    <mergeCell ref="QZQ50:QZT50"/>
    <mergeCell ref="QZU50:QZX50"/>
    <mergeCell ref="QZY50:RAB50"/>
    <mergeCell ref="RAC50:RAF50"/>
    <mergeCell ref="RAG50:RAJ50"/>
    <mergeCell ref="QYW50:QYZ50"/>
    <mergeCell ref="QZA50:QZD50"/>
    <mergeCell ref="QZE50:QZH50"/>
    <mergeCell ref="QZI50:QZL50"/>
    <mergeCell ref="QZM50:QZP50"/>
    <mergeCell ref="QYC50:QYF50"/>
    <mergeCell ref="QYG50:QYJ50"/>
    <mergeCell ref="QYK50:QYN50"/>
    <mergeCell ref="QYO50:QYR50"/>
    <mergeCell ref="QYS50:QYV50"/>
    <mergeCell ref="QXI50:QXL50"/>
    <mergeCell ref="QXM50:QXP50"/>
    <mergeCell ref="QXQ50:QXT50"/>
    <mergeCell ref="QXU50:QXX50"/>
    <mergeCell ref="QXY50:QYB50"/>
    <mergeCell ref="QWO50:QWR50"/>
    <mergeCell ref="QWS50:QWV50"/>
    <mergeCell ref="QWW50:QWZ50"/>
    <mergeCell ref="QXA50:QXD50"/>
    <mergeCell ref="QXE50:QXH50"/>
    <mergeCell ref="QVU50:QVX50"/>
    <mergeCell ref="QVY50:QWB50"/>
    <mergeCell ref="QWC50:QWF50"/>
    <mergeCell ref="QWG50:QWJ50"/>
    <mergeCell ref="QWK50:QWN50"/>
    <mergeCell ref="QVA50:QVD50"/>
    <mergeCell ref="QVE50:QVH50"/>
    <mergeCell ref="QVI50:QVL50"/>
    <mergeCell ref="QVM50:QVP50"/>
    <mergeCell ref="QVQ50:QVT50"/>
    <mergeCell ref="QUG50:QUJ50"/>
    <mergeCell ref="QUK50:QUN50"/>
    <mergeCell ref="QUO50:QUR50"/>
    <mergeCell ref="QUS50:QUV50"/>
    <mergeCell ref="QUW50:QUZ50"/>
    <mergeCell ref="QTM50:QTP50"/>
    <mergeCell ref="QTQ50:QTT50"/>
    <mergeCell ref="QTU50:QTX50"/>
    <mergeCell ref="QTY50:QUB50"/>
    <mergeCell ref="QUC50:QUF50"/>
    <mergeCell ref="QSS50:QSV50"/>
    <mergeCell ref="QSW50:QSZ50"/>
    <mergeCell ref="QTA50:QTD50"/>
    <mergeCell ref="QTE50:QTH50"/>
    <mergeCell ref="QTI50:QTL50"/>
    <mergeCell ref="QRY50:QSB50"/>
    <mergeCell ref="QSC50:QSF50"/>
    <mergeCell ref="QSG50:QSJ50"/>
    <mergeCell ref="QSK50:QSN50"/>
    <mergeCell ref="QSO50:QSR50"/>
    <mergeCell ref="QRE50:QRH50"/>
    <mergeCell ref="QRI50:QRL50"/>
    <mergeCell ref="QRM50:QRP50"/>
    <mergeCell ref="QRQ50:QRT50"/>
    <mergeCell ref="QRU50:QRX50"/>
    <mergeCell ref="QQK50:QQN50"/>
    <mergeCell ref="QQO50:QQR50"/>
    <mergeCell ref="QQS50:QQV50"/>
    <mergeCell ref="QQW50:QQZ50"/>
    <mergeCell ref="QRA50:QRD50"/>
    <mergeCell ref="QPQ50:QPT50"/>
    <mergeCell ref="QPU50:QPX50"/>
    <mergeCell ref="QPY50:QQB50"/>
    <mergeCell ref="QQC50:QQF50"/>
    <mergeCell ref="QQG50:QQJ50"/>
    <mergeCell ref="QOW50:QOZ50"/>
    <mergeCell ref="QPA50:QPD50"/>
    <mergeCell ref="QPE50:QPH50"/>
    <mergeCell ref="QPI50:QPL50"/>
    <mergeCell ref="QPM50:QPP50"/>
    <mergeCell ref="QOC50:QOF50"/>
    <mergeCell ref="QOG50:QOJ50"/>
    <mergeCell ref="QOK50:QON50"/>
    <mergeCell ref="QOO50:QOR50"/>
    <mergeCell ref="QOS50:QOV50"/>
    <mergeCell ref="QNI50:QNL50"/>
    <mergeCell ref="QNM50:QNP50"/>
    <mergeCell ref="QNQ50:QNT50"/>
    <mergeCell ref="QNU50:QNX50"/>
    <mergeCell ref="QNY50:QOB50"/>
    <mergeCell ref="QMO50:QMR50"/>
    <mergeCell ref="QMS50:QMV50"/>
    <mergeCell ref="QMW50:QMZ50"/>
    <mergeCell ref="QNA50:QND50"/>
    <mergeCell ref="QNE50:QNH50"/>
    <mergeCell ref="QLU50:QLX50"/>
    <mergeCell ref="QLY50:QMB50"/>
    <mergeCell ref="QMC50:QMF50"/>
    <mergeCell ref="QMG50:QMJ50"/>
    <mergeCell ref="QMK50:QMN50"/>
    <mergeCell ref="QLA50:QLD50"/>
    <mergeCell ref="QLE50:QLH50"/>
    <mergeCell ref="QLI50:QLL50"/>
    <mergeCell ref="QLM50:QLP50"/>
    <mergeCell ref="QLQ50:QLT50"/>
    <mergeCell ref="QKG50:QKJ50"/>
    <mergeCell ref="QKK50:QKN50"/>
    <mergeCell ref="QKO50:QKR50"/>
    <mergeCell ref="QKS50:QKV50"/>
    <mergeCell ref="QKW50:QKZ50"/>
    <mergeCell ref="QJM50:QJP50"/>
    <mergeCell ref="QJQ50:QJT50"/>
    <mergeCell ref="QJU50:QJX50"/>
    <mergeCell ref="QJY50:QKB50"/>
    <mergeCell ref="QKC50:QKF50"/>
    <mergeCell ref="QIS50:QIV50"/>
    <mergeCell ref="QIW50:QIZ50"/>
    <mergeCell ref="QJA50:QJD50"/>
    <mergeCell ref="QJE50:QJH50"/>
    <mergeCell ref="QJI50:QJL50"/>
    <mergeCell ref="QHY50:QIB50"/>
    <mergeCell ref="QIC50:QIF50"/>
    <mergeCell ref="QIG50:QIJ50"/>
    <mergeCell ref="QIK50:QIN50"/>
    <mergeCell ref="QIO50:QIR50"/>
    <mergeCell ref="QHE50:QHH50"/>
    <mergeCell ref="QHI50:QHL50"/>
    <mergeCell ref="QHM50:QHP50"/>
    <mergeCell ref="QHQ50:QHT50"/>
    <mergeCell ref="QHU50:QHX50"/>
    <mergeCell ref="QGK50:QGN50"/>
    <mergeCell ref="QGO50:QGR50"/>
    <mergeCell ref="QGS50:QGV50"/>
    <mergeCell ref="QGW50:QGZ50"/>
    <mergeCell ref="QHA50:QHD50"/>
    <mergeCell ref="QFQ50:QFT50"/>
    <mergeCell ref="QFU50:QFX50"/>
    <mergeCell ref="QFY50:QGB50"/>
    <mergeCell ref="QGC50:QGF50"/>
    <mergeCell ref="QGG50:QGJ50"/>
    <mergeCell ref="QEW50:QEZ50"/>
    <mergeCell ref="QFA50:QFD50"/>
    <mergeCell ref="QFE50:QFH50"/>
    <mergeCell ref="QFI50:QFL50"/>
    <mergeCell ref="QFM50:QFP50"/>
    <mergeCell ref="QEC50:QEF50"/>
    <mergeCell ref="QEG50:QEJ50"/>
    <mergeCell ref="QEK50:QEN50"/>
    <mergeCell ref="QEO50:QER50"/>
    <mergeCell ref="QES50:QEV50"/>
    <mergeCell ref="QDI50:QDL50"/>
    <mergeCell ref="QDM50:QDP50"/>
    <mergeCell ref="QDQ50:QDT50"/>
    <mergeCell ref="QDU50:QDX50"/>
    <mergeCell ref="QDY50:QEB50"/>
    <mergeCell ref="QCO50:QCR50"/>
    <mergeCell ref="QCS50:QCV50"/>
    <mergeCell ref="QCW50:QCZ50"/>
    <mergeCell ref="QDA50:QDD50"/>
    <mergeCell ref="QDE50:QDH50"/>
    <mergeCell ref="QBU50:QBX50"/>
    <mergeCell ref="QBY50:QCB50"/>
    <mergeCell ref="QCC50:QCF50"/>
    <mergeCell ref="QCG50:QCJ50"/>
    <mergeCell ref="QCK50:QCN50"/>
    <mergeCell ref="QBA50:QBD50"/>
    <mergeCell ref="QBE50:QBH50"/>
    <mergeCell ref="QBI50:QBL50"/>
    <mergeCell ref="QBM50:QBP50"/>
    <mergeCell ref="QBQ50:QBT50"/>
    <mergeCell ref="QAG50:QAJ50"/>
    <mergeCell ref="QAK50:QAN50"/>
    <mergeCell ref="QAO50:QAR50"/>
    <mergeCell ref="QAS50:QAV50"/>
    <mergeCell ref="QAW50:QAZ50"/>
    <mergeCell ref="PZM50:PZP50"/>
    <mergeCell ref="PZQ50:PZT50"/>
    <mergeCell ref="PZU50:PZX50"/>
    <mergeCell ref="PZY50:QAB50"/>
    <mergeCell ref="QAC50:QAF50"/>
    <mergeCell ref="PYS50:PYV50"/>
    <mergeCell ref="PYW50:PYZ50"/>
    <mergeCell ref="PZA50:PZD50"/>
    <mergeCell ref="PZE50:PZH50"/>
    <mergeCell ref="PZI50:PZL50"/>
    <mergeCell ref="PXY50:PYB50"/>
    <mergeCell ref="PYC50:PYF50"/>
    <mergeCell ref="PYG50:PYJ50"/>
    <mergeCell ref="PYK50:PYN50"/>
    <mergeCell ref="PYO50:PYR50"/>
    <mergeCell ref="PXE50:PXH50"/>
    <mergeCell ref="PXI50:PXL50"/>
    <mergeCell ref="PXM50:PXP50"/>
    <mergeCell ref="PXQ50:PXT50"/>
    <mergeCell ref="PXU50:PXX50"/>
    <mergeCell ref="PWK50:PWN50"/>
    <mergeCell ref="PWO50:PWR50"/>
    <mergeCell ref="PWS50:PWV50"/>
    <mergeCell ref="PWW50:PWZ50"/>
    <mergeCell ref="PXA50:PXD50"/>
    <mergeCell ref="PVQ50:PVT50"/>
    <mergeCell ref="PVU50:PVX50"/>
    <mergeCell ref="PVY50:PWB50"/>
    <mergeCell ref="PWC50:PWF50"/>
    <mergeCell ref="PWG50:PWJ50"/>
    <mergeCell ref="PUW50:PUZ50"/>
    <mergeCell ref="PVA50:PVD50"/>
    <mergeCell ref="PVE50:PVH50"/>
    <mergeCell ref="PVI50:PVL50"/>
    <mergeCell ref="PVM50:PVP50"/>
    <mergeCell ref="PUC50:PUF50"/>
    <mergeCell ref="PUG50:PUJ50"/>
    <mergeCell ref="PUK50:PUN50"/>
    <mergeCell ref="PUO50:PUR50"/>
    <mergeCell ref="PUS50:PUV50"/>
    <mergeCell ref="PTI50:PTL50"/>
    <mergeCell ref="PTM50:PTP50"/>
    <mergeCell ref="PTQ50:PTT50"/>
    <mergeCell ref="PTU50:PTX50"/>
    <mergeCell ref="PTY50:PUB50"/>
    <mergeCell ref="PSO50:PSR50"/>
    <mergeCell ref="PSS50:PSV50"/>
    <mergeCell ref="PSW50:PSZ50"/>
    <mergeCell ref="PTA50:PTD50"/>
    <mergeCell ref="PTE50:PTH50"/>
    <mergeCell ref="PRU50:PRX50"/>
    <mergeCell ref="PRY50:PSB50"/>
    <mergeCell ref="PSC50:PSF50"/>
    <mergeCell ref="PSG50:PSJ50"/>
    <mergeCell ref="PSK50:PSN50"/>
    <mergeCell ref="PRA50:PRD50"/>
    <mergeCell ref="PRE50:PRH50"/>
    <mergeCell ref="PRI50:PRL50"/>
    <mergeCell ref="PRM50:PRP50"/>
    <mergeCell ref="PRQ50:PRT50"/>
    <mergeCell ref="PQG50:PQJ50"/>
    <mergeCell ref="PQK50:PQN50"/>
    <mergeCell ref="PQO50:PQR50"/>
    <mergeCell ref="PQS50:PQV50"/>
    <mergeCell ref="PQW50:PQZ50"/>
    <mergeCell ref="PPM50:PPP50"/>
    <mergeCell ref="PPQ50:PPT50"/>
    <mergeCell ref="PPU50:PPX50"/>
    <mergeCell ref="PPY50:PQB50"/>
    <mergeCell ref="PQC50:PQF50"/>
    <mergeCell ref="POS50:POV50"/>
    <mergeCell ref="POW50:POZ50"/>
    <mergeCell ref="PPA50:PPD50"/>
    <mergeCell ref="PPE50:PPH50"/>
    <mergeCell ref="PPI50:PPL50"/>
    <mergeCell ref="PNY50:POB50"/>
    <mergeCell ref="POC50:POF50"/>
    <mergeCell ref="POG50:POJ50"/>
    <mergeCell ref="POK50:PON50"/>
    <mergeCell ref="POO50:POR50"/>
    <mergeCell ref="PNE50:PNH50"/>
    <mergeCell ref="PNI50:PNL50"/>
    <mergeCell ref="PNM50:PNP50"/>
    <mergeCell ref="PNQ50:PNT50"/>
    <mergeCell ref="PNU50:PNX50"/>
    <mergeCell ref="PMK50:PMN50"/>
    <mergeCell ref="PMO50:PMR50"/>
    <mergeCell ref="PMS50:PMV50"/>
    <mergeCell ref="PMW50:PMZ50"/>
    <mergeCell ref="PNA50:PND50"/>
    <mergeCell ref="PLQ50:PLT50"/>
    <mergeCell ref="PLU50:PLX50"/>
    <mergeCell ref="PLY50:PMB50"/>
    <mergeCell ref="PMC50:PMF50"/>
    <mergeCell ref="PMG50:PMJ50"/>
    <mergeCell ref="PKW50:PKZ50"/>
    <mergeCell ref="PLA50:PLD50"/>
    <mergeCell ref="PLE50:PLH50"/>
    <mergeCell ref="PLI50:PLL50"/>
    <mergeCell ref="PLM50:PLP50"/>
    <mergeCell ref="PKC50:PKF50"/>
    <mergeCell ref="PKG50:PKJ50"/>
    <mergeCell ref="PKK50:PKN50"/>
    <mergeCell ref="PKO50:PKR50"/>
    <mergeCell ref="PKS50:PKV50"/>
    <mergeCell ref="PJI50:PJL50"/>
    <mergeCell ref="PJM50:PJP50"/>
    <mergeCell ref="PJQ50:PJT50"/>
    <mergeCell ref="PJU50:PJX50"/>
    <mergeCell ref="PJY50:PKB50"/>
    <mergeCell ref="PIO50:PIR50"/>
    <mergeCell ref="PIS50:PIV50"/>
    <mergeCell ref="PIW50:PIZ50"/>
    <mergeCell ref="PJA50:PJD50"/>
    <mergeCell ref="PJE50:PJH50"/>
    <mergeCell ref="PHU50:PHX50"/>
    <mergeCell ref="PHY50:PIB50"/>
    <mergeCell ref="PIC50:PIF50"/>
    <mergeCell ref="PIG50:PIJ50"/>
    <mergeCell ref="PIK50:PIN50"/>
    <mergeCell ref="PHA50:PHD50"/>
    <mergeCell ref="PHE50:PHH50"/>
    <mergeCell ref="PHI50:PHL50"/>
    <mergeCell ref="PHM50:PHP50"/>
    <mergeCell ref="PHQ50:PHT50"/>
    <mergeCell ref="PGG50:PGJ50"/>
    <mergeCell ref="PGK50:PGN50"/>
    <mergeCell ref="PGO50:PGR50"/>
    <mergeCell ref="PGS50:PGV50"/>
    <mergeCell ref="PGW50:PGZ50"/>
    <mergeCell ref="PFM50:PFP50"/>
    <mergeCell ref="PFQ50:PFT50"/>
    <mergeCell ref="PFU50:PFX50"/>
    <mergeCell ref="PFY50:PGB50"/>
    <mergeCell ref="PGC50:PGF50"/>
    <mergeCell ref="PES50:PEV50"/>
    <mergeCell ref="PEW50:PEZ50"/>
    <mergeCell ref="PFA50:PFD50"/>
    <mergeCell ref="PFE50:PFH50"/>
    <mergeCell ref="PFI50:PFL50"/>
    <mergeCell ref="PDY50:PEB50"/>
    <mergeCell ref="PEC50:PEF50"/>
    <mergeCell ref="PEG50:PEJ50"/>
    <mergeCell ref="PEK50:PEN50"/>
    <mergeCell ref="PEO50:PER50"/>
    <mergeCell ref="PDE50:PDH50"/>
    <mergeCell ref="PDI50:PDL50"/>
    <mergeCell ref="PDM50:PDP50"/>
    <mergeCell ref="PDQ50:PDT50"/>
    <mergeCell ref="PDU50:PDX50"/>
    <mergeCell ref="PCK50:PCN50"/>
    <mergeCell ref="PCO50:PCR50"/>
    <mergeCell ref="PCS50:PCV50"/>
    <mergeCell ref="PCW50:PCZ50"/>
    <mergeCell ref="PDA50:PDD50"/>
    <mergeCell ref="PBQ50:PBT50"/>
    <mergeCell ref="PBU50:PBX50"/>
    <mergeCell ref="PBY50:PCB50"/>
    <mergeCell ref="PCC50:PCF50"/>
    <mergeCell ref="PCG50:PCJ50"/>
    <mergeCell ref="PAW50:PAZ50"/>
    <mergeCell ref="PBA50:PBD50"/>
    <mergeCell ref="PBE50:PBH50"/>
    <mergeCell ref="PBI50:PBL50"/>
    <mergeCell ref="PBM50:PBP50"/>
    <mergeCell ref="PAC50:PAF50"/>
    <mergeCell ref="PAG50:PAJ50"/>
    <mergeCell ref="PAK50:PAN50"/>
    <mergeCell ref="PAO50:PAR50"/>
    <mergeCell ref="PAS50:PAV50"/>
    <mergeCell ref="OZI50:OZL50"/>
    <mergeCell ref="OZM50:OZP50"/>
    <mergeCell ref="OZQ50:OZT50"/>
    <mergeCell ref="OZU50:OZX50"/>
    <mergeCell ref="OZY50:PAB50"/>
    <mergeCell ref="OYO50:OYR50"/>
    <mergeCell ref="OYS50:OYV50"/>
    <mergeCell ref="OYW50:OYZ50"/>
    <mergeCell ref="OZA50:OZD50"/>
    <mergeCell ref="OZE50:OZH50"/>
    <mergeCell ref="OXU50:OXX50"/>
    <mergeCell ref="OXY50:OYB50"/>
    <mergeCell ref="OYC50:OYF50"/>
    <mergeCell ref="OYG50:OYJ50"/>
    <mergeCell ref="OYK50:OYN50"/>
    <mergeCell ref="OXA50:OXD50"/>
    <mergeCell ref="OXE50:OXH50"/>
    <mergeCell ref="OXI50:OXL50"/>
    <mergeCell ref="OXM50:OXP50"/>
    <mergeCell ref="OXQ50:OXT50"/>
    <mergeCell ref="OWG50:OWJ50"/>
    <mergeCell ref="OWK50:OWN50"/>
    <mergeCell ref="OWO50:OWR50"/>
    <mergeCell ref="OWS50:OWV50"/>
    <mergeCell ref="OWW50:OWZ50"/>
    <mergeCell ref="OVM50:OVP50"/>
    <mergeCell ref="OVQ50:OVT50"/>
    <mergeCell ref="OVU50:OVX50"/>
    <mergeCell ref="OVY50:OWB50"/>
    <mergeCell ref="OWC50:OWF50"/>
    <mergeCell ref="OUS50:OUV50"/>
    <mergeCell ref="OUW50:OUZ50"/>
    <mergeCell ref="OVA50:OVD50"/>
    <mergeCell ref="OVE50:OVH50"/>
    <mergeCell ref="OVI50:OVL50"/>
    <mergeCell ref="OTY50:OUB50"/>
    <mergeCell ref="OUC50:OUF50"/>
    <mergeCell ref="OUG50:OUJ50"/>
    <mergeCell ref="OUK50:OUN50"/>
    <mergeCell ref="OUO50:OUR50"/>
    <mergeCell ref="OTE50:OTH50"/>
    <mergeCell ref="OTI50:OTL50"/>
    <mergeCell ref="OTM50:OTP50"/>
    <mergeCell ref="OTQ50:OTT50"/>
    <mergeCell ref="OTU50:OTX50"/>
    <mergeCell ref="OSK50:OSN50"/>
    <mergeCell ref="OSO50:OSR50"/>
    <mergeCell ref="OSS50:OSV50"/>
    <mergeCell ref="OSW50:OSZ50"/>
    <mergeCell ref="OTA50:OTD50"/>
    <mergeCell ref="ORQ50:ORT50"/>
    <mergeCell ref="ORU50:ORX50"/>
    <mergeCell ref="ORY50:OSB50"/>
    <mergeCell ref="OSC50:OSF50"/>
    <mergeCell ref="OSG50:OSJ50"/>
    <mergeCell ref="OQW50:OQZ50"/>
    <mergeCell ref="ORA50:ORD50"/>
    <mergeCell ref="ORE50:ORH50"/>
    <mergeCell ref="ORI50:ORL50"/>
    <mergeCell ref="ORM50:ORP50"/>
    <mergeCell ref="OQC50:OQF50"/>
    <mergeCell ref="OQG50:OQJ50"/>
    <mergeCell ref="OQK50:OQN50"/>
    <mergeCell ref="OQO50:OQR50"/>
    <mergeCell ref="OQS50:OQV50"/>
    <mergeCell ref="OPI50:OPL50"/>
    <mergeCell ref="OPM50:OPP50"/>
    <mergeCell ref="OPQ50:OPT50"/>
    <mergeCell ref="OPU50:OPX50"/>
    <mergeCell ref="OPY50:OQB50"/>
    <mergeCell ref="OOO50:OOR50"/>
    <mergeCell ref="OOS50:OOV50"/>
    <mergeCell ref="OOW50:OOZ50"/>
    <mergeCell ref="OPA50:OPD50"/>
    <mergeCell ref="OPE50:OPH50"/>
    <mergeCell ref="ONU50:ONX50"/>
    <mergeCell ref="ONY50:OOB50"/>
    <mergeCell ref="OOC50:OOF50"/>
    <mergeCell ref="OOG50:OOJ50"/>
    <mergeCell ref="OOK50:OON50"/>
    <mergeCell ref="ONA50:OND50"/>
    <mergeCell ref="ONE50:ONH50"/>
    <mergeCell ref="ONI50:ONL50"/>
    <mergeCell ref="ONM50:ONP50"/>
    <mergeCell ref="ONQ50:ONT50"/>
    <mergeCell ref="OMG50:OMJ50"/>
    <mergeCell ref="OMK50:OMN50"/>
    <mergeCell ref="OMO50:OMR50"/>
    <mergeCell ref="OMS50:OMV50"/>
    <mergeCell ref="OMW50:OMZ50"/>
    <mergeCell ref="OLM50:OLP50"/>
    <mergeCell ref="OLQ50:OLT50"/>
    <mergeCell ref="OLU50:OLX50"/>
    <mergeCell ref="OLY50:OMB50"/>
    <mergeCell ref="OMC50:OMF50"/>
    <mergeCell ref="OKS50:OKV50"/>
    <mergeCell ref="OKW50:OKZ50"/>
    <mergeCell ref="OLA50:OLD50"/>
    <mergeCell ref="OLE50:OLH50"/>
    <mergeCell ref="OLI50:OLL50"/>
    <mergeCell ref="OJY50:OKB50"/>
    <mergeCell ref="OKC50:OKF50"/>
    <mergeCell ref="OKG50:OKJ50"/>
    <mergeCell ref="OKK50:OKN50"/>
    <mergeCell ref="OKO50:OKR50"/>
    <mergeCell ref="OJE50:OJH50"/>
    <mergeCell ref="OJI50:OJL50"/>
    <mergeCell ref="OJM50:OJP50"/>
    <mergeCell ref="OJQ50:OJT50"/>
    <mergeCell ref="OJU50:OJX50"/>
    <mergeCell ref="OIK50:OIN50"/>
    <mergeCell ref="OIO50:OIR50"/>
    <mergeCell ref="OIS50:OIV50"/>
    <mergeCell ref="OIW50:OIZ50"/>
    <mergeCell ref="OJA50:OJD50"/>
    <mergeCell ref="OHQ50:OHT50"/>
    <mergeCell ref="OHU50:OHX50"/>
    <mergeCell ref="OHY50:OIB50"/>
    <mergeCell ref="OIC50:OIF50"/>
    <mergeCell ref="OIG50:OIJ50"/>
    <mergeCell ref="OGW50:OGZ50"/>
    <mergeCell ref="OHA50:OHD50"/>
    <mergeCell ref="OHE50:OHH50"/>
    <mergeCell ref="OHI50:OHL50"/>
    <mergeCell ref="OHM50:OHP50"/>
    <mergeCell ref="OGC50:OGF50"/>
    <mergeCell ref="OGG50:OGJ50"/>
    <mergeCell ref="OGK50:OGN50"/>
    <mergeCell ref="OGO50:OGR50"/>
    <mergeCell ref="OGS50:OGV50"/>
    <mergeCell ref="OFI50:OFL50"/>
    <mergeCell ref="OFM50:OFP50"/>
    <mergeCell ref="OFQ50:OFT50"/>
    <mergeCell ref="OFU50:OFX50"/>
    <mergeCell ref="OFY50:OGB50"/>
    <mergeCell ref="OEO50:OER50"/>
    <mergeCell ref="OES50:OEV50"/>
    <mergeCell ref="OEW50:OEZ50"/>
    <mergeCell ref="OFA50:OFD50"/>
    <mergeCell ref="OFE50:OFH50"/>
    <mergeCell ref="ODU50:ODX50"/>
    <mergeCell ref="ODY50:OEB50"/>
    <mergeCell ref="OEC50:OEF50"/>
    <mergeCell ref="OEG50:OEJ50"/>
    <mergeCell ref="OEK50:OEN50"/>
    <mergeCell ref="ODA50:ODD50"/>
    <mergeCell ref="ODE50:ODH50"/>
    <mergeCell ref="ODI50:ODL50"/>
    <mergeCell ref="ODM50:ODP50"/>
    <mergeCell ref="ODQ50:ODT50"/>
    <mergeCell ref="OCG50:OCJ50"/>
    <mergeCell ref="OCK50:OCN50"/>
    <mergeCell ref="OCO50:OCR50"/>
    <mergeCell ref="OCS50:OCV50"/>
    <mergeCell ref="OCW50:OCZ50"/>
    <mergeCell ref="OBM50:OBP50"/>
    <mergeCell ref="OBQ50:OBT50"/>
    <mergeCell ref="OBU50:OBX50"/>
    <mergeCell ref="OBY50:OCB50"/>
    <mergeCell ref="OCC50:OCF50"/>
    <mergeCell ref="OAS50:OAV50"/>
    <mergeCell ref="OAW50:OAZ50"/>
    <mergeCell ref="OBA50:OBD50"/>
    <mergeCell ref="OBE50:OBH50"/>
    <mergeCell ref="OBI50:OBL50"/>
    <mergeCell ref="NZY50:OAB50"/>
    <mergeCell ref="OAC50:OAF50"/>
    <mergeCell ref="OAG50:OAJ50"/>
    <mergeCell ref="OAK50:OAN50"/>
    <mergeCell ref="OAO50:OAR50"/>
    <mergeCell ref="NZE50:NZH50"/>
    <mergeCell ref="NZI50:NZL50"/>
    <mergeCell ref="NZM50:NZP50"/>
    <mergeCell ref="NZQ50:NZT50"/>
    <mergeCell ref="NZU50:NZX50"/>
    <mergeCell ref="NYK50:NYN50"/>
    <mergeCell ref="NYO50:NYR50"/>
    <mergeCell ref="NYS50:NYV50"/>
    <mergeCell ref="NYW50:NYZ50"/>
    <mergeCell ref="NZA50:NZD50"/>
    <mergeCell ref="NXQ50:NXT50"/>
    <mergeCell ref="NXU50:NXX50"/>
    <mergeCell ref="NXY50:NYB50"/>
    <mergeCell ref="NYC50:NYF50"/>
    <mergeCell ref="NYG50:NYJ50"/>
    <mergeCell ref="NWW50:NWZ50"/>
    <mergeCell ref="NXA50:NXD50"/>
    <mergeCell ref="NXE50:NXH50"/>
    <mergeCell ref="NXI50:NXL50"/>
    <mergeCell ref="NXM50:NXP50"/>
    <mergeCell ref="NWC50:NWF50"/>
    <mergeCell ref="NWG50:NWJ50"/>
    <mergeCell ref="NWK50:NWN50"/>
    <mergeCell ref="NWO50:NWR50"/>
    <mergeCell ref="NWS50:NWV50"/>
    <mergeCell ref="NVI50:NVL50"/>
    <mergeCell ref="NVM50:NVP50"/>
    <mergeCell ref="NVQ50:NVT50"/>
    <mergeCell ref="NVU50:NVX50"/>
    <mergeCell ref="NVY50:NWB50"/>
    <mergeCell ref="NUO50:NUR50"/>
    <mergeCell ref="NUS50:NUV50"/>
    <mergeCell ref="NUW50:NUZ50"/>
    <mergeCell ref="NVA50:NVD50"/>
    <mergeCell ref="NVE50:NVH50"/>
    <mergeCell ref="NTU50:NTX50"/>
    <mergeCell ref="NTY50:NUB50"/>
    <mergeCell ref="NUC50:NUF50"/>
    <mergeCell ref="NUG50:NUJ50"/>
    <mergeCell ref="NUK50:NUN50"/>
    <mergeCell ref="NTA50:NTD50"/>
    <mergeCell ref="NTE50:NTH50"/>
    <mergeCell ref="NTI50:NTL50"/>
    <mergeCell ref="NTM50:NTP50"/>
    <mergeCell ref="NTQ50:NTT50"/>
    <mergeCell ref="NSG50:NSJ50"/>
    <mergeCell ref="NSK50:NSN50"/>
    <mergeCell ref="NSO50:NSR50"/>
    <mergeCell ref="NSS50:NSV50"/>
    <mergeCell ref="NSW50:NSZ50"/>
    <mergeCell ref="NRM50:NRP50"/>
    <mergeCell ref="NRQ50:NRT50"/>
    <mergeCell ref="NRU50:NRX50"/>
    <mergeCell ref="NRY50:NSB50"/>
    <mergeCell ref="NSC50:NSF50"/>
    <mergeCell ref="NQS50:NQV50"/>
    <mergeCell ref="NQW50:NQZ50"/>
    <mergeCell ref="NRA50:NRD50"/>
    <mergeCell ref="NRE50:NRH50"/>
    <mergeCell ref="NRI50:NRL50"/>
    <mergeCell ref="NPY50:NQB50"/>
    <mergeCell ref="NQC50:NQF50"/>
    <mergeCell ref="NQG50:NQJ50"/>
    <mergeCell ref="NQK50:NQN50"/>
    <mergeCell ref="NQO50:NQR50"/>
    <mergeCell ref="NPE50:NPH50"/>
    <mergeCell ref="NPI50:NPL50"/>
    <mergeCell ref="NPM50:NPP50"/>
    <mergeCell ref="NPQ50:NPT50"/>
    <mergeCell ref="NPU50:NPX50"/>
    <mergeCell ref="NOK50:NON50"/>
    <mergeCell ref="NOO50:NOR50"/>
    <mergeCell ref="NOS50:NOV50"/>
    <mergeCell ref="NOW50:NOZ50"/>
    <mergeCell ref="NPA50:NPD50"/>
    <mergeCell ref="NNQ50:NNT50"/>
    <mergeCell ref="NNU50:NNX50"/>
    <mergeCell ref="NNY50:NOB50"/>
    <mergeCell ref="NOC50:NOF50"/>
    <mergeCell ref="NOG50:NOJ50"/>
    <mergeCell ref="NMW50:NMZ50"/>
    <mergeCell ref="NNA50:NND50"/>
    <mergeCell ref="NNE50:NNH50"/>
    <mergeCell ref="NNI50:NNL50"/>
    <mergeCell ref="NNM50:NNP50"/>
    <mergeCell ref="NMC50:NMF50"/>
    <mergeCell ref="NMG50:NMJ50"/>
    <mergeCell ref="NMK50:NMN50"/>
    <mergeCell ref="NMO50:NMR50"/>
    <mergeCell ref="NMS50:NMV50"/>
    <mergeCell ref="NLI50:NLL50"/>
    <mergeCell ref="NLM50:NLP50"/>
    <mergeCell ref="NLQ50:NLT50"/>
    <mergeCell ref="NLU50:NLX50"/>
    <mergeCell ref="NLY50:NMB50"/>
    <mergeCell ref="NKO50:NKR50"/>
    <mergeCell ref="NKS50:NKV50"/>
    <mergeCell ref="NKW50:NKZ50"/>
    <mergeCell ref="NLA50:NLD50"/>
    <mergeCell ref="NLE50:NLH50"/>
    <mergeCell ref="NJU50:NJX50"/>
    <mergeCell ref="NJY50:NKB50"/>
    <mergeCell ref="NKC50:NKF50"/>
    <mergeCell ref="NKG50:NKJ50"/>
    <mergeCell ref="NKK50:NKN50"/>
    <mergeCell ref="NJA50:NJD50"/>
    <mergeCell ref="NJE50:NJH50"/>
    <mergeCell ref="NJI50:NJL50"/>
    <mergeCell ref="NJM50:NJP50"/>
    <mergeCell ref="NJQ50:NJT50"/>
    <mergeCell ref="NIG50:NIJ50"/>
    <mergeCell ref="NIK50:NIN50"/>
    <mergeCell ref="NIO50:NIR50"/>
    <mergeCell ref="NIS50:NIV50"/>
    <mergeCell ref="NIW50:NIZ50"/>
    <mergeCell ref="NHM50:NHP50"/>
    <mergeCell ref="NHQ50:NHT50"/>
    <mergeCell ref="NHU50:NHX50"/>
    <mergeCell ref="NHY50:NIB50"/>
    <mergeCell ref="NIC50:NIF50"/>
    <mergeCell ref="NGS50:NGV50"/>
    <mergeCell ref="NGW50:NGZ50"/>
    <mergeCell ref="NHA50:NHD50"/>
    <mergeCell ref="NHE50:NHH50"/>
    <mergeCell ref="NHI50:NHL50"/>
    <mergeCell ref="NFY50:NGB50"/>
    <mergeCell ref="NGC50:NGF50"/>
    <mergeCell ref="NGG50:NGJ50"/>
    <mergeCell ref="NGK50:NGN50"/>
    <mergeCell ref="NGO50:NGR50"/>
    <mergeCell ref="NFE50:NFH50"/>
    <mergeCell ref="NFI50:NFL50"/>
    <mergeCell ref="NFM50:NFP50"/>
    <mergeCell ref="NFQ50:NFT50"/>
    <mergeCell ref="NFU50:NFX50"/>
    <mergeCell ref="NEK50:NEN50"/>
    <mergeCell ref="NEO50:NER50"/>
    <mergeCell ref="NES50:NEV50"/>
    <mergeCell ref="NEW50:NEZ50"/>
    <mergeCell ref="NFA50:NFD50"/>
    <mergeCell ref="NDQ50:NDT50"/>
    <mergeCell ref="NDU50:NDX50"/>
    <mergeCell ref="NDY50:NEB50"/>
    <mergeCell ref="NEC50:NEF50"/>
    <mergeCell ref="NEG50:NEJ50"/>
    <mergeCell ref="NCW50:NCZ50"/>
    <mergeCell ref="NDA50:NDD50"/>
    <mergeCell ref="NDE50:NDH50"/>
    <mergeCell ref="NDI50:NDL50"/>
    <mergeCell ref="NDM50:NDP50"/>
    <mergeCell ref="NCC50:NCF50"/>
    <mergeCell ref="NCG50:NCJ50"/>
    <mergeCell ref="NCK50:NCN50"/>
    <mergeCell ref="NCO50:NCR50"/>
    <mergeCell ref="NCS50:NCV50"/>
    <mergeCell ref="NBI50:NBL50"/>
    <mergeCell ref="NBM50:NBP50"/>
    <mergeCell ref="NBQ50:NBT50"/>
    <mergeCell ref="NBU50:NBX50"/>
    <mergeCell ref="NBY50:NCB50"/>
    <mergeCell ref="NAO50:NAR50"/>
    <mergeCell ref="NAS50:NAV50"/>
    <mergeCell ref="NAW50:NAZ50"/>
    <mergeCell ref="NBA50:NBD50"/>
    <mergeCell ref="NBE50:NBH50"/>
    <mergeCell ref="MZU50:MZX50"/>
    <mergeCell ref="MZY50:NAB50"/>
    <mergeCell ref="NAC50:NAF50"/>
    <mergeCell ref="NAG50:NAJ50"/>
    <mergeCell ref="NAK50:NAN50"/>
    <mergeCell ref="MZA50:MZD50"/>
    <mergeCell ref="MZE50:MZH50"/>
    <mergeCell ref="MZI50:MZL50"/>
    <mergeCell ref="MZM50:MZP50"/>
    <mergeCell ref="MZQ50:MZT50"/>
    <mergeCell ref="MYG50:MYJ50"/>
    <mergeCell ref="MYK50:MYN50"/>
    <mergeCell ref="MYO50:MYR50"/>
    <mergeCell ref="MYS50:MYV50"/>
    <mergeCell ref="MYW50:MYZ50"/>
    <mergeCell ref="MXM50:MXP50"/>
    <mergeCell ref="MXQ50:MXT50"/>
    <mergeCell ref="MXU50:MXX50"/>
    <mergeCell ref="MXY50:MYB50"/>
    <mergeCell ref="MYC50:MYF50"/>
    <mergeCell ref="MWS50:MWV50"/>
    <mergeCell ref="MWW50:MWZ50"/>
    <mergeCell ref="MXA50:MXD50"/>
    <mergeCell ref="MXE50:MXH50"/>
    <mergeCell ref="MXI50:MXL50"/>
    <mergeCell ref="MVY50:MWB50"/>
    <mergeCell ref="MWC50:MWF50"/>
    <mergeCell ref="MWG50:MWJ50"/>
    <mergeCell ref="MWK50:MWN50"/>
    <mergeCell ref="MWO50:MWR50"/>
    <mergeCell ref="MVE50:MVH50"/>
    <mergeCell ref="MVI50:MVL50"/>
    <mergeCell ref="MVM50:MVP50"/>
    <mergeCell ref="MVQ50:MVT50"/>
    <mergeCell ref="MVU50:MVX50"/>
    <mergeCell ref="MUK50:MUN50"/>
    <mergeCell ref="MUO50:MUR50"/>
    <mergeCell ref="MUS50:MUV50"/>
    <mergeCell ref="MUW50:MUZ50"/>
    <mergeCell ref="MVA50:MVD50"/>
    <mergeCell ref="MTQ50:MTT50"/>
    <mergeCell ref="MTU50:MTX50"/>
    <mergeCell ref="MTY50:MUB50"/>
    <mergeCell ref="MUC50:MUF50"/>
    <mergeCell ref="MUG50:MUJ50"/>
    <mergeCell ref="MSW50:MSZ50"/>
    <mergeCell ref="MTA50:MTD50"/>
    <mergeCell ref="MTE50:MTH50"/>
    <mergeCell ref="MTI50:MTL50"/>
    <mergeCell ref="MTM50:MTP50"/>
    <mergeCell ref="MSC50:MSF50"/>
    <mergeCell ref="MSG50:MSJ50"/>
    <mergeCell ref="MSK50:MSN50"/>
    <mergeCell ref="MSO50:MSR50"/>
    <mergeCell ref="MSS50:MSV50"/>
    <mergeCell ref="MRI50:MRL50"/>
    <mergeCell ref="MRM50:MRP50"/>
    <mergeCell ref="MRQ50:MRT50"/>
    <mergeCell ref="MRU50:MRX50"/>
    <mergeCell ref="MRY50:MSB50"/>
    <mergeCell ref="MQO50:MQR50"/>
    <mergeCell ref="MQS50:MQV50"/>
    <mergeCell ref="MQW50:MQZ50"/>
    <mergeCell ref="MRA50:MRD50"/>
    <mergeCell ref="MRE50:MRH50"/>
    <mergeCell ref="MPU50:MPX50"/>
    <mergeCell ref="MPY50:MQB50"/>
    <mergeCell ref="MQC50:MQF50"/>
    <mergeCell ref="MQG50:MQJ50"/>
    <mergeCell ref="MQK50:MQN50"/>
    <mergeCell ref="MPA50:MPD50"/>
    <mergeCell ref="MPE50:MPH50"/>
    <mergeCell ref="MPI50:MPL50"/>
    <mergeCell ref="MPM50:MPP50"/>
    <mergeCell ref="MPQ50:MPT50"/>
    <mergeCell ref="MOG50:MOJ50"/>
    <mergeCell ref="MOK50:MON50"/>
    <mergeCell ref="MOO50:MOR50"/>
    <mergeCell ref="MOS50:MOV50"/>
    <mergeCell ref="MOW50:MOZ50"/>
    <mergeCell ref="MNM50:MNP50"/>
    <mergeCell ref="MNQ50:MNT50"/>
    <mergeCell ref="MNU50:MNX50"/>
    <mergeCell ref="MNY50:MOB50"/>
    <mergeCell ref="MOC50:MOF50"/>
    <mergeCell ref="MMS50:MMV50"/>
    <mergeCell ref="MMW50:MMZ50"/>
    <mergeCell ref="MNA50:MND50"/>
    <mergeCell ref="MNE50:MNH50"/>
    <mergeCell ref="MNI50:MNL50"/>
    <mergeCell ref="MLY50:MMB50"/>
    <mergeCell ref="MMC50:MMF50"/>
    <mergeCell ref="MMG50:MMJ50"/>
    <mergeCell ref="MMK50:MMN50"/>
    <mergeCell ref="MMO50:MMR50"/>
    <mergeCell ref="MLE50:MLH50"/>
    <mergeCell ref="MLI50:MLL50"/>
    <mergeCell ref="MLM50:MLP50"/>
    <mergeCell ref="MLQ50:MLT50"/>
    <mergeCell ref="MLU50:MLX50"/>
    <mergeCell ref="MKK50:MKN50"/>
    <mergeCell ref="MKO50:MKR50"/>
    <mergeCell ref="MKS50:MKV50"/>
    <mergeCell ref="MKW50:MKZ50"/>
    <mergeCell ref="MLA50:MLD50"/>
    <mergeCell ref="MJQ50:MJT50"/>
    <mergeCell ref="MJU50:MJX50"/>
    <mergeCell ref="MJY50:MKB50"/>
    <mergeCell ref="MKC50:MKF50"/>
    <mergeCell ref="MKG50:MKJ50"/>
    <mergeCell ref="MIW50:MIZ50"/>
    <mergeCell ref="MJA50:MJD50"/>
    <mergeCell ref="MJE50:MJH50"/>
    <mergeCell ref="MJI50:MJL50"/>
    <mergeCell ref="MJM50:MJP50"/>
    <mergeCell ref="MIC50:MIF50"/>
    <mergeCell ref="MIG50:MIJ50"/>
    <mergeCell ref="MIK50:MIN50"/>
    <mergeCell ref="MIO50:MIR50"/>
    <mergeCell ref="MIS50:MIV50"/>
    <mergeCell ref="MHI50:MHL50"/>
    <mergeCell ref="MHM50:MHP50"/>
    <mergeCell ref="MHQ50:MHT50"/>
    <mergeCell ref="MHU50:MHX50"/>
    <mergeCell ref="MHY50:MIB50"/>
    <mergeCell ref="MGO50:MGR50"/>
    <mergeCell ref="MGS50:MGV50"/>
    <mergeCell ref="MGW50:MGZ50"/>
    <mergeCell ref="MHA50:MHD50"/>
    <mergeCell ref="MHE50:MHH50"/>
    <mergeCell ref="MFU50:MFX50"/>
    <mergeCell ref="MFY50:MGB50"/>
    <mergeCell ref="MGC50:MGF50"/>
    <mergeCell ref="MGG50:MGJ50"/>
    <mergeCell ref="MGK50:MGN50"/>
    <mergeCell ref="MFA50:MFD50"/>
    <mergeCell ref="MFE50:MFH50"/>
    <mergeCell ref="MFI50:MFL50"/>
    <mergeCell ref="MFM50:MFP50"/>
    <mergeCell ref="MFQ50:MFT50"/>
    <mergeCell ref="MEG50:MEJ50"/>
    <mergeCell ref="MEK50:MEN50"/>
    <mergeCell ref="MEO50:MER50"/>
    <mergeCell ref="MES50:MEV50"/>
    <mergeCell ref="MEW50:MEZ50"/>
    <mergeCell ref="MDM50:MDP50"/>
    <mergeCell ref="MDQ50:MDT50"/>
    <mergeCell ref="MDU50:MDX50"/>
    <mergeCell ref="MDY50:MEB50"/>
    <mergeCell ref="MEC50:MEF50"/>
    <mergeCell ref="MCS50:MCV50"/>
    <mergeCell ref="MCW50:MCZ50"/>
    <mergeCell ref="MDA50:MDD50"/>
    <mergeCell ref="MDE50:MDH50"/>
    <mergeCell ref="MDI50:MDL50"/>
    <mergeCell ref="MBY50:MCB50"/>
    <mergeCell ref="MCC50:MCF50"/>
    <mergeCell ref="MCG50:MCJ50"/>
    <mergeCell ref="MCK50:MCN50"/>
    <mergeCell ref="MCO50:MCR50"/>
    <mergeCell ref="MBE50:MBH50"/>
    <mergeCell ref="MBI50:MBL50"/>
    <mergeCell ref="MBM50:MBP50"/>
    <mergeCell ref="MBQ50:MBT50"/>
    <mergeCell ref="MBU50:MBX50"/>
    <mergeCell ref="MAK50:MAN50"/>
    <mergeCell ref="MAO50:MAR50"/>
    <mergeCell ref="MAS50:MAV50"/>
    <mergeCell ref="MAW50:MAZ50"/>
    <mergeCell ref="MBA50:MBD50"/>
    <mergeCell ref="LZQ50:LZT50"/>
    <mergeCell ref="LZU50:LZX50"/>
    <mergeCell ref="LZY50:MAB50"/>
    <mergeCell ref="MAC50:MAF50"/>
    <mergeCell ref="MAG50:MAJ50"/>
    <mergeCell ref="LYW50:LYZ50"/>
    <mergeCell ref="LZA50:LZD50"/>
    <mergeCell ref="LZE50:LZH50"/>
    <mergeCell ref="LZI50:LZL50"/>
    <mergeCell ref="LZM50:LZP50"/>
    <mergeCell ref="LYC50:LYF50"/>
    <mergeCell ref="LYG50:LYJ50"/>
    <mergeCell ref="LYK50:LYN50"/>
    <mergeCell ref="LYO50:LYR50"/>
    <mergeCell ref="LYS50:LYV50"/>
    <mergeCell ref="LXI50:LXL50"/>
    <mergeCell ref="LXM50:LXP50"/>
    <mergeCell ref="LXQ50:LXT50"/>
    <mergeCell ref="LXU50:LXX50"/>
    <mergeCell ref="LXY50:LYB50"/>
    <mergeCell ref="LWO50:LWR50"/>
    <mergeCell ref="LWS50:LWV50"/>
    <mergeCell ref="LWW50:LWZ50"/>
    <mergeCell ref="LXA50:LXD50"/>
    <mergeCell ref="LXE50:LXH50"/>
    <mergeCell ref="LVU50:LVX50"/>
    <mergeCell ref="LVY50:LWB50"/>
    <mergeCell ref="LWC50:LWF50"/>
    <mergeCell ref="LWG50:LWJ50"/>
    <mergeCell ref="LWK50:LWN50"/>
    <mergeCell ref="LVA50:LVD50"/>
    <mergeCell ref="LVE50:LVH50"/>
    <mergeCell ref="LVI50:LVL50"/>
    <mergeCell ref="LVM50:LVP50"/>
    <mergeCell ref="LVQ50:LVT50"/>
    <mergeCell ref="LUG50:LUJ50"/>
    <mergeCell ref="LUK50:LUN50"/>
    <mergeCell ref="LUO50:LUR50"/>
    <mergeCell ref="LUS50:LUV50"/>
    <mergeCell ref="LUW50:LUZ50"/>
    <mergeCell ref="LTM50:LTP50"/>
    <mergeCell ref="LTQ50:LTT50"/>
    <mergeCell ref="LTU50:LTX50"/>
    <mergeCell ref="LTY50:LUB50"/>
    <mergeCell ref="LUC50:LUF50"/>
    <mergeCell ref="LSS50:LSV50"/>
    <mergeCell ref="LSW50:LSZ50"/>
    <mergeCell ref="LTA50:LTD50"/>
    <mergeCell ref="LTE50:LTH50"/>
    <mergeCell ref="LTI50:LTL50"/>
    <mergeCell ref="LRY50:LSB50"/>
    <mergeCell ref="LSC50:LSF50"/>
    <mergeCell ref="LSG50:LSJ50"/>
    <mergeCell ref="LSK50:LSN50"/>
    <mergeCell ref="LSO50:LSR50"/>
    <mergeCell ref="LRE50:LRH50"/>
    <mergeCell ref="LRI50:LRL50"/>
    <mergeCell ref="LRM50:LRP50"/>
    <mergeCell ref="LRQ50:LRT50"/>
    <mergeCell ref="LRU50:LRX50"/>
    <mergeCell ref="LQK50:LQN50"/>
    <mergeCell ref="LQO50:LQR50"/>
    <mergeCell ref="LQS50:LQV50"/>
    <mergeCell ref="LQW50:LQZ50"/>
    <mergeCell ref="LRA50:LRD50"/>
    <mergeCell ref="LPQ50:LPT50"/>
    <mergeCell ref="LPU50:LPX50"/>
    <mergeCell ref="LPY50:LQB50"/>
    <mergeCell ref="LQC50:LQF50"/>
    <mergeCell ref="LQG50:LQJ50"/>
    <mergeCell ref="LOW50:LOZ50"/>
    <mergeCell ref="LPA50:LPD50"/>
    <mergeCell ref="LPE50:LPH50"/>
    <mergeCell ref="LPI50:LPL50"/>
    <mergeCell ref="LPM50:LPP50"/>
    <mergeCell ref="LOC50:LOF50"/>
    <mergeCell ref="LOG50:LOJ50"/>
    <mergeCell ref="LOK50:LON50"/>
    <mergeCell ref="LOO50:LOR50"/>
    <mergeCell ref="LOS50:LOV50"/>
    <mergeCell ref="LNI50:LNL50"/>
    <mergeCell ref="LNM50:LNP50"/>
    <mergeCell ref="LNQ50:LNT50"/>
    <mergeCell ref="LNU50:LNX50"/>
    <mergeCell ref="LNY50:LOB50"/>
    <mergeCell ref="LMO50:LMR50"/>
    <mergeCell ref="LMS50:LMV50"/>
    <mergeCell ref="LMW50:LMZ50"/>
    <mergeCell ref="LNA50:LND50"/>
    <mergeCell ref="LNE50:LNH50"/>
    <mergeCell ref="LLU50:LLX50"/>
    <mergeCell ref="LLY50:LMB50"/>
    <mergeCell ref="LMC50:LMF50"/>
    <mergeCell ref="LMG50:LMJ50"/>
    <mergeCell ref="LMK50:LMN50"/>
    <mergeCell ref="LLA50:LLD50"/>
    <mergeCell ref="LLE50:LLH50"/>
    <mergeCell ref="LLI50:LLL50"/>
    <mergeCell ref="LLM50:LLP50"/>
    <mergeCell ref="LLQ50:LLT50"/>
    <mergeCell ref="LKG50:LKJ50"/>
    <mergeCell ref="LKK50:LKN50"/>
    <mergeCell ref="LKO50:LKR50"/>
    <mergeCell ref="LKS50:LKV50"/>
    <mergeCell ref="LKW50:LKZ50"/>
    <mergeCell ref="LJM50:LJP50"/>
    <mergeCell ref="LJQ50:LJT50"/>
    <mergeCell ref="LJU50:LJX50"/>
    <mergeCell ref="LJY50:LKB50"/>
    <mergeCell ref="LKC50:LKF50"/>
    <mergeCell ref="LIS50:LIV50"/>
    <mergeCell ref="LIW50:LIZ50"/>
    <mergeCell ref="LJA50:LJD50"/>
    <mergeCell ref="LJE50:LJH50"/>
    <mergeCell ref="LJI50:LJL50"/>
    <mergeCell ref="LHY50:LIB50"/>
    <mergeCell ref="LIC50:LIF50"/>
    <mergeCell ref="LIG50:LIJ50"/>
    <mergeCell ref="LIK50:LIN50"/>
    <mergeCell ref="LIO50:LIR50"/>
    <mergeCell ref="LHE50:LHH50"/>
    <mergeCell ref="LHI50:LHL50"/>
    <mergeCell ref="LHM50:LHP50"/>
    <mergeCell ref="LHQ50:LHT50"/>
    <mergeCell ref="LHU50:LHX50"/>
    <mergeCell ref="LGK50:LGN50"/>
    <mergeCell ref="LGO50:LGR50"/>
    <mergeCell ref="LGS50:LGV50"/>
    <mergeCell ref="LGW50:LGZ50"/>
    <mergeCell ref="LHA50:LHD50"/>
    <mergeCell ref="LFQ50:LFT50"/>
    <mergeCell ref="LFU50:LFX50"/>
    <mergeCell ref="LFY50:LGB50"/>
    <mergeCell ref="LGC50:LGF50"/>
    <mergeCell ref="LGG50:LGJ50"/>
    <mergeCell ref="LEW50:LEZ50"/>
    <mergeCell ref="LFA50:LFD50"/>
    <mergeCell ref="LFE50:LFH50"/>
    <mergeCell ref="LFI50:LFL50"/>
    <mergeCell ref="LFM50:LFP50"/>
    <mergeCell ref="LEC50:LEF50"/>
    <mergeCell ref="LEG50:LEJ50"/>
    <mergeCell ref="LEK50:LEN50"/>
    <mergeCell ref="LEO50:LER50"/>
    <mergeCell ref="LES50:LEV50"/>
    <mergeCell ref="LDI50:LDL50"/>
    <mergeCell ref="LDM50:LDP50"/>
    <mergeCell ref="LDQ50:LDT50"/>
    <mergeCell ref="LDU50:LDX50"/>
    <mergeCell ref="LDY50:LEB50"/>
    <mergeCell ref="LCO50:LCR50"/>
    <mergeCell ref="LCS50:LCV50"/>
    <mergeCell ref="LCW50:LCZ50"/>
    <mergeCell ref="LDA50:LDD50"/>
    <mergeCell ref="LDE50:LDH50"/>
    <mergeCell ref="LBU50:LBX50"/>
    <mergeCell ref="LBY50:LCB50"/>
    <mergeCell ref="LCC50:LCF50"/>
    <mergeCell ref="LCG50:LCJ50"/>
    <mergeCell ref="LCK50:LCN50"/>
    <mergeCell ref="LBA50:LBD50"/>
    <mergeCell ref="LBE50:LBH50"/>
    <mergeCell ref="LBI50:LBL50"/>
    <mergeCell ref="LBM50:LBP50"/>
    <mergeCell ref="LBQ50:LBT50"/>
    <mergeCell ref="LAG50:LAJ50"/>
    <mergeCell ref="LAK50:LAN50"/>
    <mergeCell ref="LAO50:LAR50"/>
    <mergeCell ref="LAS50:LAV50"/>
    <mergeCell ref="LAW50:LAZ50"/>
    <mergeCell ref="KZM50:KZP50"/>
    <mergeCell ref="KZQ50:KZT50"/>
    <mergeCell ref="KZU50:KZX50"/>
    <mergeCell ref="KZY50:LAB50"/>
    <mergeCell ref="LAC50:LAF50"/>
    <mergeCell ref="KYS50:KYV50"/>
    <mergeCell ref="KYW50:KYZ50"/>
    <mergeCell ref="KZA50:KZD50"/>
    <mergeCell ref="KZE50:KZH50"/>
    <mergeCell ref="KZI50:KZL50"/>
    <mergeCell ref="KXY50:KYB50"/>
    <mergeCell ref="KYC50:KYF50"/>
    <mergeCell ref="KYG50:KYJ50"/>
    <mergeCell ref="KYK50:KYN50"/>
    <mergeCell ref="KYO50:KYR50"/>
    <mergeCell ref="KXE50:KXH50"/>
    <mergeCell ref="KXI50:KXL50"/>
    <mergeCell ref="KXM50:KXP50"/>
    <mergeCell ref="KXQ50:KXT50"/>
    <mergeCell ref="KXU50:KXX50"/>
    <mergeCell ref="KWK50:KWN50"/>
    <mergeCell ref="KWO50:KWR50"/>
    <mergeCell ref="KWS50:KWV50"/>
    <mergeCell ref="KWW50:KWZ50"/>
    <mergeCell ref="KXA50:KXD50"/>
    <mergeCell ref="KVQ50:KVT50"/>
    <mergeCell ref="KVU50:KVX50"/>
    <mergeCell ref="KVY50:KWB50"/>
    <mergeCell ref="KWC50:KWF50"/>
    <mergeCell ref="KWG50:KWJ50"/>
    <mergeCell ref="KUW50:KUZ50"/>
    <mergeCell ref="KVA50:KVD50"/>
    <mergeCell ref="KVE50:KVH50"/>
    <mergeCell ref="KVI50:KVL50"/>
    <mergeCell ref="KVM50:KVP50"/>
    <mergeCell ref="KUC50:KUF50"/>
    <mergeCell ref="KUG50:KUJ50"/>
    <mergeCell ref="KUK50:KUN50"/>
    <mergeCell ref="KUO50:KUR50"/>
    <mergeCell ref="KUS50:KUV50"/>
    <mergeCell ref="KTI50:KTL50"/>
    <mergeCell ref="KTM50:KTP50"/>
    <mergeCell ref="KTQ50:KTT50"/>
    <mergeCell ref="KTU50:KTX50"/>
    <mergeCell ref="KTY50:KUB50"/>
    <mergeCell ref="KSO50:KSR50"/>
    <mergeCell ref="KSS50:KSV50"/>
    <mergeCell ref="KSW50:KSZ50"/>
    <mergeCell ref="KTA50:KTD50"/>
    <mergeCell ref="KTE50:KTH50"/>
    <mergeCell ref="KRU50:KRX50"/>
    <mergeCell ref="KRY50:KSB50"/>
    <mergeCell ref="KSC50:KSF50"/>
    <mergeCell ref="KSG50:KSJ50"/>
    <mergeCell ref="KSK50:KSN50"/>
    <mergeCell ref="KRA50:KRD50"/>
    <mergeCell ref="KRE50:KRH50"/>
    <mergeCell ref="KRI50:KRL50"/>
    <mergeCell ref="KRM50:KRP50"/>
    <mergeCell ref="KRQ50:KRT50"/>
    <mergeCell ref="KQG50:KQJ50"/>
    <mergeCell ref="KQK50:KQN50"/>
    <mergeCell ref="KQO50:KQR50"/>
    <mergeCell ref="KQS50:KQV50"/>
    <mergeCell ref="KQW50:KQZ50"/>
    <mergeCell ref="KPM50:KPP50"/>
    <mergeCell ref="KPQ50:KPT50"/>
    <mergeCell ref="KPU50:KPX50"/>
    <mergeCell ref="KPY50:KQB50"/>
    <mergeCell ref="KQC50:KQF50"/>
    <mergeCell ref="KOS50:KOV50"/>
    <mergeCell ref="KOW50:KOZ50"/>
    <mergeCell ref="KPA50:KPD50"/>
    <mergeCell ref="KPE50:KPH50"/>
    <mergeCell ref="KPI50:KPL50"/>
    <mergeCell ref="KNY50:KOB50"/>
    <mergeCell ref="KOC50:KOF50"/>
    <mergeCell ref="KOG50:KOJ50"/>
    <mergeCell ref="KOK50:KON50"/>
    <mergeCell ref="KOO50:KOR50"/>
    <mergeCell ref="KNE50:KNH50"/>
    <mergeCell ref="KNI50:KNL50"/>
    <mergeCell ref="KNM50:KNP50"/>
    <mergeCell ref="KNQ50:KNT50"/>
    <mergeCell ref="KNU50:KNX50"/>
    <mergeCell ref="KMK50:KMN50"/>
    <mergeCell ref="KMO50:KMR50"/>
    <mergeCell ref="KMS50:KMV50"/>
    <mergeCell ref="KMW50:KMZ50"/>
    <mergeCell ref="KNA50:KND50"/>
    <mergeCell ref="KLQ50:KLT50"/>
    <mergeCell ref="KLU50:KLX50"/>
    <mergeCell ref="KLY50:KMB50"/>
    <mergeCell ref="KMC50:KMF50"/>
    <mergeCell ref="KMG50:KMJ50"/>
    <mergeCell ref="KKW50:KKZ50"/>
    <mergeCell ref="KLA50:KLD50"/>
    <mergeCell ref="KLE50:KLH50"/>
    <mergeCell ref="KLI50:KLL50"/>
    <mergeCell ref="KLM50:KLP50"/>
    <mergeCell ref="KKC50:KKF50"/>
    <mergeCell ref="KKG50:KKJ50"/>
    <mergeCell ref="KKK50:KKN50"/>
    <mergeCell ref="KKO50:KKR50"/>
    <mergeCell ref="KKS50:KKV50"/>
    <mergeCell ref="KJI50:KJL50"/>
    <mergeCell ref="KJM50:KJP50"/>
    <mergeCell ref="KJQ50:KJT50"/>
    <mergeCell ref="KJU50:KJX50"/>
    <mergeCell ref="KJY50:KKB50"/>
    <mergeCell ref="KIO50:KIR50"/>
    <mergeCell ref="KIS50:KIV50"/>
    <mergeCell ref="KIW50:KIZ50"/>
    <mergeCell ref="KJA50:KJD50"/>
    <mergeCell ref="KJE50:KJH50"/>
    <mergeCell ref="KHU50:KHX50"/>
    <mergeCell ref="KHY50:KIB50"/>
    <mergeCell ref="KIC50:KIF50"/>
    <mergeCell ref="KIG50:KIJ50"/>
    <mergeCell ref="KIK50:KIN50"/>
    <mergeCell ref="KHA50:KHD50"/>
    <mergeCell ref="KHE50:KHH50"/>
    <mergeCell ref="KHI50:KHL50"/>
    <mergeCell ref="KHM50:KHP50"/>
    <mergeCell ref="KHQ50:KHT50"/>
    <mergeCell ref="KGG50:KGJ50"/>
    <mergeCell ref="KGK50:KGN50"/>
    <mergeCell ref="KGO50:KGR50"/>
    <mergeCell ref="KGS50:KGV50"/>
    <mergeCell ref="KGW50:KGZ50"/>
    <mergeCell ref="KFM50:KFP50"/>
    <mergeCell ref="KFQ50:KFT50"/>
    <mergeCell ref="KFU50:KFX50"/>
    <mergeCell ref="KFY50:KGB50"/>
    <mergeCell ref="KGC50:KGF50"/>
    <mergeCell ref="KES50:KEV50"/>
    <mergeCell ref="KEW50:KEZ50"/>
    <mergeCell ref="KFA50:KFD50"/>
    <mergeCell ref="KFE50:KFH50"/>
    <mergeCell ref="KFI50:KFL50"/>
    <mergeCell ref="KDY50:KEB50"/>
    <mergeCell ref="KEC50:KEF50"/>
    <mergeCell ref="KEG50:KEJ50"/>
    <mergeCell ref="KEK50:KEN50"/>
    <mergeCell ref="KEO50:KER50"/>
    <mergeCell ref="KDE50:KDH50"/>
    <mergeCell ref="KDI50:KDL50"/>
    <mergeCell ref="KDM50:KDP50"/>
    <mergeCell ref="KDQ50:KDT50"/>
    <mergeCell ref="KDU50:KDX50"/>
    <mergeCell ref="KCK50:KCN50"/>
    <mergeCell ref="KCO50:KCR50"/>
    <mergeCell ref="KCS50:KCV50"/>
    <mergeCell ref="KCW50:KCZ50"/>
    <mergeCell ref="KDA50:KDD50"/>
    <mergeCell ref="KBQ50:KBT50"/>
    <mergeCell ref="KBU50:KBX50"/>
    <mergeCell ref="KBY50:KCB50"/>
    <mergeCell ref="KCC50:KCF50"/>
    <mergeCell ref="KCG50:KCJ50"/>
    <mergeCell ref="KAW50:KAZ50"/>
    <mergeCell ref="KBA50:KBD50"/>
    <mergeCell ref="KBE50:KBH50"/>
    <mergeCell ref="KBI50:KBL50"/>
    <mergeCell ref="KBM50:KBP50"/>
    <mergeCell ref="KAC50:KAF50"/>
    <mergeCell ref="KAG50:KAJ50"/>
    <mergeCell ref="KAK50:KAN50"/>
    <mergeCell ref="KAO50:KAR50"/>
    <mergeCell ref="KAS50:KAV50"/>
    <mergeCell ref="JZI50:JZL50"/>
    <mergeCell ref="JZM50:JZP50"/>
    <mergeCell ref="JZQ50:JZT50"/>
    <mergeCell ref="JZU50:JZX50"/>
    <mergeCell ref="JZY50:KAB50"/>
    <mergeCell ref="JYO50:JYR50"/>
    <mergeCell ref="JYS50:JYV50"/>
    <mergeCell ref="JYW50:JYZ50"/>
    <mergeCell ref="JZA50:JZD50"/>
    <mergeCell ref="JZE50:JZH50"/>
    <mergeCell ref="JXU50:JXX50"/>
    <mergeCell ref="JXY50:JYB50"/>
    <mergeCell ref="JYC50:JYF50"/>
    <mergeCell ref="JYG50:JYJ50"/>
    <mergeCell ref="JYK50:JYN50"/>
    <mergeCell ref="JXA50:JXD50"/>
    <mergeCell ref="JXE50:JXH50"/>
    <mergeCell ref="JXI50:JXL50"/>
    <mergeCell ref="JXM50:JXP50"/>
    <mergeCell ref="JXQ50:JXT50"/>
    <mergeCell ref="JWG50:JWJ50"/>
    <mergeCell ref="JWK50:JWN50"/>
    <mergeCell ref="JWO50:JWR50"/>
    <mergeCell ref="JWS50:JWV50"/>
    <mergeCell ref="JWW50:JWZ50"/>
    <mergeCell ref="JVM50:JVP50"/>
    <mergeCell ref="JVQ50:JVT50"/>
    <mergeCell ref="JVU50:JVX50"/>
    <mergeCell ref="JVY50:JWB50"/>
    <mergeCell ref="JWC50:JWF50"/>
    <mergeCell ref="JUS50:JUV50"/>
    <mergeCell ref="JUW50:JUZ50"/>
    <mergeCell ref="JVA50:JVD50"/>
    <mergeCell ref="JVE50:JVH50"/>
    <mergeCell ref="JVI50:JVL50"/>
    <mergeCell ref="JTY50:JUB50"/>
    <mergeCell ref="JUC50:JUF50"/>
    <mergeCell ref="JUG50:JUJ50"/>
    <mergeCell ref="JUK50:JUN50"/>
    <mergeCell ref="JUO50:JUR50"/>
    <mergeCell ref="JTE50:JTH50"/>
    <mergeCell ref="JTI50:JTL50"/>
    <mergeCell ref="JTM50:JTP50"/>
    <mergeCell ref="JTQ50:JTT50"/>
    <mergeCell ref="JTU50:JTX50"/>
    <mergeCell ref="JSK50:JSN50"/>
    <mergeCell ref="JSO50:JSR50"/>
    <mergeCell ref="JSS50:JSV50"/>
    <mergeCell ref="JSW50:JSZ50"/>
    <mergeCell ref="JTA50:JTD50"/>
    <mergeCell ref="JRQ50:JRT50"/>
    <mergeCell ref="JRU50:JRX50"/>
    <mergeCell ref="JRY50:JSB50"/>
    <mergeCell ref="JSC50:JSF50"/>
    <mergeCell ref="JSG50:JSJ50"/>
    <mergeCell ref="JQW50:JQZ50"/>
    <mergeCell ref="JRA50:JRD50"/>
    <mergeCell ref="JRE50:JRH50"/>
    <mergeCell ref="JRI50:JRL50"/>
    <mergeCell ref="JRM50:JRP50"/>
    <mergeCell ref="JQC50:JQF50"/>
    <mergeCell ref="JQG50:JQJ50"/>
    <mergeCell ref="JQK50:JQN50"/>
    <mergeCell ref="JQO50:JQR50"/>
    <mergeCell ref="JQS50:JQV50"/>
    <mergeCell ref="JPI50:JPL50"/>
    <mergeCell ref="JPM50:JPP50"/>
    <mergeCell ref="JPQ50:JPT50"/>
    <mergeCell ref="JPU50:JPX50"/>
    <mergeCell ref="JPY50:JQB50"/>
    <mergeCell ref="JOO50:JOR50"/>
    <mergeCell ref="JOS50:JOV50"/>
    <mergeCell ref="JOW50:JOZ50"/>
    <mergeCell ref="JPA50:JPD50"/>
    <mergeCell ref="JPE50:JPH50"/>
    <mergeCell ref="JNU50:JNX50"/>
    <mergeCell ref="JNY50:JOB50"/>
    <mergeCell ref="JOC50:JOF50"/>
    <mergeCell ref="JOG50:JOJ50"/>
    <mergeCell ref="JOK50:JON50"/>
    <mergeCell ref="JNA50:JND50"/>
    <mergeCell ref="JNE50:JNH50"/>
    <mergeCell ref="JNI50:JNL50"/>
    <mergeCell ref="JNM50:JNP50"/>
    <mergeCell ref="JNQ50:JNT50"/>
    <mergeCell ref="JMG50:JMJ50"/>
    <mergeCell ref="JMK50:JMN50"/>
    <mergeCell ref="JMO50:JMR50"/>
    <mergeCell ref="JMS50:JMV50"/>
    <mergeCell ref="JMW50:JMZ50"/>
    <mergeCell ref="JLM50:JLP50"/>
    <mergeCell ref="JLQ50:JLT50"/>
    <mergeCell ref="JLU50:JLX50"/>
    <mergeCell ref="JLY50:JMB50"/>
    <mergeCell ref="JMC50:JMF50"/>
    <mergeCell ref="JKS50:JKV50"/>
    <mergeCell ref="JKW50:JKZ50"/>
    <mergeCell ref="JLA50:JLD50"/>
    <mergeCell ref="JLE50:JLH50"/>
    <mergeCell ref="JLI50:JLL50"/>
    <mergeCell ref="JJY50:JKB50"/>
    <mergeCell ref="JKC50:JKF50"/>
    <mergeCell ref="JKG50:JKJ50"/>
    <mergeCell ref="JKK50:JKN50"/>
    <mergeCell ref="JKO50:JKR50"/>
    <mergeCell ref="JJE50:JJH50"/>
    <mergeCell ref="JJI50:JJL50"/>
    <mergeCell ref="JJM50:JJP50"/>
    <mergeCell ref="JJQ50:JJT50"/>
    <mergeCell ref="JJU50:JJX50"/>
    <mergeCell ref="JIK50:JIN50"/>
    <mergeCell ref="JIO50:JIR50"/>
    <mergeCell ref="JIS50:JIV50"/>
    <mergeCell ref="JIW50:JIZ50"/>
    <mergeCell ref="JJA50:JJD50"/>
    <mergeCell ref="JHQ50:JHT50"/>
    <mergeCell ref="JHU50:JHX50"/>
    <mergeCell ref="JHY50:JIB50"/>
    <mergeCell ref="JIC50:JIF50"/>
    <mergeCell ref="JIG50:JIJ50"/>
    <mergeCell ref="JGW50:JGZ50"/>
    <mergeCell ref="JHA50:JHD50"/>
    <mergeCell ref="JHE50:JHH50"/>
    <mergeCell ref="JHI50:JHL50"/>
    <mergeCell ref="JHM50:JHP50"/>
    <mergeCell ref="JGC50:JGF50"/>
    <mergeCell ref="JGG50:JGJ50"/>
    <mergeCell ref="JGK50:JGN50"/>
    <mergeCell ref="JGO50:JGR50"/>
    <mergeCell ref="JGS50:JGV50"/>
    <mergeCell ref="JFI50:JFL50"/>
    <mergeCell ref="JFM50:JFP50"/>
    <mergeCell ref="JFQ50:JFT50"/>
    <mergeCell ref="JFU50:JFX50"/>
    <mergeCell ref="JFY50:JGB50"/>
    <mergeCell ref="JEO50:JER50"/>
    <mergeCell ref="JES50:JEV50"/>
    <mergeCell ref="JEW50:JEZ50"/>
    <mergeCell ref="JFA50:JFD50"/>
    <mergeCell ref="JFE50:JFH50"/>
    <mergeCell ref="JDU50:JDX50"/>
    <mergeCell ref="JDY50:JEB50"/>
    <mergeCell ref="JEC50:JEF50"/>
    <mergeCell ref="JEG50:JEJ50"/>
    <mergeCell ref="JEK50:JEN50"/>
    <mergeCell ref="JDA50:JDD50"/>
    <mergeCell ref="JDE50:JDH50"/>
    <mergeCell ref="JDI50:JDL50"/>
    <mergeCell ref="JDM50:JDP50"/>
    <mergeCell ref="JDQ50:JDT50"/>
    <mergeCell ref="JCG50:JCJ50"/>
    <mergeCell ref="JCK50:JCN50"/>
    <mergeCell ref="JCO50:JCR50"/>
    <mergeCell ref="JCS50:JCV50"/>
    <mergeCell ref="JCW50:JCZ50"/>
    <mergeCell ref="JBM50:JBP50"/>
    <mergeCell ref="JBQ50:JBT50"/>
    <mergeCell ref="JBU50:JBX50"/>
    <mergeCell ref="JBY50:JCB50"/>
    <mergeCell ref="JCC50:JCF50"/>
    <mergeCell ref="JAS50:JAV50"/>
    <mergeCell ref="JAW50:JAZ50"/>
    <mergeCell ref="JBA50:JBD50"/>
    <mergeCell ref="JBE50:JBH50"/>
    <mergeCell ref="JBI50:JBL50"/>
    <mergeCell ref="IZY50:JAB50"/>
    <mergeCell ref="JAC50:JAF50"/>
    <mergeCell ref="JAG50:JAJ50"/>
    <mergeCell ref="JAK50:JAN50"/>
    <mergeCell ref="JAO50:JAR50"/>
    <mergeCell ref="IZE50:IZH50"/>
    <mergeCell ref="IZI50:IZL50"/>
    <mergeCell ref="IZM50:IZP50"/>
    <mergeCell ref="IZQ50:IZT50"/>
    <mergeCell ref="IZU50:IZX50"/>
    <mergeCell ref="IYK50:IYN50"/>
    <mergeCell ref="IYO50:IYR50"/>
    <mergeCell ref="IYS50:IYV50"/>
    <mergeCell ref="IYW50:IYZ50"/>
    <mergeCell ref="IZA50:IZD50"/>
    <mergeCell ref="IXQ50:IXT50"/>
    <mergeCell ref="IXU50:IXX50"/>
    <mergeCell ref="IXY50:IYB50"/>
    <mergeCell ref="IYC50:IYF50"/>
    <mergeCell ref="IYG50:IYJ50"/>
    <mergeCell ref="IWW50:IWZ50"/>
    <mergeCell ref="IXA50:IXD50"/>
    <mergeCell ref="IXE50:IXH50"/>
    <mergeCell ref="IXI50:IXL50"/>
    <mergeCell ref="IXM50:IXP50"/>
    <mergeCell ref="IWC50:IWF50"/>
    <mergeCell ref="IWG50:IWJ50"/>
    <mergeCell ref="IWK50:IWN50"/>
    <mergeCell ref="IWO50:IWR50"/>
    <mergeCell ref="IWS50:IWV50"/>
    <mergeCell ref="IVI50:IVL50"/>
    <mergeCell ref="IVM50:IVP50"/>
    <mergeCell ref="IVQ50:IVT50"/>
    <mergeCell ref="IVU50:IVX50"/>
    <mergeCell ref="IVY50:IWB50"/>
    <mergeCell ref="IUO50:IUR50"/>
    <mergeCell ref="IUS50:IUV50"/>
    <mergeCell ref="IUW50:IUZ50"/>
    <mergeCell ref="IVA50:IVD50"/>
    <mergeCell ref="IVE50:IVH50"/>
    <mergeCell ref="ITU50:ITX50"/>
    <mergeCell ref="ITY50:IUB50"/>
    <mergeCell ref="IUC50:IUF50"/>
    <mergeCell ref="IUG50:IUJ50"/>
    <mergeCell ref="IUK50:IUN50"/>
    <mergeCell ref="ITA50:ITD50"/>
    <mergeCell ref="ITE50:ITH50"/>
    <mergeCell ref="ITI50:ITL50"/>
    <mergeCell ref="ITM50:ITP50"/>
    <mergeCell ref="ITQ50:ITT50"/>
    <mergeCell ref="ISG50:ISJ50"/>
    <mergeCell ref="ISK50:ISN50"/>
    <mergeCell ref="ISO50:ISR50"/>
    <mergeCell ref="ISS50:ISV50"/>
    <mergeCell ref="ISW50:ISZ50"/>
    <mergeCell ref="IRM50:IRP50"/>
    <mergeCell ref="IRQ50:IRT50"/>
    <mergeCell ref="IRU50:IRX50"/>
    <mergeCell ref="IRY50:ISB50"/>
    <mergeCell ref="ISC50:ISF50"/>
    <mergeCell ref="IQS50:IQV50"/>
    <mergeCell ref="IQW50:IQZ50"/>
    <mergeCell ref="IRA50:IRD50"/>
    <mergeCell ref="IRE50:IRH50"/>
    <mergeCell ref="IRI50:IRL50"/>
    <mergeCell ref="IPY50:IQB50"/>
    <mergeCell ref="IQC50:IQF50"/>
    <mergeCell ref="IQG50:IQJ50"/>
    <mergeCell ref="IQK50:IQN50"/>
    <mergeCell ref="IQO50:IQR50"/>
    <mergeCell ref="IPE50:IPH50"/>
    <mergeCell ref="IPI50:IPL50"/>
    <mergeCell ref="IPM50:IPP50"/>
    <mergeCell ref="IPQ50:IPT50"/>
    <mergeCell ref="IPU50:IPX50"/>
    <mergeCell ref="IOK50:ION50"/>
    <mergeCell ref="IOO50:IOR50"/>
    <mergeCell ref="IOS50:IOV50"/>
    <mergeCell ref="IOW50:IOZ50"/>
    <mergeCell ref="IPA50:IPD50"/>
    <mergeCell ref="INQ50:INT50"/>
    <mergeCell ref="INU50:INX50"/>
    <mergeCell ref="INY50:IOB50"/>
    <mergeCell ref="IOC50:IOF50"/>
    <mergeCell ref="IOG50:IOJ50"/>
    <mergeCell ref="IMW50:IMZ50"/>
    <mergeCell ref="INA50:IND50"/>
    <mergeCell ref="INE50:INH50"/>
    <mergeCell ref="INI50:INL50"/>
    <mergeCell ref="INM50:INP50"/>
    <mergeCell ref="IMC50:IMF50"/>
    <mergeCell ref="IMG50:IMJ50"/>
    <mergeCell ref="IMK50:IMN50"/>
    <mergeCell ref="IMO50:IMR50"/>
    <mergeCell ref="IMS50:IMV50"/>
    <mergeCell ref="ILI50:ILL50"/>
    <mergeCell ref="ILM50:ILP50"/>
    <mergeCell ref="ILQ50:ILT50"/>
    <mergeCell ref="ILU50:ILX50"/>
    <mergeCell ref="ILY50:IMB50"/>
    <mergeCell ref="IKO50:IKR50"/>
    <mergeCell ref="IKS50:IKV50"/>
    <mergeCell ref="IKW50:IKZ50"/>
    <mergeCell ref="ILA50:ILD50"/>
    <mergeCell ref="ILE50:ILH50"/>
    <mergeCell ref="IJU50:IJX50"/>
    <mergeCell ref="IJY50:IKB50"/>
    <mergeCell ref="IKC50:IKF50"/>
    <mergeCell ref="IKG50:IKJ50"/>
    <mergeCell ref="IKK50:IKN50"/>
    <mergeCell ref="IJA50:IJD50"/>
    <mergeCell ref="IJE50:IJH50"/>
    <mergeCell ref="IJI50:IJL50"/>
    <mergeCell ref="IJM50:IJP50"/>
    <mergeCell ref="IJQ50:IJT50"/>
    <mergeCell ref="IIG50:IIJ50"/>
    <mergeCell ref="IIK50:IIN50"/>
    <mergeCell ref="IIO50:IIR50"/>
    <mergeCell ref="IIS50:IIV50"/>
    <mergeCell ref="IIW50:IIZ50"/>
    <mergeCell ref="IHM50:IHP50"/>
    <mergeCell ref="IHQ50:IHT50"/>
    <mergeCell ref="IHU50:IHX50"/>
    <mergeCell ref="IHY50:IIB50"/>
    <mergeCell ref="IIC50:IIF50"/>
    <mergeCell ref="IGS50:IGV50"/>
    <mergeCell ref="IGW50:IGZ50"/>
    <mergeCell ref="IHA50:IHD50"/>
    <mergeCell ref="IHE50:IHH50"/>
    <mergeCell ref="IHI50:IHL50"/>
    <mergeCell ref="IFY50:IGB50"/>
    <mergeCell ref="IGC50:IGF50"/>
    <mergeCell ref="IGG50:IGJ50"/>
    <mergeCell ref="IGK50:IGN50"/>
    <mergeCell ref="IGO50:IGR50"/>
    <mergeCell ref="IFE50:IFH50"/>
    <mergeCell ref="IFI50:IFL50"/>
    <mergeCell ref="IFM50:IFP50"/>
    <mergeCell ref="IFQ50:IFT50"/>
    <mergeCell ref="IFU50:IFX50"/>
    <mergeCell ref="IEK50:IEN50"/>
    <mergeCell ref="IEO50:IER50"/>
    <mergeCell ref="IES50:IEV50"/>
    <mergeCell ref="IEW50:IEZ50"/>
    <mergeCell ref="IFA50:IFD50"/>
    <mergeCell ref="IDQ50:IDT50"/>
    <mergeCell ref="IDU50:IDX50"/>
    <mergeCell ref="IDY50:IEB50"/>
    <mergeCell ref="IEC50:IEF50"/>
    <mergeCell ref="IEG50:IEJ50"/>
    <mergeCell ref="ICW50:ICZ50"/>
    <mergeCell ref="IDA50:IDD50"/>
    <mergeCell ref="IDE50:IDH50"/>
    <mergeCell ref="IDI50:IDL50"/>
    <mergeCell ref="IDM50:IDP50"/>
    <mergeCell ref="ICC50:ICF50"/>
    <mergeCell ref="ICG50:ICJ50"/>
    <mergeCell ref="ICK50:ICN50"/>
    <mergeCell ref="ICO50:ICR50"/>
    <mergeCell ref="ICS50:ICV50"/>
    <mergeCell ref="IBI50:IBL50"/>
    <mergeCell ref="IBM50:IBP50"/>
    <mergeCell ref="IBQ50:IBT50"/>
    <mergeCell ref="IBU50:IBX50"/>
    <mergeCell ref="IBY50:ICB50"/>
    <mergeCell ref="IAO50:IAR50"/>
    <mergeCell ref="IAS50:IAV50"/>
    <mergeCell ref="IAW50:IAZ50"/>
    <mergeCell ref="IBA50:IBD50"/>
    <mergeCell ref="IBE50:IBH50"/>
    <mergeCell ref="HZU50:HZX50"/>
    <mergeCell ref="HZY50:IAB50"/>
    <mergeCell ref="IAC50:IAF50"/>
    <mergeCell ref="IAG50:IAJ50"/>
    <mergeCell ref="IAK50:IAN50"/>
    <mergeCell ref="HZA50:HZD50"/>
    <mergeCell ref="HZE50:HZH50"/>
    <mergeCell ref="HZI50:HZL50"/>
    <mergeCell ref="HZM50:HZP50"/>
    <mergeCell ref="HZQ50:HZT50"/>
    <mergeCell ref="HYG50:HYJ50"/>
    <mergeCell ref="HYK50:HYN50"/>
    <mergeCell ref="HYO50:HYR50"/>
    <mergeCell ref="HYS50:HYV50"/>
    <mergeCell ref="HYW50:HYZ50"/>
    <mergeCell ref="HXM50:HXP50"/>
    <mergeCell ref="HXQ50:HXT50"/>
    <mergeCell ref="HXU50:HXX50"/>
    <mergeCell ref="HXY50:HYB50"/>
    <mergeCell ref="HYC50:HYF50"/>
    <mergeCell ref="HWS50:HWV50"/>
    <mergeCell ref="HWW50:HWZ50"/>
    <mergeCell ref="HXA50:HXD50"/>
    <mergeCell ref="HXE50:HXH50"/>
    <mergeCell ref="HXI50:HXL50"/>
    <mergeCell ref="HVY50:HWB50"/>
    <mergeCell ref="HWC50:HWF50"/>
    <mergeCell ref="HWG50:HWJ50"/>
    <mergeCell ref="HWK50:HWN50"/>
    <mergeCell ref="HWO50:HWR50"/>
    <mergeCell ref="HVE50:HVH50"/>
    <mergeCell ref="HVI50:HVL50"/>
    <mergeCell ref="HVM50:HVP50"/>
    <mergeCell ref="HVQ50:HVT50"/>
    <mergeCell ref="HVU50:HVX50"/>
    <mergeCell ref="HUK50:HUN50"/>
    <mergeCell ref="HUO50:HUR50"/>
    <mergeCell ref="HUS50:HUV50"/>
    <mergeCell ref="HUW50:HUZ50"/>
    <mergeCell ref="HVA50:HVD50"/>
    <mergeCell ref="HTQ50:HTT50"/>
    <mergeCell ref="HTU50:HTX50"/>
    <mergeCell ref="HTY50:HUB50"/>
    <mergeCell ref="HUC50:HUF50"/>
    <mergeCell ref="HUG50:HUJ50"/>
    <mergeCell ref="HSW50:HSZ50"/>
    <mergeCell ref="HTA50:HTD50"/>
    <mergeCell ref="HTE50:HTH50"/>
    <mergeCell ref="HTI50:HTL50"/>
    <mergeCell ref="HTM50:HTP50"/>
    <mergeCell ref="HSC50:HSF50"/>
    <mergeCell ref="HSG50:HSJ50"/>
    <mergeCell ref="HSK50:HSN50"/>
    <mergeCell ref="HSO50:HSR50"/>
    <mergeCell ref="HSS50:HSV50"/>
    <mergeCell ref="HRI50:HRL50"/>
    <mergeCell ref="HRM50:HRP50"/>
    <mergeCell ref="HRQ50:HRT50"/>
    <mergeCell ref="HRU50:HRX50"/>
    <mergeCell ref="HRY50:HSB50"/>
    <mergeCell ref="HQO50:HQR50"/>
    <mergeCell ref="HQS50:HQV50"/>
    <mergeCell ref="HQW50:HQZ50"/>
    <mergeCell ref="HRA50:HRD50"/>
    <mergeCell ref="HRE50:HRH50"/>
    <mergeCell ref="HPU50:HPX50"/>
    <mergeCell ref="HPY50:HQB50"/>
    <mergeCell ref="HQC50:HQF50"/>
    <mergeCell ref="HQG50:HQJ50"/>
    <mergeCell ref="HQK50:HQN50"/>
    <mergeCell ref="HPA50:HPD50"/>
    <mergeCell ref="HPE50:HPH50"/>
    <mergeCell ref="HPI50:HPL50"/>
    <mergeCell ref="HPM50:HPP50"/>
    <mergeCell ref="HPQ50:HPT50"/>
    <mergeCell ref="HOG50:HOJ50"/>
    <mergeCell ref="HOK50:HON50"/>
    <mergeCell ref="HOO50:HOR50"/>
    <mergeCell ref="HOS50:HOV50"/>
    <mergeCell ref="HOW50:HOZ50"/>
    <mergeCell ref="HNM50:HNP50"/>
    <mergeCell ref="HNQ50:HNT50"/>
    <mergeCell ref="HNU50:HNX50"/>
    <mergeCell ref="HNY50:HOB50"/>
    <mergeCell ref="HOC50:HOF50"/>
    <mergeCell ref="HMS50:HMV50"/>
    <mergeCell ref="HMW50:HMZ50"/>
    <mergeCell ref="HNA50:HND50"/>
    <mergeCell ref="HNE50:HNH50"/>
    <mergeCell ref="HNI50:HNL50"/>
    <mergeCell ref="HLY50:HMB50"/>
    <mergeCell ref="HMC50:HMF50"/>
    <mergeCell ref="HMG50:HMJ50"/>
    <mergeCell ref="HMK50:HMN50"/>
    <mergeCell ref="HMO50:HMR50"/>
    <mergeCell ref="HLE50:HLH50"/>
    <mergeCell ref="HLI50:HLL50"/>
    <mergeCell ref="HLM50:HLP50"/>
    <mergeCell ref="HLQ50:HLT50"/>
    <mergeCell ref="HLU50:HLX50"/>
    <mergeCell ref="HKK50:HKN50"/>
    <mergeCell ref="HKO50:HKR50"/>
    <mergeCell ref="HKS50:HKV50"/>
    <mergeCell ref="HKW50:HKZ50"/>
    <mergeCell ref="HLA50:HLD50"/>
    <mergeCell ref="HJQ50:HJT50"/>
    <mergeCell ref="HJU50:HJX50"/>
    <mergeCell ref="HJY50:HKB50"/>
    <mergeCell ref="HKC50:HKF50"/>
    <mergeCell ref="HKG50:HKJ50"/>
    <mergeCell ref="HIW50:HIZ50"/>
    <mergeCell ref="HJA50:HJD50"/>
    <mergeCell ref="HJE50:HJH50"/>
    <mergeCell ref="HJI50:HJL50"/>
    <mergeCell ref="HJM50:HJP50"/>
    <mergeCell ref="HIC50:HIF50"/>
    <mergeCell ref="HIG50:HIJ50"/>
    <mergeCell ref="HIK50:HIN50"/>
    <mergeCell ref="HIO50:HIR50"/>
    <mergeCell ref="HIS50:HIV50"/>
    <mergeCell ref="HHI50:HHL50"/>
    <mergeCell ref="HHM50:HHP50"/>
    <mergeCell ref="HHQ50:HHT50"/>
    <mergeCell ref="HHU50:HHX50"/>
    <mergeCell ref="HHY50:HIB50"/>
    <mergeCell ref="HGO50:HGR50"/>
    <mergeCell ref="HGS50:HGV50"/>
    <mergeCell ref="HGW50:HGZ50"/>
    <mergeCell ref="HHA50:HHD50"/>
    <mergeCell ref="HHE50:HHH50"/>
    <mergeCell ref="HFU50:HFX50"/>
    <mergeCell ref="HFY50:HGB50"/>
    <mergeCell ref="HGC50:HGF50"/>
    <mergeCell ref="HGG50:HGJ50"/>
    <mergeCell ref="HGK50:HGN50"/>
    <mergeCell ref="HFA50:HFD50"/>
    <mergeCell ref="HFE50:HFH50"/>
    <mergeCell ref="HFI50:HFL50"/>
    <mergeCell ref="HFM50:HFP50"/>
    <mergeCell ref="HFQ50:HFT50"/>
    <mergeCell ref="HEG50:HEJ50"/>
    <mergeCell ref="HEK50:HEN50"/>
    <mergeCell ref="HEO50:HER50"/>
    <mergeCell ref="HES50:HEV50"/>
    <mergeCell ref="HEW50:HEZ50"/>
    <mergeCell ref="HDM50:HDP50"/>
    <mergeCell ref="HDQ50:HDT50"/>
    <mergeCell ref="HDU50:HDX50"/>
    <mergeCell ref="HDY50:HEB50"/>
    <mergeCell ref="HEC50:HEF50"/>
    <mergeCell ref="HCS50:HCV50"/>
    <mergeCell ref="HCW50:HCZ50"/>
    <mergeCell ref="HDA50:HDD50"/>
    <mergeCell ref="HDE50:HDH50"/>
    <mergeCell ref="HDI50:HDL50"/>
    <mergeCell ref="HBY50:HCB50"/>
    <mergeCell ref="HCC50:HCF50"/>
    <mergeCell ref="HCG50:HCJ50"/>
    <mergeCell ref="HCK50:HCN50"/>
    <mergeCell ref="HCO50:HCR50"/>
    <mergeCell ref="HBE50:HBH50"/>
    <mergeCell ref="HBI50:HBL50"/>
    <mergeCell ref="HBM50:HBP50"/>
    <mergeCell ref="HBQ50:HBT50"/>
    <mergeCell ref="HBU50:HBX50"/>
    <mergeCell ref="HAK50:HAN50"/>
    <mergeCell ref="HAO50:HAR50"/>
    <mergeCell ref="HAS50:HAV50"/>
    <mergeCell ref="HAW50:HAZ50"/>
    <mergeCell ref="HBA50:HBD50"/>
    <mergeCell ref="GZQ50:GZT50"/>
    <mergeCell ref="GZU50:GZX50"/>
    <mergeCell ref="GZY50:HAB50"/>
    <mergeCell ref="HAC50:HAF50"/>
    <mergeCell ref="HAG50:HAJ50"/>
    <mergeCell ref="GYW50:GYZ50"/>
    <mergeCell ref="GZA50:GZD50"/>
    <mergeCell ref="GZE50:GZH50"/>
    <mergeCell ref="GZI50:GZL50"/>
    <mergeCell ref="GZM50:GZP50"/>
    <mergeCell ref="GYC50:GYF50"/>
    <mergeCell ref="GYG50:GYJ50"/>
    <mergeCell ref="GYK50:GYN50"/>
    <mergeCell ref="GYO50:GYR50"/>
    <mergeCell ref="GYS50:GYV50"/>
    <mergeCell ref="GXI50:GXL50"/>
    <mergeCell ref="GXM50:GXP50"/>
    <mergeCell ref="GXQ50:GXT50"/>
    <mergeCell ref="GXU50:GXX50"/>
    <mergeCell ref="GXY50:GYB50"/>
    <mergeCell ref="GWO50:GWR50"/>
    <mergeCell ref="GWS50:GWV50"/>
    <mergeCell ref="GWW50:GWZ50"/>
    <mergeCell ref="GXA50:GXD50"/>
    <mergeCell ref="GXE50:GXH50"/>
    <mergeCell ref="GVU50:GVX50"/>
    <mergeCell ref="GVY50:GWB50"/>
    <mergeCell ref="GWC50:GWF50"/>
    <mergeCell ref="GWG50:GWJ50"/>
    <mergeCell ref="GWK50:GWN50"/>
    <mergeCell ref="GVA50:GVD50"/>
    <mergeCell ref="GVE50:GVH50"/>
    <mergeCell ref="GVI50:GVL50"/>
    <mergeCell ref="GVM50:GVP50"/>
    <mergeCell ref="GVQ50:GVT50"/>
    <mergeCell ref="GUG50:GUJ50"/>
    <mergeCell ref="GUK50:GUN50"/>
    <mergeCell ref="GUO50:GUR50"/>
    <mergeCell ref="GUS50:GUV50"/>
    <mergeCell ref="GUW50:GUZ50"/>
    <mergeCell ref="GTM50:GTP50"/>
    <mergeCell ref="GTQ50:GTT50"/>
    <mergeCell ref="GTU50:GTX50"/>
    <mergeCell ref="GTY50:GUB50"/>
    <mergeCell ref="GUC50:GUF50"/>
    <mergeCell ref="GSS50:GSV50"/>
    <mergeCell ref="GSW50:GSZ50"/>
    <mergeCell ref="GTA50:GTD50"/>
    <mergeCell ref="GTE50:GTH50"/>
    <mergeCell ref="GTI50:GTL50"/>
    <mergeCell ref="GRY50:GSB50"/>
    <mergeCell ref="GSC50:GSF50"/>
    <mergeCell ref="GSG50:GSJ50"/>
    <mergeCell ref="GSK50:GSN50"/>
    <mergeCell ref="GSO50:GSR50"/>
    <mergeCell ref="GRE50:GRH50"/>
    <mergeCell ref="GRI50:GRL50"/>
    <mergeCell ref="GRM50:GRP50"/>
    <mergeCell ref="GRQ50:GRT50"/>
    <mergeCell ref="GRU50:GRX50"/>
    <mergeCell ref="GQK50:GQN50"/>
    <mergeCell ref="GQO50:GQR50"/>
    <mergeCell ref="GQS50:GQV50"/>
    <mergeCell ref="GQW50:GQZ50"/>
    <mergeCell ref="GRA50:GRD50"/>
    <mergeCell ref="GPQ50:GPT50"/>
    <mergeCell ref="GPU50:GPX50"/>
    <mergeCell ref="GPY50:GQB50"/>
    <mergeCell ref="GQC50:GQF50"/>
    <mergeCell ref="GQG50:GQJ50"/>
    <mergeCell ref="GOW50:GOZ50"/>
    <mergeCell ref="GPA50:GPD50"/>
    <mergeCell ref="GPE50:GPH50"/>
    <mergeCell ref="GPI50:GPL50"/>
    <mergeCell ref="GPM50:GPP50"/>
    <mergeCell ref="GOC50:GOF50"/>
    <mergeCell ref="GOG50:GOJ50"/>
    <mergeCell ref="GOK50:GON50"/>
    <mergeCell ref="GOO50:GOR50"/>
    <mergeCell ref="GOS50:GOV50"/>
    <mergeCell ref="GNI50:GNL50"/>
    <mergeCell ref="GNM50:GNP50"/>
    <mergeCell ref="GNQ50:GNT50"/>
    <mergeCell ref="GNU50:GNX50"/>
    <mergeCell ref="GNY50:GOB50"/>
    <mergeCell ref="GMO50:GMR50"/>
    <mergeCell ref="GMS50:GMV50"/>
    <mergeCell ref="GMW50:GMZ50"/>
    <mergeCell ref="GNA50:GND50"/>
    <mergeCell ref="GNE50:GNH50"/>
    <mergeCell ref="GLU50:GLX50"/>
    <mergeCell ref="GLY50:GMB50"/>
    <mergeCell ref="GMC50:GMF50"/>
    <mergeCell ref="GMG50:GMJ50"/>
    <mergeCell ref="GMK50:GMN50"/>
    <mergeCell ref="GLA50:GLD50"/>
    <mergeCell ref="GLE50:GLH50"/>
    <mergeCell ref="GLI50:GLL50"/>
    <mergeCell ref="GLM50:GLP50"/>
    <mergeCell ref="GLQ50:GLT50"/>
    <mergeCell ref="GKG50:GKJ50"/>
    <mergeCell ref="GKK50:GKN50"/>
    <mergeCell ref="GKO50:GKR50"/>
    <mergeCell ref="GKS50:GKV50"/>
    <mergeCell ref="GKW50:GKZ50"/>
    <mergeCell ref="GJM50:GJP50"/>
    <mergeCell ref="GJQ50:GJT50"/>
    <mergeCell ref="GJU50:GJX50"/>
    <mergeCell ref="GJY50:GKB50"/>
    <mergeCell ref="GKC50:GKF50"/>
    <mergeCell ref="GIS50:GIV50"/>
    <mergeCell ref="GIW50:GIZ50"/>
    <mergeCell ref="GJA50:GJD50"/>
    <mergeCell ref="GJE50:GJH50"/>
    <mergeCell ref="GJI50:GJL50"/>
    <mergeCell ref="GHY50:GIB50"/>
    <mergeCell ref="GIC50:GIF50"/>
    <mergeCell ref="GIG50:GIJ50"/>
    <mergeCell ref="GIK50:GIN50"/>
    <mergeCell ref="GIO50:GIR50"/>
    <mergeCell ref="GHE50:GHH50"/>
    <mergeCell ref="GHI50:GHL50"/>
    <mergeCell ref="GHM50:GHP50"/>
    <mergeCell ref="GHQ50:GHT50"/>
    <mergeCell ref="GHU50:GHX50"/>
    <mergeCell ref="GGK50:GGN50"/>
    <mergeCell ref="GGO50:GGR50"/>
    <mergeCell ref="GGS50:GGV50"/>
    <mergeCell ref="GGW50:GGZ50"/>
    <mergeCell ref="GHA50:GHD50"/>
    <mergeCell ref="GFQ50:GFT50"/>
    <mergeCell ref="GFU50:GFX50"/>
    <mergeCell ref="GFY50:GGB50"/>
    <mergeCell ref="GGC50:GGF50"/>
    <mergeCell ref="GGG50:GGJ50"/>
    <mergeCell ref="GEW50:GEZ50"/>
    <mergeCell ref="GFA50:GFD50"/>
    <mergeCell ref="GFE50:GFH50"/>
    <mergeCell ref="GFI50:GFL50"/>
    <mergeCell ref="GFM50:GFP50"/>
    <mergeCell ref="GEC50:GEF50"/>
    <mergeCell ref="GEG50:GEJ50"/>
    <mergeCell ref="GEK50:GEN50"/>
    <mergeCell ref="GEO50:GER50"/>
    <mergeCell ref="GES50:GEV50"/>
    <mergeCell ref="GDI50:GDL50"/>
    <mergeCell ref="GDM50:GDP50"/>
    <mergeCell ref="GDQ50:GDT50"/>
    <mergeCell ref="GDU50:GDX50"/>
    <mergeCell ref="GDY50:GEB50"/>
    <mergeCell ref="GCO50:GCR50"/>
    <mergeCell ref="GCS50:GCV50"/>
    <mergeCell ref="GCW50:GCZ50"/>
    <mergeCell ref="GDA50:GDD50"/>
    <mergeCell ref="GDE50:GDH50"/>
    <mergeCell ref="GBU50:GBX50"/>
    <mergeCell ref="GBY50:GCB50"/>
    <mergeCell ref="GCC50:GCF50"/>
    <mergeCell ref="GCG50:GCJ50"/>
    <mergeCell ref="GCK50:GCN50"/>
    <mergeCell ref="GBA50:GBD50"/>
    <mergeCell ref="GBE50:GBH50"/>
    <mergeCell ref="GBI50:GBL50"/>
    <mergeCell ref="GBM50:GBP50"/>
    <mergeCell ref="GBQ50:GBT50"/>
    <mergeCell ref="GAG50:GAJ50"/>
    <mergeCell ref="GAK50:GAN50"/>
    <mergeCell ref="GAO50:GAR50"/>
    <mergeCell ref="GAS50:GAV50"/>
    <mergeCell ref="GAW50:GAZ50"/>
    <mergeCell ref="FZM50:FZP50"/>
    <mergeCell ref="FZQ50:FZT50"/>
    <mergeCell ref="FZU50:FZX50"/>
    <mergeCell ref="FZY50:GAB50"/>
    <mergeCell ref="GAC50:GAF50"/>
    <mergeCell ref="FYS50:FYV50"/>
    <mergeCell ref="FYW50:FYZ50"/>
    <mergeCell ref="FZA50:FZD50"/>
    <mergeCell ref="FZE50:FZH50"/>
    <mergeCell ref="FZI50:FZL50"/>
    <mergeCell ref="FXY50:FYB50"/>
    <mergeCell ref="FYC50:FYF50"/>
    <mergeCell ref="FYG50:FYJ50"/>
    <mergeCell ref="FYK50:FYN50"/>
    <mergeCell ref="FYO50:FYR50"/>
    <mergeCell ref="FXE50:FXH50"/>
    <mergeCell ref="FXI50:FXL50"/>
    <mergeCell ref="FXM50:FXP50"/>
    <mergeCell ref="FXQ50:FXT50"/>
    <mergeCell ref="FXU50:FXX50"/>
    <mergeCell ref="FWK50:FWN50"/>
    <mergeCell ref="FWO50:FWR50"/>
    <mergeCell ref="FWS50:FWV50"/>
    <mergeCell ref="FWW50:FWZ50"/>
    <mergeCell ref="FXA50:FXD50"/>
    <mergeCell ref="FVQ50:FVT50"/>
    <mergeCell ref="FVU50:FVX50"/>
    <mergeCell ref="FVY50:FWB50"/>
    <mergeCell ref="FWC50:FWF50"/>
    <mergeCell ref="FWG50:FWJ50"/>
    <mergeCell ref="FUW50:FUZ50"/>
    <mergeCell ref="FVA50:FVD50"/>
    <mergeCell ref="FVE50:FVH50"/>
    <mergeCell ref="FVI50:FVL50"/>
    <mergeCell ref="FVM50:FVP50"/>
    <mergeCell ref="FUC50:FUF50"/>
    <mergeCell ref="FUG50:FUJ50"/>
    <mergeCell ref="FUK50:FUN50"/>
    <mergeCell ref="FUO50:FUR50"/>
    <mergeCell ref="FUS50:FUV50"/>
    <mergeCell ref="FTI50:FTL50"/>
    <mergeCell ref="FTM50:FTP50"/>
    <mergeCell ref="FTQ50:FTT50"/>
    <mergeCell ref="FTU50:FTX50"/>
    <mergeCell ref="FTY50:FUB50"/>
    <mergeCell ref="FSO50:FSR50"/>
    <mergeCell ref="FSS50:FSV50"/>
    <mergeCell ref="FSW50:FSZ50"/>
    <mergeCell ref="FTA50:FTD50"/>
    <mergeCell ref="FTE50:FTH50"/>
    <mergeCell ref="FRU50:FRX50"/>
    <mergeCell ref="FRY50:FSB50"/>
    <mergeCell ref="FSC50:FSF50"/>
    <mergeCell ref="FSG50:FSJ50"/>
    <mergeCell ref="FSK50:FSN50"/>
    <mergeCell ref="FRA50:FRD50"/>
    <mergeCell ref="FRE50:FRH50"/>
    <mergeCell ref="FRI50:FRL50"/>
    <mergeCell ref="FRM50:FRP50"/>
    <mergeCell ref="FRQ50:FRT50"/>
    <mergeCell ref="FQG50:FQJ50"/>
    <mergeCell ref="FQK50:FQN50"/>
    <mergeCell ref="FQO50:FQR50"/>
    <mergeCell ref="FQS50:FQV50"/>
    <mergeCell ref="FQW50:FQZ50"/>
    <mergeCell ref="FPM50:FPP50"/>
    <mergeCell ref="FPQ50:FPT50"/>
    <mergeCell ref="FPU50:FPX50"/>
    <mergeCell ref="FPY50:FQB50"/>
    <mergeCell ref="FQC50:FQF50"/>
    <mergeCell ref="FOS50:FOV50"/>
    <mergeCell ref="FOW50:FOZ50"/>
    <mergeCell ref="FPA50:FPD50"/>
    <mergeCell ref="FPE50:FPH50"/>
    <mergeCell ref="FPI50:FPL50"/>
    <mergeCell ref="FNY50:FOB50"/>
    <mergeCell ref="FOC50:FOF50"/>
    <mergeCell ref="FOG50:FOJ50"/>
    <mergeCell ref="FOK50:FON50"/>
    <mergeCell ref="FOO50:FOR50"/>
    <mergeCell ref="FNE50:FNH50"/>
    <mergeCell ref="FNI50:FNL50"/>
    <mergeCell ref="FNM50:FNP50"/>
    <mergeCell ref="FNQ50:FNT50"/>
    <mergeCell ref="FNU50:FNX50"/>
    <mergeCell ref="FMK50:FMN50"/>
    <mergeCell ref="FMO50:FMR50"/>
    <mergeCell ref="FMS50:FMV50"/>
    <mergeCell ref="FMW50:FMZ50"/>
    <mergeCell ref="FNA50:FND50"/>
    <mergeCell ref="FLQ50:FLT50"/>
    <mergeCell ref="FLU50:FLX50"/>
    <mergeCell ref="FLY50:FMB50"/>
    <mergeCell ref="FMC50:FMF50"/>
    <mergeCell ref="FMG50:FMJ50"/>
    <mergeCell ref="FKW50:FKZ50"/>
    <mergeCell ref="FLA50:FLD50"/>
    <mergeCell ref="FLE50:FLH50"/>
    <mergeCell ref="FLI50:FLL50"/>
    <mergeCell ref="FLM50:FLP50"/>
    <mergeCell ref="FKC50:FKF50"/>
    <mergeCell ref="FKG50:FKJ50"/>
    <mergeCell ref="FKK50:FKN50"/>
    <mergeCell ref="FKO50:FKR50"/>
    <mergeCell ref="FKS50:FKV50"/>
    <mergeCell ref="FJI50:FJL50"/>
    <mergeCell ref="FJM50:FJP50"/>
    <mergeCell ref="FJQ50:FJT50"/>
    <mergeCell ref="FJU50:FJX50"/>
    <mergeCell ref="FJY50:FKB50"/>
    <mergeCell ref="FIO50:FIR50"/>
    <mergeCell ref="FIS50:FIV50"/>
    <mergeCell ref="FIW50:FIZ50"/>
    <mergeCell ref="FJA50:FJD50"/>
    <mergeCell ref="FJE50:FJH50"/>
    <mergeCell ref="FHU50:FHX50"/>
    <mergeCell ref="FHY50:FIB50"/>
    <mergeCell ref="FIC50:FIF50"/>
    <mergeCell ref="FIG50:FIJ50"/>
    <mergeCell ref="FIK50:FIN50"/>
    <mergeCell ref="FHA50:FHD50"/>
    <mergeCell ref="FHE50:FHH50"/>
    <mergeCell ref="FHI50:FHL50"/>
    <mergeCell ref="FHM50:FHP50"/>
    <mergeCell ref="FHQ50:FHT50"/>
    <mergeCell ref="FGG50:FGJ50"/>
    <mergeCell ref="FGK50:FGN50"/>
    <mergeCell ref="FGO50:FGR50"/>
    <mergeCell ref="FGS50:FGV50"/>
    <mergeCell ref="FGW50:FGZ50"/>
    <mergeCell ref="FFM50:FFP50"/>
    <mergeCell ref="FFQ50:FFT50"/>
    <mergeCell ref="FFU50:FFX50"/>
    <mergeCell ref="FFY50:FGB50"/>
    <mergeCell ref="FGC50:FGF50"/>
    <mergeCell ref="FES50:FEV50"/>
    <mergeCell ref="FEW50:FEZ50"/>
    <mergeCell ref="FFA50:FFD50"/>
    <mergeCell ref="FFE50:FFH50"/>
    <mergeCell ref="FFI50:FFL50"/>
    <mergeCell ref="FDY50:FEB50"/>
    <mergeCell ref="FEC50:FEF50"/>
    <mergeCell ref="FEG50:FEJ50"/>
    <mergeCell ref="FEK50:FEN50"/>
    <mergeCell ref="FEO50:FER50"/>
    <mergeCell ref="FDE50:FDH50"/>
    <mergeCell ref="FDI50:FDL50"/>
    <mergeCell ref="FDM50:FDP50"/>
    <mergeCell ref="FDQ50:FDT50"/>
    <mergeCell ref="FDU50:FDX50"/>
    <mergeCell ref="FCK50:FCN50"/>
    <mergeCell ref="FCO50:FCR50"/>
    <mergeCell ref="FCS50:FCV50"/>
    <mergeCell ref="FCW50:FCZ50"/>
    <mergeCell ref="FDA50:FDD50"/>
    <mergeCell ref="FBQ50:FBT50"/>
    <mergeCell ref="FBU50:FBX50"/>
    <mergeCell ref="FBY50:FCB50"/>
    <mergeCell ref="FCC50:FCF50"/>
    <mergeCell ref="FCG50:FCJ50"/>
    <mergeCell ref="FAW50:FAZ50"/>
    <mergeCell ref="FBA50:FBD50"/>
    <mergeCell ref="FBE50:FBH50"/>
    <mergeCell ref="FBI50:FBL50"/>
    <mergeCell ref="FBM50:FBP50"/>
    <mergeCell ref="FAC50:FAF50"/>
    <mergeCell ref="FAG50:FAJ50"/>
    <mergeCell ref="FAK50:FAN50"/>
    <mergeCell ref="FAO50:FAR50"/>
    <mergeCell ref="FAS50:FAV50"/>
    <mergeCell ref="EZI50:EZL50"/>
    <mergeCell ref="EZM50:EZP50"/>
    <mergeCell ref="EZQ50:EZT50"/>
    <mergeCell ref="EZU50:EZX50"/>
    <mergeCell ref="EZY50:FAB50"/>
    <mergeCell ref="EYO50:EYR50"/>
    <mergeCell ref="EYS50:EYV50"/>
    <mergeCell ref="EYW50:EYZ50"/>
    <mergeCell ref="EZA50:EZD50"/>
    <mergeCell ref="EZE50:EZH50"/>
    <mergeCell ref="EXU50:EXX50"/>
    <mergeCell ref="EXY50:EYB50"/>
    <mergeCell ref="EYC50:EYF50"/>
    <mergeCell ref="EYG50:EYJ50"/>
    <mergeCell ref="EYK50:EYN50"/>
    <mergeCell ref="EXA50:EXD50"/>
    <mergeCell ref="EXE50:EXH50"/>
    <mergeCell ref="EXI50:EXL50"/>
    <mergeCell ref="EXM50:EXP50"/>
    <mergeCell ref="EXQ50:EXT50"/>
    <mergeCell ref="EWG50:EWJ50"/>
    <mergeCell ref="EWK50:EWN50"/>
    <mergeCell ref="EWO50:EWR50"/>
    <mergeCell ref="EWS50:EWV50"/>
    <mergeCell ref="EWW50:EWZ50"/>
    <mergeCell ref="EVM50:EVP50"/>
    <mergeCell ref="EVQ50:EVT50"/>
    <mergeCell ref="EVU50:EVX50"/>
    <mergeCell ref="EVY50:EWB50"/>
    <mergeCell ref="EWC50:EWF50"/>
    <mergeCell ref="EUS50:EUV50"/>
    <mergeCell ref="EUW50:EUZ50"/>
    <mergeCell ref="EVA50:EVD50"/>
    <mergeCell ref="EVE50:EVH50"/>
    <mergeCell ref="EVI50:EVL50"/>
    <mergeCell ref="ETY50:EUB50"/>
    <mergeCell ref="EUC50:EUF50"/>
    <mergeCell ref="EUG50:EUJ50"/>
    <mergeCell ref="EUK50:EUN50"/>
    <mergeCell ref="EUO50:EUR50"/>
    <mergeCell ref="ETE50:ETH50"/>
    <mergeCell ref="ETI50:ETL50"/>
    <mergeCell ref="ETM50:ETP50"/>
    <mergeCell ref="ETQ50:ETT50"/>
    <mergeCell ref="ETU50:ETX50"/>
    <mergeCell ref="ESK50:ESN50"/>
    <mergeCell ref="ESO50:ESR50"/>
    <mergeCell ref="ESS50:ESV50"/>
    <mergeCell ref="ESW50:ESZ50"/>
    <mergeCell ref="ETA50:ETD50"/>
    <mergeCell ref="ERQ50:ERT50"/>
    <mergeCell ref="ERU50:ERX50"/>
    <mergeCell ref="ERY50:ESB50"/>
    <mergeCell ref="ESC50:ESF50"/>
    <mergeCell ref="ESG50:ESJ50"/>
    <mergeCell ref="EQW50:EQZ50"/>
    <mergeCell ref="ERA50:ERD50"/>
    <mergeCell ref="ERE50:ERH50"/>
    <mergeCell ref="ERI50:ERL50"/>
    <mergeCell ref="ERM50:ERP50"/>
    <mergeCell ref="EQC50:EQF50"/>
    <mergeCell ref="EQG50:EQJ50"/>
    <mergeCell ref="EQK50:EQN50"/>
    <mergeCell ref="EQO50:EQR50"/>
    <mergeCell ref="EQS50:EQV50"/>
    <mergeCell ref="EPI50:EPL50"/>
    <mergeCell ref="EPM50:EPP50"/>
    <mergeCell ref="EPQ50:EPT50"/>
    <mergeCell ref="EPU50:EPX50"/>
    <mergeCell ref="EPY50:EQB50"/>
    <mergeCell ref="EOO50:EOR50"/>
    <mergeCell ref="EOS50:EOV50"/>
    <mergeCell ref="EOW50:EOZ50"/>
    <mergeCell ref="EPA50:EPD50"/>
    <mergeCell ref="EPE50:EPH50"/>
    <mergeCell ref="ENU50:ENX50"/>
    <mergeCell ref="ENY50:EOB50"/>
    <mergeCell ref="EOC50:EOF50"/>
    <mergeCell ref="EOG50:EOJ50"/>
    <mergeCell ref="EOK50:EON50"/>
    <mergeCell ref="ENA50:END50"/>
    <mergeCell ref="ENE50:ENH50"/>
    <mergeCell ref="ENI50:ENL50"/>
    <mergeCell ref="ENM50:ENP50"/>
    <mergeCell ref="ENQ50:ENT50"/>
    <mergeCell ref="EMG50:EMJ50"/>
    <mergeCell ref="EMK50:EMN50"/>
    <mergeCell ref="EMO50:EMR50"/>
    <mergeCell ref="EMS50:EMV50"/>
    <mergeCell ref="EMW50:EMZ50"/>
    <mergeCell ref="ELM50:ELP50"/>
    <mergeCell ref="ELQ50:ELT50"/>
    <mergeCell ref="ELU50:ELX50"/>
    <mergeCell ref="ELY50:EMB50"/>
    <mergeCell ref="EMC50:EMF50"/>
    <mergeCell ref="EKS50:EKV50"/>
    <mergeCell ref="EKW50:EKZ50"/>
    <mergeCell ref="ELA50:ELD50"/>
    <mergeCell ref="ELE50:ELH50"/>
    <mergeCell ref="ELI50:ELL50"/>
    <mergeCell ref="EJY50:EKB50"/>
    <mergeCell ref="EKC50:EKF50"/>
    <mergeCell ref="EKG50:EKJ50"/>
    <mergeCell ref="EKK50:EKN50"/>
    <mergeCell ref="EKO50:EKR50"/>
    <mergeCell ref="EJE50:EJH50"/>
    <mergeCell ref="EJI50:EJL50"/>
    <mergeCell ref="EJM50:EJP50"/>
    <mergeCell ref="EJQ50:EJT50"/>
    <mergeCell ref="EJU50:EJX50"/>
    <mergeCell ref="EIK50:EIN50"/>
    <mergeCell ref="EIO50:EIR50"/>
    <mergeCell ref="EIS50:EIV50"/>
    <mergeCell ref="EIW50:EIZ50"/>
    <mergeCell ref="EJA50:EJD50"/>
    <mergeCell ref="EHQ50:EHT50"/>
    <mergeCell ref="EHU50:EHX50"/>
    <mergeCell ref="EHY50:EIB50"/>
    <mergeCell ref="EIC50:EIF50"/>
    <mergeCell ref="EIG50:EIJ50"/>
    <mergeCell ref="EGW50:EGZ50"/>
    <mergeCell ref="EHA50:EHD50"/>
    <mergeCell ref="EHE50:EHH50"/>
    <mergeCell ref="EHI50:EHL50"/>
    <mergeCell ref="EHM50:EHP50"/>
    <mergeCell ref="EGC50:EGF50"/>
    <mergeCell ref="EGG50:EGJ50"/>
    <mergeCell ref="EGK50:EGN50"/>
    <mergeCell ref="EGO50:EGR50"/>
    <mergeCell ref="EGS50:EGV50"/>
    <mergeCell ref="EFI50:EFL50"/>
    <mergeCell ref="EFM50:EFP50"/>
    <mergeCell ref="EFQ50:EFT50"/>
    <mergeCell ref="EFU50:EFX50"/>
    <mergeCell ref="EFY50:EGB50"/>
    <mergeCell ref="EEO50:EER50"/>
    <mergeCell ref="EES50:EEV50"/>
    <mergeCell ref="EEW50:EEZ50"/>
    <mergeCell ref="EFA50:EFD50"/>
    <mergeCell ref="EFE50:EFH50"/>
    <mergeCell ref="EDU50:EDX50"/>
    <mergeCell ref="EDY50:EEB50"/>
    <mergeCell ref="EEC50:EEF50"/>
    <mergeCell ref="EEG50:EEJ50"/>
    <mergeCell ref="EEK50:EEN50"/>
    <mergeCell ref="EDA50:EDD50"/>
    <mergeCell ref="EDE50:EDH50"/>
    <mergeCell ref="EDI50:EDL50"/>
    <mergeCell ref="EDM50:EDP50"/>
    <mergeCell ref="EDQ50:EDT50"/>
    <mergeCell ref="ECG50:ECJ50"/>
    <mergeCell ref="ECK50:ECN50"/>
    <mergeCell ref="ECO50:ECR50"/>
    <mergeCell ref="ECS50:ECV50"/>
    <mergeCell ref="ECW50:ECZ50"/>
    <mergeCell ref="EBM50:EBP50"/>
    <mergeCell ref="EBQ50:EBT50"/>
    <mergeCell ref="EBU50:EBX50"/>
    <mergeCell ref="EBY50:ECB50"/>
    <mergeCell ref="ECC50:ECF50"/>
    <mergeCell ref="EAS50:EAV50"/>
    <mergeCell ref="EAW50:EAZ50"/>
    <mergeCell ref="EBA50:EBD50"/>
    <mergeCell ref="EBE50:EBH50"/>
    <mergeCell ref="EBI50:EBL50"/>
    <mergeCell ref="DZY50:EAB50"/>
    <mergeCell ref="EAC50:EAF50"/>
    <mergeCell ref="EAG50:EAJ50"/>
    <mergeCell ref="EAK50:EAN50"/>
    <mergeCell ref="EAO50:EAR50"/>
    <mergeCell ref="DZE50:DZH50"/>
    <mergeCell ref="DZI50:DZL50"/>
    <mergeCell ref="DZM50:DZP50"/>
    <mergeCell ref="DZQ50:DZT50"/>
    <mergeCell ref="DZU50:DZX50"/>
    <mergeCell ref="DYK50:DYN50"/>
    <mergeCell ref="DYO50:DYR50"/>
    <mergeCell ref="DYS50:DYV50"/>
    <mergeCell ref="DYW50:DYZ50"/>
    <mergeCell ref="DZA50:DZD50"/>
    <mergeCell ref="DXQ50:DXT50"/>
    <mergeCell ref="DXU50:DXX50"/>
    <mergeCell ref="DXY50:DYB50"/>
    <mergeCell ref="DYC50:DYF50"/>
    <mergeCell ref="DYG50:DYJ50"/>
    <mergeCell ref="DWW50:DWZ50"/>
    <mergeCell ref="DXA50:DXD50"/>
    <mergeCell ref="DXE50:DXH50"/>
    <mergeCell ref="DXI50:DXL50"/>
    <mergeCell ref="DXM50:DXP50"/>
    <mergeCell ref="DWC50:DWF50"/>
    <mergeCell ref="DWG50:DWJ50"/>
    <mergeCell ref="DWK50:DWN50"/>
    <mergeCell ref="DWO50:DWR50"/>
    <mergeCell ref="DWS50:DWV50"/>
    <mergeCell ref="DVI50:DVL50"/>
    <mergeCell ref="DVM50:DVP50"/>
    <mergeCell ref="DVQ50:DVT50"/>
    <mergeCell ref="DVU50:DVX50"/>
    <mergeCell ref="DVY50:DWB50"/>
    <mergeCell ref="DUO50:DUR50"/>
    <mergeCell ref="DUS50:DUV50"/>
    <mergeCell ref="DUW50:DUZ50"/>
    <mergeCell ref="DVA50:DVD50"/>
    <mergeCell ref="DVE50:DVH50"/>
    <mergeCell ref="DTU50:DTX50"/>
    <mergeCell ref="DTY50:DUB50"/>
    <mergeCell ref="DUC50:DUF50"/>
    <mergeCell ref="DUG50:DUJ50"/>
    <mergeCell ref="DUK50:DUN50"/>
    <mergeCell ref="DTA50:DTD50"/>
    <mergeCell ref="DTE50:DTH50"/>
    <mergeCell ref="DTI50:DTL50"/>
    <mergeCell ref="DTM50:DTP50"/>
    <mergeCell ref="DTQ50:DTT50"/>
    <mergeCell ref="DSG50:DSJ50"/>
    <mergeCell ref="DSK50:DSN50"/>
    <mergeCell ref="DSO50:DSR50"/>
    <mergeCell ref="DSS50:DSV50"/>
    <mergeCell ref="DSW50:DSZ50"/>
    <mergeCell ref="DRM50:DRP50"/>
    <mergeCell ref="DRQ50:DRT50"/>
    <mergeCell ref="DRU50:DRX50"/>
    <mergeCell ref="DRY50:DSB50"/>
    <mergeCell ref="DSC50:DSF50"/>
    <mergeCell ref="DQS50:DQV50"/>
    <mergeCell ref="DQW50:DQZ50"/>
    <mergeCell ref="DRA50:DRD50"/>
    <mergeCell ref="DRE50:DRH50"/>
    <mergeCell ref="DRI50:DRL50"/>
    <mergeCell ref="DPY50:DQB50"/>
    <mergeCell ref="DQC50:DQF50"/>
    <mergeCell ref="DQG50:DQJ50"/>
    <mergeCell ref="DQK50:DQN50"/>
    <mergeCell ref="DQO50:DQR50"/>
    <mergeCell ref="DPE50:DPH50"/>
    <mergeCell ref="DPI50:DPL50"/>
    <mergeCell ref="DPM50:DPP50"/>
    <mergeCell ref="DPQ50:DPT50"/>
    <mergeCell ref="DPU50:DPX50"/>
    <mergeCell ref="DOK50:DON50"/>
    <mergeCell ref="DOO50:DOR50"/>
    <mergeCell ref="DOS50:DOV50"/>
    <mergeCell ref="DOW50:DOZ50"/>
    <mergeCell ref="DPA50:DPD50"/>
    <mergeCell ref="DNQ50:DNT50"/>
    <mergeCell ref="DNU50:DNX50"/>
    <mergeCell ref="DNY50:DOB50"/>
    <mergeCell ref="DOC50:DOF50"/>
    <mergeCell ref="DOG50:DOJ50"/>
    <mergeCell ref="DMW50:DMZ50"/>
    <mergeCell ref="DNA50:DND50"/>
    <mergeCell ref="DNE50:DNH50"/>
    <mergeCell ref="DNI50:DNL50"/>
    <mergeCell ref="DNM50:DNP50"/>
    <mergeCell ref="DMC50:DMF50"/>
    <mergeCell ref="DMG50:DMJ50"/>
    <mergeCell ref="DMK50:DMN50"/>
    <mergeCell ref="DMO50:DMR50"/>
    <mergeCell ref="DMS50:DMV50"/>
    <mergeCell ref="DLI50:DLL50"/>
    <mergeCell ref="DLM50:DLP50"/>
    <mergeCell ref="DLQ50:DLT50"/>
    <mergeCell ref="DLU50:DLX50"/>
    <mergeCell ref="DLY50:DMB50"/>
    <mergeCell ref="DKO50:DKR50"/>
    <mergeCell ref="DKS50:DKV50"/>
    <mergeCell ref="DKW50:DKZ50"/>
    <mergeCell ref="DLA50:DLD50"/>
    <mergeCell ref="DLE50:DLH50"/>
    <mergeCell ref="DJU50:DJX50"/>
    <mergeCell ref="DJY50:DKB50"/>
    <mergeCell ref="DKC50:DKF50"/>
    <mergeCell ref="DKG50:DKJ50"/>
    <mergeCell ref="DKK50:DKN50"/>
    <mergeCell ref="DJA50:DJD50"/>
    <mergeCell ref="DJE50:DJH50"/>
    <mergeCell ref="DJI50:DJL50"/>
    <mergeCell ref="DJM50:DJP50"/>
    <mergeCell ref="DJQ50:DJT50"/>
    <mergeCell ref="DIG50:DIJ50"/>
    <mergeCell ref="DIK50:DIN50"/>
    <mergeCell ref="DIO50:DIR50"/>
    <mergeCell ref="DIS50:DIV50"/>
    <mergeCell ref="DIW50:DIZ50"/>
    <mergeCell ref="DHM50:DHP50"/>
    <mergeCell ref="DHQ50:DHT50"/>
    <mergeCell ref="DHU50:DHX50"/>
    <mergeCell ref="DHY50:DIB50"/>
    <mergeCell ref="DIC50:DIF50"/>
    <mergeCell ref="DGS50:DGV50"/>
    <mergeCell ref="DGW50:DGZ50"/>
    <mergeCell ref="DHA50:DHD50"/>
    <mergeCell ref="DHE50:DHH50"/>
    <mergeCell ref="DHI50:DHL50"/>
    <mergeCell ref="DFY50:DGB50"/>
    <mergeCell ref="DGC50:DGF50"/>
    <mergeCell ref="DGG50:DGJ50"/>
    <mergeCell ref="DGK50:DGN50"/>
    <mergeCell ref="DGO50:DGR50"/>
    <mergeCell ref="DFE50:DFH50"/>
    <mergeCell ref="DFI50:DFL50"/>
    <mergeCell ref="DFM50:DFP50"/>
    <mergeCell ref="DFQ50:DFT50"/>
    <mergeCell ref="DFU50:DFX50"/>
    <mergeCell ref="DEK50:DEN50"/>
    <mergeCell ref="DEO50:DER50"/>
    <mergeCell ref="DES50:DEV50"/>
    <mergeCell ref="DEW50:DEZ50"/>
    <mergeCell ref="DFA50:DFD50"/>
    <mergeCell ref="DDQ50:DDT50"/>
    <mergeCell ref="DDU50:DDX50"/>
    <mergeCell ref="DDY50:DEB50"/>
    <mergeCell ref="DEC50:DEF50"/>
    <mergeCell ref="DEG50:DEJ50"/>
    <mergeCell ref="DCW50:DCZ50"/>
    <mergeCell ref="DDA50:DDD50"/>
    <mergeCell ref="DDE50:DDH50"/>
    <mergeCell ref="DDI50:DDL50"/>
    <mergeCell ref="DDM50:DDP50"/>
    <mergeCell ref="DCC50:DCF50"/>
    <mergeCell ref="DCG50:DCJ50"/>
    <mergeCell ref="DCK50:DCN50"/>
    <mergeCell ref="DCO50:DCR50"/>
    <mergeCell ref="DCS50:DCV50"/>
    <mergeCell ref="DBI50:DBL50"/>
    <mergeCell ref="DBM50:DBP50"/>
    <mergeCell ref="DBQ50:DBT50"/>
    <mergeCell ref="DBU50:DBX50"/>
    <mergeCell ref="DBY50:DCB50"/>
    <mergeCell ref="DAO50:DAR50"/>
    <mergeCell ref="DAS50:DAV50"/>
    <mergeCell ref="DAW50:DAZ50"/>
    <mergeCell ref="DBA50:DBD50"/>
    <mergeCell ref="DBE50:DBH50"/>
    <mergeCell ref="CZU50:CZX50"/>
    <mergeCell ref="CZY50:DAB50"/>
    <mergeCell ref="DAC50:DAF50"/>
    <mergeCell ref="DAG50:DAJ50"/>
    <mergeCell ref="DAK50:DAN50"/>
    <mergeCell ref="CZA50:CZD50"/>
    <mergeCell ref="CZE50:CZH50"/>
    <mergeCell ref="CZI50:CZL50"/>
    <mergeCell ref="CZM50:CZP50"/>
    <mergeCell ref="CZQ50:CZT50"/>
    <mergeCell ref="CYG50:CYJ50"/>
    <mergeCell ref="CYK50:CYN50"/>
    <mergeCell ref="CYO50:CYR50"/>
    <mergeCell ref="CYS50:CYV50"/>
    <mergeCell ref="CYW50:CYZ50"/>
    <mergeCell ref="CXM50:CXP50"/>
    <mergeCell ref="CXQ50:CXT50"/>
    <mergeCell ref="CXU50:CXX50"/>
    <mergeCell ref="CXY50:CYB50"/>
    <mergeCell ref="CYC50:CYF50"/>
    <mergeCell ref="CWS50:CWV50"/>
    <mergeCell ref="CWW50:CWZ50"/>
    <mergeCell ref="CXA50:CXD50"/>
    <mergeCell ref="CXE50:CXH50"/>
    <mergeCell ref="CXI50:CXL50"/>
    <mergeCell ref="CVY50:CWB50"/>
    <mergeCell ref="CWC50:CWF50"/>
    <mergeCell ref="CWG50:CWJ50"/>
    <mergeCell ref="CWK50:CWN50"/>
    <mergeCell ref="CWO50:CWR50"/>
    <mergeCell ref="CVE50:CVH50"/>
    <mergeCell ref="CVI50:CVL50"/>
    <mergeCell ref="CVM50:CVP50"/>
    <mergeCell ref="CVQ50:CVT50"/>
    <mergeCell ref="CVU50:CVX50"/>
    <mergeCell ref="CUK50:CUN50"/>
    <mergeCell ref="CUO50:CUR50"/>
    <mergeCell ref="CUS50:CUV50"/>
    <mergeCell ref="CUW50:CUZ50"/>
    <mergeCell ref="CVA50:CVD50"/>
    <mergeCell ref="CTQ50:CTT50"/>
    <mergeCell ref="CTU50:CTX50"/>
    <mergeCell ref="CTY50:CUB50"/>
    <mergeCell ref="CUC50:CUF50"/>
    <mergeCell ref="CUG50:CUJ50"/>
    <mergeCell ref="CSW50:CSZ50"/>
    <mergeCell ref="CTA50:CTD50"/>
    <mergeCell ref="CTE50:CTH50"/>
    <mergeCell ref="CTI50:CTL50"/>
    <mergeCell ref="CTM50:CTP50"/>
    <mergeCell ref="CSC50:CSF50"/>
    <mergeCell ref="CSG50:CSJ50"/>
    <mergeCell ref="CSK50:CSN50"/>
    <mergeCell ref="CSO50:CSR50"/>
    <mergeCell ref="CSS50:CSV50"/>
    <mergeCell ref="CRI50:CRL50"/>
    <mergeCell ref="CRM50:CRP50"/>
    <mergeCell ref="CRQ50:CRT50"/>
    <mergeCell ref="CRU50:CRX50"/>
    <mergeCell ref="CRY50:CSB50"/>
    <mergeCell ref="CQO50:CQR50"/>
    <mergeCell ref="CQS50:CQV50"/>
    <mergeCell ref="CQW50:CQZ50"/>
    <mergeCell ref="CRA50:CRD50"/>
    <mergeCell ref="CRE50:CRH50"/>
    <mergeCell ref="CPU50:CPX50"/>
    <mergeCell ref="CPY50:CQB50"/>
    <mergeCell ref="CQC50:CQF50"/>
    <mergeCell ref="CQG50:CQJ50"/>
    <mergeCell ref="CQK50:CQN50"/>
    <mergeCell ref="CPA50:CPD50"/>
    <mergeCell ref="CPE50:CPH50"/>
    <mergeCell ref="CPI50:CPL50"/>
    <mergeCell ref="CPM50:CPP50"/>
    <mergeCell ref="CPQ50:CPT50"/>
    <mergeCell ref="COG50:COJ50"/>
    <mergeCell ref="COK50:CON50"/>
    <mergeCell ref="COO50:COR50"/>
    <mergeCell ref="COS50:COV50"/>
    <mergeCell ref="COW50:COZ50"/>
    <mergeCell ref="CNM50:CNP50"/>
    <mergeCell ref="CNQ50:CNT50"/>
    <mergeCell ref="CNU50:CNX50"/>
    <mergeCell ref="CNY50:COB50"/>
    <mergeCell ref="COC50:COF50"/>
    <mergeCell ref="CMS50:CMV50"/>
    <mergeCell ref="CMW50:CMZ50"/>
    <mergeCell ref="CNA50:CND50"/>
    <mergeCell ref="CNE50:CNH50"/>
    <mergeCell ref="CNI50:CNL50"/>
    <mergeCell ref="CLY50:CMB50"/>
    <mergeCell ref="CMC50:CMF50"/>
    <mergeCell ref="CMG50:CMJ50"/>
    <mergeCell ref="CMK50:CMN50"/>
    <mergeCell ref="CMO50:CMR50"/>
    <mergeCell ref="CLE50:CLH50"/>
    <mergeCell ref="CLI50:CLL50"/>
    <mergeCell ref="CLM50:CLP50"/>
    <mergeCell ref="CLQ50:CLT50"/>
    <mergeCell ref="CLU50:CLX50"/>
    <mergeCell ref="CKK50:CKN50"/>
    <mergeCell ref="CKO50:CKR50"/>
    <mergeCell ref="CKS50:CKV50"/>
    <mergeCell ref="CKW50:CKZ50"/>
    <mergeCell ref="CLA50:CLD50"/>
    <mergeCell ref="CJQ50:CJT50"/>
    <mergeCell ref="CJU50:CJX50"/>
    <mergeCell ref="CJY50:CKB50"/>
    <mergeCell ref="CKC50:CKF50"/>
    <mergeCell ref="CKG50:CKJ50"/>
    <mergeCell ref="CIW50:CIZ50"/>
    <mergeCell ref="CJA50:CJD50"/>
    <mergeCell ref="CJE50:CJH50"/>
    <mergeCell ref="CJI50:CJL50"/>
    <mergeCell ref="CJM50:CJP50"/>
    <mergeCell ref="CIC50:CIF50"/>
    <mergeCell ref="CIG50:CIJ50"/>
    <mergeCell ref="CIK50:CIN50"/>
    <mergeCell ref="CIO50:CIR50"/>
    <mergeCell ref="CIS50:CIV50"/>
    <mergeCell ref="CHI50:CHL50"/>
    <mergeCell ref="CHM50:CHP50"/>
    <mergeCell ref="CHQ50:CHT50"/>
    <mergeCell ref="CHU50:CHX50"/>
    <mergeCell ref="CHY50:CIB50"/>
    <mergeCell ref="CGO50:CGR50"/>
    <mergeCell ref="CGS50:CGV50"/>
    <mergeCell ref="CGW50:CGZ50"/>
    <mergeCell ref="CHA50:CHD50"/>
    <mergeCell ref="CHE50:CHH50"/>
    <mergeCell ref="CFU50:CFX50"/>
    <mergeCell ref="CFY50:CGB50"/>
    <mergeCell ref="CGC50:CGF50"/>
    <mergeCell ref="CGG50:CGJ50"/>
    <mergeCell ref="CGK50:CGN50"/>
    <mergeCell ref="CFA50:CFD50"/>
    <mergeCell ref="CFE50:CFH50"/>
    <mergeCell ref="CFI50:CFL50"/>
    <mergeCell ref="CFM50:CFP50"/>
    <mergeCell ref="CFQ50:CFT50"/>
    <mergeCell ref="CEG50:CEJ50"/>
    <mergeCell ref="CEK50:CEN50"/>
    <mergeCell ref="CEO50:CER50"/>
    <mergeCell ref="CES50:CEV50"/>
    <mergeCell ref="CEW50:CEZ50"/>
    <mergeCell ref="CDM50:CDP50"/>
    <mergeCell ref="CDQ50:CDT50"/>
    <mergeCell ref="CDU50:CDX50"/>
    <mergeCell ref="CDY50:CEB50"/>
    <mergeCell ref="CEC50:CEF50"/>
    <mergeCell ref="CCS50:CCV50"/>
    <mergeCell ref="CCW50:CCZ50"/>
    <mergeCell ref="CDA50:CDD50"/>
    <mergeCell ref="CDE50:CDH50"/>
    <mergeCell ref="CDI50:CDL50"/>
    <mergeCell ref="CBY50:CCB50"/>
    <mergeCell ref="CCC50:CCF50"/>
    <mergeCell ref="CCG50:CCJ50"/>
    <mergeCell ref="CCK50:CCN50"/>
    <mergeCell ref="CCO50:CCR50"/>
    <mergeCell ref="CBE50:CBH50"/>
    <mergeCell ref="CBI50:CBL50"/>
    <mergeCell ref="CBM50:CBP50"/>
    <mergeCell ref="CBQ50:CBT50"/>
    <mergeCell ref="CBU50:CBX50"/>
    <mergeCell ref="CAK50:CAN50"/>
    <mergeCell ref="CAO50:CAR50"/>
    <mergeCell ref="CAS50:CAV50"/>
    <mergeCell ref="CAW50:CAZ50"/>
    <mergeCell ref="CBA50:CBD50"/>
    <mergeCell ref="BZQ50:BZT50"/>
    <mergeCell ref="BZU50:BZX50"/>
    <mergeCell ref="BZY50:CAB50"/>
    <mergeCell ref="CAC50:CAF50"/>
    <mergeCell ref="CAG50:CAJ50"/>
    <mergeCell ref="BYW50:BYZ50"/>
    <mergeCell ref="BZA50:BZD50"/>
    <mergeCell ref="BZE50:BZH50"/>
    <mergeCell ref="BZI50:BZL50"/>
    <mergeCell ref="BZM50:BZP50"/>
    <mergeCell ref="BYC50:BYF50"/>
    <mergeCell ref="BYG50:BYJ50"/>
    <mergeCell ref="BYK50:BYN50"/>
    <mergeCell ref="BYO50:BYR50"/>
    <mergeCell ref="BYS50:BYV50"/>
    <mergeCell ref="BXI50:BXL50"/>
    <mergeCell ref="BXM50:BXP50"/>
    <mergeCell ref="BXQ50:BXT50"/>
    <mergeCell ref="BXU50:BXX50"/>
    <mergeCell ref="BXY50:BYB50"/>
    <mergeCell ref="BWO50:BWR50"/>
    <mergeCell ref="BWS50:BWV50"/>
    <mergeCell ref="BWW50:BWZ50"/>
    <mergeCell ref="BXA50:BXD50"/>
    <mergeCell ref="BXE50:BXH50"/>
    <mergeCell ref="BVU50:BVX50"/>
    <mergeCell ref="BVY50:BWB50"/>
    <mergeCell ref="BWC50:BWF50"/>
    <mergeCell ref="BWG50:BWJ50"/>
    <mergeCell ref="BWK50:BWN50"/>
    <mergeCell ref="BVA50:BVD50"/>
    <mergeCell ref="BVE50:BVH50"/>
    <mergeCell ref="BVI50:BVL50"/>
    <mergeCell ref="BVM50:BVP50"/>
    <mergeCell ref="BVQ50:BVT50"/>
    <mergeCell ref="BUG50:BUJ50"/>
    <mergeCell ref="BUK50:BUN50"/>
    <mergeCell ref="BUO50:BUR50"/>
    <mergeCell ref="BUS50:BUV50"/>
    <mergeCell ref="BUW50:BUZ50"/>
    <mergeCell ref="BTM50:BTP50"/>
    <mergeCell ref="BTQ50:BTT50"/>
    <mergeCell ref="BTU50:BTX50"/>
    <mergeCell ref="BTY50:BUB50"/>
    <mergeCell ref="BUC50:BUF50"/>
    <mergeCell ref="BSS50:BSV50"/>
    <mergeCell ref="BSW50:BSZ50"/>
    <mergeCell ref="BTA50:BTD50"/>
    <mergeCell ref="BTE50:BTH50"/>
    <mergeCell ref="BTI50:BTL50"/>
    <mergeCell ref="BRY50:BSB50"/>
    <mergeCell ref="BSC50:BSF50"/>
    <mergeCell ref="BSG50:BSJ50"/>
    <mergeCell ref="BSK50:BSN50"/>
    <mergeCell ref="BSO50:BSR50"/>
    <mergeCell ref="BRE50:BRH50"/>
    <mergeCell ref="BRI50:BRL50"/>
    <mergeCell ref="BRM50:BRP50"/>
    <mergeCell ref="BRQ50:BRT50"/>
    <mergeCell ref="BRU50:BRX50"/>
    <mergeCell ref="BQK50:BQN50"/>
    <mergeCell ref="BQO50:BQR50"/>
    <mergeCell ref="BQS50:BQV50"/>
    <mergeCell ref="BQW50:BQZ50"/>
    <mergeCell ref="BRA50:BRD50"/>
    <mergeCell ref="BPQ50:BPT50"/>
    <mergeCell ref="BPU50:BPX50"/>
    <mergeCell ref="BPY50:BQB50"/>
    <mergeCell ref="BQC50:BQF50"/>
    <mergeCell ref="BQG50:BQJ50"/>
    <mergeCell ref="BOW50:BOZ50"/>
    <mergeCell ref="BPA50:BPD50"/>
    <mergeCell ref="BPE50:BPH50"/>
    <mergeCell ref="BPI50:BPL50"/>
    <mergeCell ref="BPM50:BPP50"/>
    <mergeCell ref="BOC50:BOF50"/>
    <mergeCell ref="BOG50:BOJ50"/>
    <mergeCell ref="BOK50:BON50"/>
    <mergeCell ref="BOO50:BOR50"/>
    <mergeCell ref="BOS50:BOV50"/>
    <mergeCell ref="BNI50:BNL50"/>
    <mergeCell ref="BNM50:BNP50"/>
    <mergeCell ref="BNQ50:BNT50"/>
    <mergeCell ref="BNU50:BNX50"/>
    <mergeCell ref="BNY50:BOB50"/>
    <mergeCell ref="BMO50:BMR50"/>
    <mergeCell ref="BMS50:BMV50"/>
    <mergeCell ref="BMW50:BMZ50"/>
    <mergeCell ref="BNA50:BND50"/>
    <mergeCell ref="BNE50:BNH50"/>
    <mergeCell ref="BLU50:BLX50"/>
    <mergeCell ref="BLY50:BMB50"/>
    <mergeCell ref="BMC50:BMF50"/>
    <mergeCell ref="BMG50:BMJ50"/>
    <mergeCell ref="BMK50:BMN50"/>
    <mergeCell ref="BLA50:BLD50"/>
    <mergeCell ref="BLE50:BLH50"/>
    <mergeCell ref="BLI50:BLL50"/>
    <mergeCell ref="BLM50:BLP50"/>
    <mergeCell ref="BLQ50:BLT50"/>
    <mergeCell ref="BKG50:BKJ50"/>
    <mergeCell ref="BKK50:BKN50"/>
    <mergeCell ref="BKO50:BKR50"/>
    <mergeCell ref="BKS50:BKV50"/>
    <mergeCell ref="BKW50:BKZ50"/>
    <mergeCell ref="BJM50:BJP50"/>
    <mergeCell ref="BJQ50:BJT50"/>
    <mergeCell ref="BJU50:BJX50"/>
    <mergeCell ref="BJY50:BKB50"/>
    <mergeCell ref="BKC50:BKF50"/>
    <mergeCell ref="BIS50:BIV50"/>
    <mergeCell ref="BIW50:BIZ50"/>
    <mergeCell ref="BJA50:BJD50"/>
    <mergeCell ref="BJE50:BJH50"/>
    <mergeCell ref="BJI50:BJL50"/>
    <mergeCell ref="BHY50:BIB50"/>
    <mergeCell ref="BIC50:BIF50"/>
    <mergeCell ref="BIG50:BIJ50"/>
    <mergeCell ref="BIK50:BIN50"/>
    <mergeCell ref="BIO50:BIR50"/>
    <mergeCell ref="BHE50:BHH50"/>
    <mergeCell ref="BHI50:BHL50"/>
    <mergeCell ref="BHM50:BHP50"/>
    <mergeCell ref="BHQ50:BHT50"/>
    <mergeCell ref="BHU50:BHX50"/>
    <mergeCell ref="BGK50:BGN50"/>
    <mergeCell ref="BGO50:BGR50"/>
    <mergeCell ref="BGS50:BGV50"/>
    <mergeCell ref="BGW50:BGZ50"/>
    <mergeCell ref="BHA50:BHD50"/>
    <mergeCell ref="BFQ50:BFT50"/>
    <mergeCell ref="BFU50:BFX50"/>
    <mergeCell ref="BFY50:BGB50"/>
    <mergeCell ref="BGC50:BGF50"/>
    <mergeCell ref="BGG50:BGJ50"/>
    <mergeCell ref="BEW50:BEZ50"/>
    <mergeCell ref="BFA50:BFD50"/>
    <mergeCell ref="BFE50:BFH50"/>
    <mergeCell ref="BFI50:BFL50"/>
    <mergeCell ref="BFM50:BFP50"/>
    <mergeCell ref="BEC50:BEF50"/>
    <mergeCell ref="BEG50:BEJ50"/>
    <mergeCell ref="BEK50:BEN50"/>
    <mergeCell ref="BEO50:BER50"/>
    <mergeCell ref="BES50:BEV50"/>
    <mergeCell ref="BDI50:BDL50"/>
    <mergeCell ref="BDM50:BDP50"/>
    <mergeCell ref="BDQ50:BDT50"/>
    <mergeCell ref="BDU50:BDX50"/>
    <mergeCell ref="BDY50:BEB50"/>
    <mergeCell ref="BCO50:BCR50"/>
    <mergeCell ref="BCS50:BCV50"/>
    <mergeCell ref="BCW50:BCZ50"/>
    <mergeCell ref="BDA50:BDD50"/>
    <mergeCell ref="BDE50:BDH50"/>
    <mergeCell ref="BBU50:BBX50"/>
    <mergeCell ref="BBY50:BCB50"/>
    <mergeCell ref="BCC50:BCF50"/>
    <mergeCell ref="BCG50:BCJ50"/>
    <mergeCell ref="BCK50:BCN50"/>
    <mergeCell ref="BBA50:BBD50"/>
    <mergeCell ref="BBE50:BBH50"/>
    <mergeCell ref="BBI50:BBL50"/>
    <mergeCell ref="BBM50:BBP50"/>
    <mergeCell ref="BBQ50:BBT50"/>
    <mergeCell ref="BAG50:BAJ50"/>
    <mergeCell ref="BAK50:BAN50"/>
    <mergeCell ref="BAO50:BAR50"/>
    <mergeCell ref="BAS50:BAV50"/>
    <mergeCell ref="BAW50:BAZ50"/>
    <mergeCell ref="AZM50:AZP50"/>
    <mergeCell ref="AZQ50:AZT50"/>
    <mergeCell ref="AZU50:AZX50"/>
    <mergeCell ref="AZY50:BAB50"/>
    <mergeCell ref="BAC50:BAF50"/>
    <mergeCell ref="AYS50:AYV50"/>
    <mergeCell ref="AYW50:AYZ50"/>
    <mergeCell ref="AZA50:AZD50"/>
    <mergeCell ref="AZE50:AZH50"/>
    <mergeCell ref="AZI50:AZL50"/>
    <mergeCell ref="AXY50:AYB50"/>
    <mergeCell ref="AYC50:AYF50"/>
    <mergeCell ref="AYG50:AYJ50"/>
    <mergeCell ref="AYK50:AYN50"/>
    <mergeCell ref="AYO50:AYR50"/>
    <mergeCell ref="AXE50:AXH50"/>
    <mergeCell ref="AXI50:AXL50"/>
    <mergeCell ref="AXM50:AXP50"/>
    <mergeCell ref="AXQ50:AXT50"/>
    <mergeCell ref="AXU50:AXX50"/>
    <mergeCell ref="AWK50:AWN50"/>
    <mergeCell ref="AWO50:AWR50"/>
    <mergeCell ref="AWS50:AWV50"/>
    <mergeCell ref="AWW50:AWZ50"/>
    <mergeCell ref="AXA50:AXD50"/>
    <mergeCell ref="AVQ50:AVT50"/>
    <mergeCell ref="AVU50:AVX50"/>
    <mergeCell ref="AVY50:AWB50"/>
    <mergeCell ref="AWC50:AWF50"/>
    <mergeCell ref="AWG50:AWJ50"/>
    <mergeCell ref="AUW50:AUZ50"/>
    <mergeCell ref="AVA50:AVD50"/>
    <mergeCell ref="AVE50:AVH50"/>
    <mergeCell ref="AVI50:AVL50"/>
    <mergeCell ref="AVM50:AVP50"/>
    <mergeCell ref="AUC50:AUF50"/>
    <mergeCell ref="AUG50:AUJ50"/>
    <mergeCell ref="AUK50:AUN50"/>
    <mergeCell ref="AUO50:AUR50"/>
    <mergeCell ref="AUS50:AUV50"/>
    <mergeCell ref="ATI50:ATL50"/>
    <mergeCell ref="ATM50:ATP50"/>
    <mergeCell ref="ATQ50:ATT50"/>
    <mergeCell ref="ATU50:ATX50"/>
    <mergeCell ref="ATY50:AUB50"/>
    <mergeCell ref="ASO50:ASR50"/>
    <mergeCell ref="ASS50:ASV50"/>
    <mergeCell ref="ASW50:ASZ50"/>
    <mergeCell ref="ATA50:ATD50"/>
    <mergeCell ref="ATE50:ATH50"/>
    <mergeCell ref="ARU50:ARX50"/>
    <mergeCell ref="ARY50:ASB50"/>
    <mergeCell ref="ASC50:ASF50"/>
    <mergeCell ref="ASG50:ASJ50"/>
    <mergeCell ref="ASK50:ASN50"/>
    <mergeCell ref="ARA50:ARD50"/>
    <mergeCell ref="ARE50:ARH50"/>
    <mergeCell ref="ARI50:ARL50"/>
    <mergeCell ref="ARM50:ARP50"/>
    <mergeCell ref="ARQ50:ART50"/>
    <mergeCell ref="AQG50:AQJ50"/>
    <mergeCell ref="AQK50:AQN50"/>
    <mergeCell ref="AQO50:AQR50"/>
    <mergeCell ref="AQS50:AQV50"/>
    <mergeCell ref="AQW50:AQZ50"/>
    <mergeCell ref="APM50:APP50"/>
    <mergeCell ref="APQ50:APT50"/>
    <mergeCell ref="APU50:APX50"/>
    <mergeCell ref="APY50:AQB50"/>
    <mergeCell ref="AQC50:AQF50"/>
    <mergeCell ref="AOS50:AOV50"/>
    <mergeCell ref="AOW50:AOZ50"/>
    <mergeCell ref="APA50:APD50"/>
    <mergeCell ref="APE50:APH50"/>
    <mergeCell ref="API50:APL50"/>
    <mergeCell ref="ANY50:AOB50"/>
    <mergeCell ref="AOC50:AOF50"/>
    <mergeCell ref="AOG50:AOJ50"/>
    <mergeCell ref="AOK50:AON50"/>
    <mergeCell ref="AOO50:AOR50"/>
    <mergeCell ref="ANE50:ANH50"/>
    <mergeCell ref="ANI50:ANL50"/>
    <mergeCell ref="ANM50:ANP50"/>
    <mergeCell ref="ANQ50:ANT50"/>
    <mergeCell ref="ANU50:ANX50"/>
    <mergeCell ref="AMK50:AMN50"/>
    <mergeCell ref="AMO50:AMR50"/>
    <mergeCell ref="AMS50:AMV50"/>
    <mergeCell ref="AMW50:AMZ50"/>
    <mergeCell ref="ANA50:AND50"/>
    <mergeCell ref="ALQ50:ALT50"/>
    <mergeCell ref="ALU50:ALX50"/>
    <mergeCell ref="ALY50:AMB50"/>
    <mergeCell ref="AMC50:AMF50"/>
    <mergeCell ref="AMG50:AMJ50"/>
    <mergeCell ref="AKW50:AKZ50"/>
    <mergeCell ref="ALA50:ALD50"/>
    <mergeCell ref="ALE50:ALH50"/>
    <mergeCell ref="ALI50:ALL50"/>
    <mergeCell ref="ALM50:ALP50"/>
    <mergeCell ref="AKC50:AKF50"/>
    <mergeCell ref="AKG50:AKJ50"/>
    <mergeCell ref="AKK50:AKN50"/>
    <mergeCell ref="AKO50:AKR50"/>
    <mergeCell ref="AKS50:AKV50"/>
    <mergeCell ref="AJI50:AJL50"/>
    <mergeCell ref="AJM50:AJP50"/>
    <mergeCell ref="AJQ50:AJT50"/>
    <mergeCell ref="AJU50:AJX50"/>
    <mergeCell ref="AJY50:AKB50"/>
    <mergeCell ref="AIO50:AIR50"/>
    <mergeCell ref="AIS50:AIV50"/>
    <mergeCell ref="AIW50:AIZ50"/>
    <mergeCell ref="AJA50:AJD50"/>
    <mergeCell ref="AJE50:AJH50"/>
    <mergeCell ref="AHU50:AHX50"/>
    <mergeCell ref="AHY50:AIB50"/>
    <mergeCell ref="AIC50:AIF50"/>
    <mergeCell ref="AIG50:AIJ50"/>
    <mergeCell ref="AIK50:AIN50"/>
    <mergeCell ref="AHA50:AHD50"/>
    <mergeCell ref="AHE50:AHH50"/>
    <mergeCell ref="AHI50:AHL50"/>
    <mergeCell ref="AHM50:AHP50"/>
    <mergeCell ref="AHQ50:AHT50"/>
    <mergeCell ref="AGG50:AGJ50"/>
    <mergeCell ref="AGK50:AGN50"/>
    <mergeCell ref="AGO50:AGR50"/>
    <mergeCell ref="AGS50:AGV50"/>
    <mergeCell ref="AGW50:AGZ50"/>
    <mergeCell ref="AFM50:AFP50"/>
    <mergeCell ref="AFQ50:AFT50"/>
    <mergeCell ref="AFU50:AFX50"/>
    <mergeCell ref="AFY50:AGB50"/>
    <mergeCell ref="AGC50:AGF50"/>
    <mergeCell ref="AES50:AEV50"/>
    <mergeCell ref="AEW50:AEZ50"/>
    <mergeCell ref="AFA50:AFD50"/>
    <mergeCell ref="AFE50:AFH50"/>
    <mergeCell ref="AFI50:AFL50"/>
    <mergeCell ref="ADY50:AEB50"/>
    <mergeCell ref="AEC50:AEF50"/>
    <mergeCell ref="AEG50:AEJ50"/>
    <mergeCell ref="AEK50:AEN50"/>
    <mergeCell ref="AEO50:AER50"/>
    <mergeCell ref="ADE50:ADH50"/>
    <mergeCell ref="ADI50:ADL50"/>
    <mergeCell ref="ADM50:ADP50"/>
    <mergeCell ref="ADQ50:ADT50"/>
    <mergeCell ref="ADU50:ADX50"/>
    <mergeCell ref="ACK50:ACN50"/>
    <mergeCell ref="ACO50:ACR50"/>
    <mergeCell ref="ACS50:ACV50"/>
    <mergeCell ref="ACW50:ACZ50"/>
    <mergeCell ref="ADA50:ADD50"/>
    <mergeCell ref="ABQ50:ABT50"/>
    <mergeCell ref="ABU50:ABX50"/>
    <mergeCell ref="ABY50:ACB50"/>
    <mergeCell ref="ACC50:ACF50"/>
    <mergeCell ref="ACG50:ACJ50"/>
    <mergeCell ref="AAW50:AAZ50"/>
    <mergeCell ref="ABA50:ABD50"/>
    <mergeCell ref="ABE50:ABH50"/>
    <mergeCell ref="ABI50:ABL50"/>
    <mergeCell ref="ABM50:ABP50"/>
    <mergeCell ref="AAC50:AAF50"/>
    <mergeCell ref="AAG50:AAJ50"/>
    <mergeCell ref="AAK50:AAN50"/>
    <mergeCell ref="AAO50:AAR50"/>
    <mergeCell ref="AAS50:AAV50"/>
    <mergeCell ref="ZI50:ZL50"/>
    <mergeCell ref="ZM50:ZP50"/>
    <mergeCell ref="ZQ50:ZT50"/>
    <mergeCell ref="ZU50:ZX50"/>
    <mergeCell ref="ZY50:AAB50"/>
    <mergeCell ref="YO50:YR50"/>
    <mergeCell ref="YS50:YV50"/>
    <mergeCell ref="YW50:YZ50"/>
    <mergeCell ref="ZA50:ZD50"/>
    <mergeCell ref="ZE50:ZH50"/>
    <mergeCell ref="XU50:XX50"/>
    <mergeCell ref="XY50:YB50"/>
    <mergeCell ref="YC50:YF50"/>
    <mergeCell ref="YG50:YJ50"/>
    <mergeCell ref="YK50:YN50"/>
    <mergeCell ref="XA50:XD50"/>
    <mergeCell ref="XE50:XH50"/>
    <mergeCell ref="XI50:XL50"/>
    <mergeCell ref="XM50:XP50"/>
    <mergeCell ref="XQ50:XT50"/>
    <mergeCell ref="WG50:WJ50"/>
    <mergeCell ref="WK50:WN50"/>
    <mergeCell ref="WO50:WR50"/>
    <mergeCell ref="WS50:WV50"/>
    <mergeCell ref="WW50:WZ50"/>
    <mergeCell ref="VM50:VP50"/>
    <mergeCell ref="VQ50:VT50"/>
    <mergeCell ref="VU50:VX50"/>
    <mergeCell ref="VY50:WB50"/>
    <mergeCell ref="WC50:WF50"/>
    <mergeCell ref="US50:UV50"/>
    <mergeCell ref="UW50:UZ50"/>
    <mergeCell ref="VA50:VD50"/>
    <mergeCell ref="VE50:VH50"/>
    <mergeCell ref="VI50:VL50"/>
    <mergeCell ref="TY50:UB50"/>
    <mergeCell ref="UC50:UF50"/>
    <mergeCell ref="UG50:UJ50"/>
    <mergeCell ref="UK50:UN50"/>
    <mergeCell ref="UO50:UR50"/>
    <mergeCell ref="TE50:TH50"/>
    <mergeCell ref="TI50:TL50"/>
    <mergeCell ref="TM50:TP50"/>
    <mergeCell ref="TQ50:TT50"/>
    <mergeCell ref="TU50:TX50"/>
    <mergeCell ref="SK50:SN50"/>
    <mergeCell ref="SO50:SR50"/>
    <mergeCell ref="SS50:SV50"/>
    <mergeCell ref="SW50:SZ50"/>
    <mergeCell ref="TA50:TD50"/>
    <mergeCell ref="RQ50:RT50"/>
    <mergeCell ref="RU50:RX50"/>
    <mergeCell ref="RY50:SB50"/>
    <mergeCell ref="SC50:SF50"/>
    <mergeCell ref="SG50:SJ50"/>
    <mergeCell ref="QW50:QZ50"/>
    <mergeCell ref="RA50:RD50"/>
    <mergeCell ref="RE50:RH50"/>
    <mergeCell ref="RI50:RL50"/>
    <mergeCell ref="RM50:RP50"/>
    <mergeCell ref="QC50:QF50"/>
    <mergeCell ref="QG50:QJ50"/>
    <mergeCell ref="QK50:QN50"/>
    <mergeCell ref="QO50:QR50"/>
    <mergeCell ref="QS50:QV50"/>
    <mergeCell ref="PI50:PL50"/>
    <mergeCell ref="PM50:PP50"/>
    <mergeCell ref="PQ50:PT50"/>
    <mergeCell ref="PU50:PX50"/>
    <mergeCell ref="PY50:QB50"/>
    <mergeCell ref="OO50:OR50"/>
    <mergeCell ref="OS50:OV50"/>
    <mergeCell ref="OW50:OZ50"/>
    <mergeCell ref="PA50:PD50"/>
    <mergeCell ref="PE50:PH50"/>
    <mergeCell ref="NU50:NX50"/>
    <mergeCell ref="NY50:OB50"/>
    <mergeCell ref="OC50:OF50"/>
    <mergeCell ref="OG50:OJ50"/>
    <mergeCell ref="OK50:ON50"/>
    <mergeCell ref="NA50:ND50"/>
    <mergeCell ref="NE50:NH50"/>
    <mergeCell ref="NI50:NL50"/>
    <mergeCell ref="NM50:NP50"/>
    <mergeCell ref="NQ50:NT50"/>
    <mergeCell ref="MG50:MJ50"/>
    <mergeCell ref="MK50:MN50"/>
    <mergeCell ref="MO50:MR50"/>
    <mergeCell ref="MS50:MV50"/>
    <mergeCell ref="MW50:MZ50"/>
    <mergeCell ref="LM50:LP50"/>
    <mergeCell ref="LQ50:LT50"/>
    <mergeCell ref="LU50:LX50"/>
    <mergeCell ref="LY50:MB50"/>
    <mergeCell ref="MC50:MF50"/>
    <mergeCell ref="KS50:KV50"/>
    <mergeCell ref="KW50:KZ50"/>
    <mergeCell ref="LA50:LD50"/>
    <mergeCell ref="LE50:LH50"/>
    <mergeCell ref="LI50:LL50"/>
    <mergeCell ref="JY50:KB50"/>
    <mergeCell ref="KC50:KF50"/>
    <mergeCell ref="KG50:KJ50"/>
    <mergeCell ref="KK50:KN50"/>
    <mergeCell ref="KO50:KR50"/>
    <mergeCell ref="JE50:JH50"/>
    <mergeCell ref="JI50:JL50"/>
    <mergeCell ref="JM50:JP50"/>
    <mergeCell ref="JQ50:JT50"/>
    <mergeCell ref="JU50:JX50"/>
    <mergeCell ref="IK50:IN50"/>
    <mergeCell ref="IO50:IR50"/>
    <mergeCell ref="IS50:IV50"/>
    <mergeCell ref="IW50:IZ50"/>
    <mergeCell ref="JA50:JD50"/>
    <mergeCell ref="HQ50:HT50"/>
    <mergeCell ref="HU50:HX50"/>
    <mergeCell ref="HY50:IB50"/>
    <mergeCell ref="IC50:IF50"/>
    <mergeCell ref="IG50:IJ50"/>
    <mergeCell ref="GW50:GZ50"/>
    <mergeCell ref="HA50:HD50"/>
    <mergeCell ref="HE50:HH50"/>
    <mergeCell ref="HI50:HL50"/>
    <mergeCell ref="HM50:HP50"/>
    <mergeCell ref="GC50:GF50"/>
    <mergeCell ref="GG50:GJ50"/>
    <mergeCell ref="GK50:GN50"/>
    <mergeCell ref="GO50:GR50"/>
    <mergeCell ref="GS50:GV50"/>
    <mergeCell ref="FM50:FP50"/>
    <mergeCell ref="FQ50:FT50"/>
    <mergeCell ref="FU50:FX50"/>
    <mergeCell ref="FY50:GB50"/>
    <mergeCell ref="EO50:ER50"/>
    <mergeCell ref="ES50:EV50"/>
    <mergeCell ref="EW50:EZ50"/>
    <mergeCell ref="FA50:FD50"/>
    <mergeCell ref="FE50:FH50"/>
    <mergeCell ref="DU50:DX50"/>
    <mergeCell ref="DY50:EB50"/>
    <mergeCell ref="EC50:EF50"/>
    <mergeCell ref="EG50:EJ50"/>
    <mergeCell ref="EK50:EN50"/>
    <mergeCell ref="DA50:DD50"/>
    <mergeCell ref="DE50:DH50"/>
    <mergeCell ref="DI50:DL50"/>
    <mergeCell ref="DM50:DP50"/>
    <mergeCell ref="DQ50:DT50"/>
    <mergeCell ref="CG50:CJ50"/>
    <mergeCell ref="CK50:CN50"/>
    <mergeCell ref="CO50:CR50"/>
    <mergeCell ref="CS50:CV50"/>
    <mergeCell ref="CW50:CZ50"/>
    <mergeCell ref="BM50:BP50"/>
    <mergeCell ref="BQ50:BT50"/>
    <mergeCell ref="BU50:BX50"/>
    <mergeCell ref="BY50:CB50"/>
    <mergeCell ref="CC50:CF50"/>
    <mergeCell ref="AS50:AV50"/>
    <mergeCell ref="AW50:AZ50"/>
    <mergeCell ref="BA50:BD50"/>
    <mergeCell ref="BE50:BH50"/>
    <mergeCell ref="BI50:BL50"/>
    <mergeCell ref="Y50:AB50"/>
    <mergeCell ref="AC50:AF50"/>
    <mergeCell ref="AG50:AJ50"/>
    <mergeCell ref="AK50:AN50"/>
    <mergeCell ref="AO50:AR50"/>
    <mergeCell ref="A1:U1"/>
    <mergeCell ref="A47:Q47"/>
    <mergeCell ref="A49:D49"/>
    <mergeCell ref="A50:D50"/>
    <mergeCell ref="E50:H50"/>
    <mergeCell ref="I50:L50"/>
    <mergeCell ref="M50:P50"/>
    <mergeCell ref="Q50:T50"/>
    <mergeCell ref="U50:X50"/>
    <mergeCell ref="A51:D51"/>
    <mergeCell ref="E51:H51"/>
    <mergeCell ref="I51:L51"/>
    <mergeCell ref="M51:P51"/>
    <mergeCell ref="Q51:T51"/>
    <mergeCell ref="A54:D54"/>
    <mergeCell ref="E54:H54"/>
    <mergeCell ref="I54:L54"/>
    <mergeCell ref="M54:P54"/>
    <mergeCell ref="Q54:T54"/>
    <mergeCell ref="U54:X54"/>
    <mergeCell ref="Y54:AB54"/>
    <mergeCell ref="AC54:AF54"/>
    <mergeCell ref="AG54:AJ54"/>
    <mergeCell ref="AK54:AN54"/>
    <mergeCell ref="AO54:AR54"/>
    <mergeCell ref="AS54:AV54"/>
    <mergeCell ref="AW54:AZ54"/>
    <mergeCell ref="FI50:FL50"/>
    <mergeCell ref="U51:X51"/>
    <mergeCell ref="Y51:AB51"/>
    <mergeCell ref="AC51:AF51"/>
    <mergeCell ref="AG51:AJ51"/>
    <mergeCell ref="AK51:AN51"/>
    <mergeCell ref="DQ51:DT51"/>
    <mergeCell ref="DU51:DX51"/>
    <mergeCell ref="DY51:EB51"/>
    <mergeCell ref="EC51:EF51"/>
    <mergeCell ref="EG51:EJ51"/>
    <mergeCell ref="CW51:CZ51"/>
    <mergeCell ref="DA51:DD51"/>
    <mergeCell ref="DE51:DH51"/>
    <mergeCell ref="DI51:DL51"/>
    <mergeCell ref="DM51:DP51"/>
    <mergeCell ref="CC51:CF51"/>
    <mergeCell ref="CG51:CJ51"/>
    <mergeCell ref="CK51:CN51"/>
    <mergeCell ref="CO51:CR51"/>
    <mergeCell ref="CS51:CV51"/>
    <mergeCell ref="BI51:BL51"/>
    <mergeCell ref="BM51:BP51"/>
    <mergeCell ref="BQ51:BT51"/>
    <mergeCell ref="BU51:BX51"/>
    <mergeCell ref="BY51:CB51"/>
    <mergeCell ref="AO51:AR51"/>
    <mergeCell ref="AS51:AV51"/>
    <mergeCell ref="AW51:AZ51"/>
    <mergeCell ref="BA51:BD51"/>
    <mergeCell ref="BE51:BH51"/>
    <mergeCell ref="EK52:EN52"/>
    <mergeCell ref="BA54:BD54"/>
    <mergeCell ref="BE54:BH54"/>
    <mergeCell ref="BI54:BL54"/>
    <mergeCell ref="BM54:BP54"/>
    <mergeCell ref="BQ54:BT54"/>
    <mergeCell ref="BU54:BX54"/>
    <mergeCell ref="BY54:CB54"/>
    <mergeCell ref="CC54:CF54"/>
    <mergeCell ref="CG54:CJ54"/>
    <mergeCell ref="CK54:CN54"/>
    <mergeCell ref="CO54:CR54"/>
    <mergeCell ref="CS54:CV54"/>
    <mergeCell ref="CW54:CZ54"/>
    <mergeCell ref="DA54:DD54"/>
    <mergeCell ref="DE54:DH54"/>
    <mergeCell ref="DI54:DL54"/>
    <mergeCell ref="DM54:DP54"/>
    <mergeCell ref="DQ54:DT54"/>
    <mergeCell ref="DU54:DX54"/>
    <mergeCell ref="DY54:EB54"/>
    <mergeCell ref="EC54:EF54"/>
    <mergeCell ref="EG54:EJ54"/>
    <mergeCell ref="EK54:EN54"/>
    <mergeCell ref="EO54:ER54"/>
    <mergeCell ref="ES54:EV54"/>
    <mergeCell ref="EW54:EZ54"/>
    <mergeCell ref="FA54:FD54"/>
    <mergeCell ref="FE54:FH54"/>
    <mergeCell ref="FI54:FL54"/>
    <mergeCell ref="FM54:FP54"/>
    <mergeCell ref="FQ54:FT54"/>
    <mergeCell ref="FU54:FX54"/>
    <mergeCell ref="FY54:GB54"/>
    <mergeCell ref="GC54:GF54"/>
    <mergeCell ref="GG54:GJ54"/>
    <mergeCell ref="GK54:GN54"/>
    <mergeCell ref="GO54:GR54"/>
    <mergeCell ref="GS54:GV54"/>
    <mergeCell ref="GW54:GZ54"/>
    <mergeCell ref="HA54:HD54"/>
    <mergeCell ref="HE54:HH54"/>
    <mergeCell ref="HI54:HL54"/>
    <mergeCell ref="HM54:HP54"/>
    <mergeCell ref="HQ54:HT54"/>
    <mergeCell ref="HU54:HX54"/>
    <mergeCell ref="HY54:IB54"/>
    <mergeCell ref="IC54:IF54"/>
    <mergeCell ref="IG54:IJ54"/>
    <mergeCell ref="IK54:IN54"/>
    <mergeCell ref="IO54:IR54"/>
    <mergeCell ref="IS54:IV54"/>
    <mergeCell ref="IW54:IZ54"/>
    <mergeCell ref="JA54:JD54"/>
    <mergeCell ref="JE54:JH54"/>
    <mergeCell ref="JI54:JL54"/>
    <mergeCell ref="JM54:JP54"/>
    <mergeCell ref="JQ54:JT54"/>
    <mergeCell ref="JU54:JX54"/>
    <mergeCell ref="JY54:KB54"/>
    <mergeCell ref="KC54:KF54"/>
    <mergeCell ref="KG54:KJ54"/>
    <mergeCell ref="KK54:KN54"/>
    <mergeCell ref="KO54:KR54"/>
    <mergeCell ref="KS54:KV54"/>
    <mergeCell ref="KW54:KZ54"/>
    <mergeCell ref="LA54:LD54"/>
    <mergeCell ref="LE54:LH54"/>
    <mergeCell ref="LI54:LL54"/>
    <mergeCell ref="LM54:LP54"/>
    <mergeCell ref="LQ54:LT54"/>
    <mergeCell ref="LU54:LX54"/>
    <mergeCell ref="LY54:MB54"/>
    <mergeCell ref="MC54:MF54"/>
    <mergeCell ref="MG54:MJ54"/>
    <mergeCell ref="MK54:MN54"/>
    <mergeCell ref="MO54:MR54"/>
    <mergeCell ref="MS54:MV54"/>
    <mergeCell ref="MW54:MZ54"/>
    <mergeCell ref="NA54:ND54"/>
    <mergeCell ref="NE54:NH54"/>
    <mergeCell ref="NI54:NL54"/>
    <mergeCell ref="NM54:NP54"/>
    <mergeCell ref="NQ54:NT54"/>
    <mergeCell ref="NU54:NX54"/>
    <mergeCell ref="NY54:OB54"/>
    <mergeCell ref="OC54:OF54"/>
    <mergeCell ref="OG54:OJ54"/>
    <mergeCell ref="OK54:ON54"/>
    <mergeCell ref="OO54:OR54"/>
    <mergeCell ref="OS54:OV54"/>
    <mergeCell ref="OW54:OZ54"/>
    <mergeCell ref="PA54:PD54"/>
    <mergeCell ref="PE54:PH54"/>
    <mergeCell ref="PI54:PL54"/>
    <mergeCell ref="PM54:PP54"/>
    <mergeCell ref="PQ54:PT54"/>
    <mergeCell ref="PU54:PX54"/>
    <mergeCell ref="PY54:QB54"/>
    <mergeCell ref="QC54:QF54"/>
    <mergeCell ref="QG54:QJ54"/>
    <mergeCell ref="QK54:QN54"/>
    <mergeCell ref="QO54:QR54"/>
    <mergeCell ref="QS54:QV54"/>
    <mergeCell ref="QW54:QZ54"/>
    <mergeCell ref="RA54:RD54"/>
    <mergeCell ref="RE54:RH54"/>
    <mergeCell ref="RI54:RL54"/>
    <mergeCell ref="RM54:RP54"/>
    <mergeCell ref="RQ54:RT54"/>
    <mergeCell ref="RU54:RX54"/>
    <mergeCell ref="RY54:SB54"/>
    <mergeCell ref="SC54:SF54"/>
    <mergeCell ref="SG54:SJ54"/>
    <mergeCell ref="SK54:SN54"/>
    <mergeCell ref="SO54:SR54"/>
    <mergeCell ref="SS54:SV54"/>
    <mergeCell ref="SW54:SZ54"/>
    <mergeCell ref="TA54:TD54"/>
    <mergeCell ref="TE54:TH54"/>
    <mergeCell ref="TI54:TL54"/>
    <mergeCell ref="TM54:TP54"/>
    <mergeCell ref="TQ54:TT54"/>
    <mergeCell ref="TU54:TX54"/>
    <mergeCell ref="TY54:UB54"/>
    <mergeCell ref="UC54:UF54"/>
    <mergeCell ref="UG54:UJ54"/>
    <mergeCell ref="UK54:UN54"/>
    <mergeCell ref="UO54:UR54"/>
    <mergeCell ref="US54:UV54"/>
    <mergeCell ref="UW54:UZ54"/>
    <mergeCell ref="VA54:VD54"/>
    <mergeCell ref="VE54:VH54"/>
    <mergeCell ref="VI54:VL54"/>
    <mergeCell ref="VM54:VP54"/>
    <mergeCell ref="VQ54:VT54"/>
    <mergeCell ref="VU54:VX54"/>
    <mergeCell ref="VY54:WB54"/>
    <mergeCell ref="WC54:WF54"/>
    <mergeCell ref="WG54:WJ54"/>
    <mergeCell ref="WK54:WN54"/>
    <mergeCell ref="WO54:WR54"/>
    <mergeCell ref="WS54:WV54"/>
    <mergeCell ref="WW54:WZ54"/>
    <mergeCell ref="XA54:XD54"/>
    <mergeCell ref="XE54:XH54"/>
    <mergeCell ref="XI54:XL54"/>
    <mergeCell ref="XM54:XP54"/>
    <mergeCell ref="XQ54:XT54"/>
    <mergeCell ref="XU54:XX54"/>
    <mergeCell ref="XY54:YB54"/>
    <mergeCell ref="YC54:YF54"/>
    <mergeCell ref="YG54:YJ54"/>
    <mergeCell ref="YK54:YN54"/>
    <mergeCell ref="YO54:YR54"/>
    <mergeCell ref="YS54:YV54"/>
    <mergeCell ref="YW54:YZ54"/>
    <mergeCell ref="ZA54:ZD54"/>
    <mergeCell ref="ZE54:ZH54"/>
    <mergeCell ref="ZI54:ZL54"/>
    <mergeCell ref="ZM54:ZP54"/>
    <mergeCell ref="ZQ54:ZT54"/>
    <mergeCell ref="ZU54:ZX54"/>
    <mergeCell ref="ZY54:AAB54"/>
    <mergeCell ref="AAC54:AAF54"/>
    <mergeCell ref="AAG54:AAJ54"/>
    <mergeCell ref="AAK54:AAN54"/>
    <mergeCell ref="AAO54:AAR54"/>
    <mergeCell ref="AAS54:AAV54"/>
    <mergeCell ref="AAW54:AAZ54"/>
    <mergeCell ref="ABA54:ABD54"/>
    <mergeCell ref="ABE54:ABH54"/>
    <mergeCell ref="ABI54:ABL54"/>
    <mergeCell ref="ABM54:ABP54"/>
    <mergeCell ref="ABQ54:ABT54"/>
    <mergeCell ref="ABU54:ABX54"/>
    <mergeCell ref="ABY54:ACB54"/>
    <mergeCell ref="ACC54:ACF54"/>
    <mergeCell ref="ACG54:ACJ54"/>
    <mergeCell ref="ACK54:ACN54"/>
    <mergeCell ref="ACO54:ACR54"/>
    <mergeCell ref="ACS54:ACV54"/>
    <mergeCell ref="ACW54:ACZ54"/>
    <mergeCell ref="ADA54:ADD54"/>
    <mergeCell ref="ADE54:ADH54"/>
    <mergeCell ref="ADI54:ADL54"/>
    <mergeCell ref="ADM54:ADP54"/>
    <mergeCell ref="ADQ54:ADT54"/>
    <mergeCell ref="ADU54:ADX54"/>
    <mergeCell ref="ADY54:AEB54"/>
    <mergeCell ref="AEC54:AEF54"/>
    <mergeCell ref="AEG54:AEJ54"/>
    <mergeCell ref="AEK54:AEN54"/>
    <mergeCell ref="AEO54:AER54"/>
    <mergeCell ref="AES54:AEV54"/>
    <mergeCell ref="AEW54:AEZ54"/>
    <mergeCell ref="AFA54:AFD54"/>
    <mergeCell ref="AFE54:AFH54"/>
    <mergeCell ref="AFI54:AFL54"/>
    <mergeCell ref="AFM54:AFP54"/>
    <mergeCell ref="AFQ54:AFT54"/>
    <mergeCell ref="AFU54:AFX54"/>
    <mergeCell ref="AFY54:AGB54"/>
    <mergeCell ref="AGC54:AGF54"/>
    <mergeCell ref="AGG54:AGJ54"/>
    <mergeCell ref="AGK54:AGN54"/>
    <mergeCell ref="AGO54:AGR54"/>
    <mergeCell ref="AGS54:AGV54"/>
    <mergeCell ref="AGW54:AGZ54"/>
    <mergeCell ref="AHA54:AHD54"/>
    <mergeCell ref="AHE54:AHH54"/>
    <mergeCell ref="AHI54:AHL54"/>
    <mergeCell ref="AHM54:AHP54"/>
    <mergeCell ref="AHQ54:AHT54"/>
    <mergeCell ref="AHU54:AHX54"/>
    <mergeCell ref="AHY54:AIB54"/>
    <mergeCell ref="AIC54:AIF54"/>
    <mergeCell ref="AIG54:AIJ54"/>
    <mergeCell ref="AIK54:AIN54"/>
    <mergeCell ref="AIO54:AIR54"/>
    <mergeCell ref="AIS54:AIV54"/>
    <mergeCell ref="AIW54:AIZ54"/>
    <mergeCell ref="AJA54:AJD54"/>
    <mergeCell ref="AJE54:AJH54"/>
    <mergeCell ref="AJI54:AJL54"/>
    <mergeCell ref="AJM54:AJP54"/>
    <mergeCell ref="AJQ54:AJT54"/>
    <mergeCell ref="AJU54:AJX54"/>
    <mergeCell ref="AJY54:AKB54"/>
    <mergeCell ref="AKC54:AKF54"/>
    <mergeCell ref="AKG54:AKJ54"/>
    <mergeCell ref="AKK54:AKN54"/>
    <mergeCell ref="AKO54:AKR54"/>
    <mergeCell ref="AKS54:AKV54"/>
    <mergeCell ref="AKW54:AKZ54"/>
    <mergeCell ref="ALA54:ALD54"/>
    <mergeCell ref="ALE54:ALH54"/>
    <mergeCell ref="ALI54:ALL54"/>
    <mergeCell ref="ALM54:ALP54"/>
    <mergeCell ref="ALQ54:ALT54"/>
    <mergeCell ref="ALU54:ALX54"/>
    <mergeCell ref="ALY54:AMB54"/>
    <mergeCell ref="AMC54:AMF54"/>
    <mergeCell ref="AMG54:AMJ54"/>
    <mergeCell ref="AMK54:AMN54"/>
    <mergeCell ref="AMO54:AMR54"/>
    <mergeCell ref="AMS54:AMV54"/>
    <mergeCell ref="AMW54:AMZ54"/>
    <mergeCell ref="ANA54:AND54"/>
    <mergeCell ref="ANE54:ANH54"/>
    <mergeCell ref="ANI54:ANL54"/>
    <mergeCell ref="ANM54:ANP54"/>
    <mergeCell ref="ANQ54:ANT54"/>
    <mergeCell ref="ANU54:ANX54"/>
    <mergeCell ref="ANY54:AOB54"/>
    <mergeCell ref="AOC54:AOF54"/>
    <mergeCell ref="AOG54:AOJ54"/>
    <mergeCell ref="AOK54:AON54"/>
    <mergeCell ref="AOO54:AOR54"/>
    <mergeCell ref="AOS54:AOV54"/>
    <mergeCell ref="AOW54:AOZ54"/>
    <mergeCell ref="APA54:APD54"/>
    <mergeCell ref="APE54:APH54"/>
    <mergeCell ref="API54:APL54"/>
    <mergeCell ref="APM54:APP54"/>
    <mergeCell ref="APQ54:APT54"/>
    <mergeCell ref="APU54:APX54"/>
    <mergeCell ref="APY54:AQB54"/>
    <mergeCell ref="AQC54:AQF54"/>
    <mergeCell ref="AQG54:AQJ54"/>
    <mergeCell ref="AQK54:AQN54"/>
    <mergeCell ref="AQO54:AQR54"/>
    <mergeCell ref="AQS54:AQV54"/>
    <mergeCell ref="AQW54:AQZ54"/>
    <mergeCell ref="ARA54:ARD54"/>
    <mergeCell ref="ARE54:ARH54"/>
    <mergeCell ref="ARI54:ARL54"/>
    <mergeCell ref="ARM54:ARP54"/>
    <mergeCell ref="ARQ54:ART54"/>
    <mergeCell ref="ARU54:ARX54"/>
    <mergeCell ref="ARY54:ASB54"/>
    <mergeCell ref="ASC54:ASF54"/>
    <mergeCell ref="ASG54:ASJ54"/>
    <mergeCell ref="ASK54:ASN54"/>
    <mergeCell ref="ASO54:ASR54"/>
    <mergeCell ref="ASS54:ASV54"/>
    <mergeCell ref="ASW54:ASZ54"/>
    <mergeCell ref="ATA54:ATD54"/>
    <mergeCell ref="ATE54:ATH54"/>
    <mergeCell ref="ATI54:ATL54"/>
    <mergeCell ref="ATM54:ATP54"/>
    <mergeCell ref="ATQ54:ATT54"/>
    <mergeCell ref="ATU54:ATX54"/>
    <mergeCell ref="ATY54:AUB54"/>
    <mergeCell ref="AUC54:AUF54"/>
    <mergeCell ref="AUG54:AUJ54"/>
    <mergeCell ref="AUK54:AUN54"/>
    <mergeCell ref="AUO54:AUR54"/>
    <mergeCell ref="AUS54:AUV54"/>
    <mergeCell ref="AUW54:AUZ54"/>
    <mergeCell ref="AVA54:AVD54"/>
    <mergeCell ref="AVE54:AVH54"/>
    <mergeCell ref="AVI54:AVL54"/>
    <mergeCell ref="AVM54:AVP54"/>
    <mergeCell ref="AVQ54:AVT54"/>
    <mergeCell ref="AVU54:AVX54"/>
    <mergeCell ref="AVY54:AWB54"/>
    <mergeCell ref="AWC54:AWF54"/>
    <mergeCell ref="AWG54:AWJ54"/>
    <mergeCell ref="AWK54:AWN54"/>
    <mergeCell ref="AWO54:AWR54"/>
    <mergeCell ref="AWS54:AWV54"/>
    <mergeCell ref="AWW54:AWZ54"/>
    <mergeCell ref="AXA54:AXD54"/>
    <mergeCell ref="AXE54:AXH54"/>
    <mergeCell ref="AXI54:AXL54"/>
    <mergeCell ref="AXM54:AXP54"/>
    <mergeCell ref="AXQ54:AXT54"/>
    <mergeCell ref="AXU54:AXX54"/>
    <mergeCell ref="AXY54:AYB54"/>
    <mergeCell ref="AYC54:AYF54"/>
    <mergeCell ref="AYG54:AYJ54"/>
    <mergeCell ref="AYK54:AYN54"/>
    <mergeCell ref="AYO54:AYR54"/>
    <mergeCell ref="AYS54:AYV54"/>
    <mergeCell ref="AYW54:AYZ54"/>
    <mergeCell ref="AZA54:AZD54"/>
    <mergeCell ref="AZE54:AZH54"/>
    <mergeCell ref="AZI54:AZL54"/>
    <mergeCell ref="AZM54:AZP54"/>
    <mergeCell ref="AZQ54:AZT54"/>
    <mergeCell ref="AZU54:AZX54"/>
    <mergeCell ref="AZY54:BAB54"/>
    <mergeCell ref="BAC54:BAF54"/>
    <mergeCell ref="BAG54:BAJ54"/>
    <mergeCell ref="BAK54:BAN54"/>
    <mergeCell ref="BAO54:BAR54"/>
    <mergeCell ref="BAS54:BAV54"/>
    <mergeCell ref="BAW54:BAZ54"/>
    <mergeCell ref="BBA54:BBD54"/>
    <mergeCell ref="BBE54:BBH54"/>
    <mergeCell ref="BBI54:BBL54"/>
    <mergeCell ref="BBM54:BBP54"/>
    <mergeCell ref="BBQ54:BBT54"/>
    <mergeCell ref="BBU54:BBX54"/>
    <mergeCell ref="BBY54:BCB54"/>
    <mergeCell ref="BCC54:BCF54"/>
    <mergeCell ref="BCG54:BCJ54"/>
    <mergeCell ref="BCK54:BCN54"/>
    <mergeCell ref="BCO54:BCR54"/>
    <mergeCell ref="BCS54:BCV54"/>
    <mergeCell ref="BCW54:BCZ54"/>
    <mergeCell ref="BDA54:BDD54"/>
    <mergeCell ref="BDE54:BDH54"/>
    <mergeCell ref="BDI54:BDL54"/>
    <mergeCell ref="BDM54:BDP54"/>
    <mergeCell ref="BDQ54:BDT54"/>
    <mergeCell ref="BDU54:BDX54"/>
    <mergeCell ref="BDY54:BEB54"/>
    <mergeCell ref="BEC54:BEF54"/>
    <mergeCell ref="BEG54:BEJ54"/>
    <mergeCell ref="BEK54:BEN54"/>
    <mergeCell ref="BEO54:BER54"/>
    <mergeCell ref="BES54:BEV54"/>
    <mergeCell ref="BEW54:BEZ54"/>
    <mergeCell ref="BFA54:BFD54"/>
    <mergeCell ref="BFE54:BFH54"/>
    <mergeCell ref="BFI54:BFL54"/>
    <mergeCell ref="BFM54:BFP54"/>
    <mergeCell ref="BFQ54:BFT54"/>
    <mergeCell ref="BFU54:BFX54"/>
    <mergeCell ref="BFY54:BGB54"/>
    <mergeCell ref="BGC54:BGF54"/>
    <mergeCell ref="BGG54:BGJ54"/>
    <mergeCell ref="BGK54:BGN54"/>
    <mergeCell ref="BGO54:BGR54"/>
    <mergeCell ref="BGS54:BGV54"/>
    <mergeCell ref="BGW54:BGZ54"/>
    <mergeCell ref="BHA54:BHD54"/>
    <mergeCell ref="BHE54:BHH54"/>
    <mergeCell ref="BHI54:BHL54"/>
    <mergeCell ref="BHM54:BHP54"/>
    <mergeCell ref="BHQ54:BHT54"/>
    <mergeCell ref="BHU54:BHX54"/>
    <mergeCell ref="BHY54:BIB54"/>
    <mergeCell ref="BIC54:BIF54"/>
    <mergeCell ref="BIG54:BIJ54"/>
    <mergeCell ref="BIK54:BIN54"/>
    <mergeCell ref="BIO54:BIR54"/>
    <mergeCell ref="BIS54:BIV54"/>
    <mergeCell ref="BIW54:BIZ54"/>
    <mergeCell ref="BJA54:BJD54"/>
    <mergeCell ref="BJE54:BJH54"/>
    <mergeCell ref="BJI54:BJL54"/>
    <mergeCell ref="BJM54:BJP54"/>
    <mergeCell ref="BJQ54:BJT54"/>
    <mergeCell ref="BJU54:BJX54"/>
    <mergeCell ref="BJY54:BKB54"/>
    <mergeCell ref="BKC54:BKF54"/>
    <mergeCell ref="BKG54:BKJ54"/>
    <mergeCell ref="BKK54:BKN54"/>
    <mergeCell ref="BKO54:BKR54"/>
    <mergeCell ref="BKS54:BKV54"/>
    <mergeCell ref="BKW54:BKZ54"/>
    <mergeCell ref="BLA54:BLD54"/>
    <mergeCell ref="BLE54:BLH54"/>
    <mergeCell ref="BLI54:BLL54"/>
    <mergeCell ref="BLM54:BLP54"/>
    <mergeCell ref="BLQ54:BLT54"/>
    <mergeCell ref="BLU54:BLX54"/>
    <mergeCell ref="BLY54:BMB54"/>
    <mergeCell ref="BMC54:BMF54"/>
    <mergeCell ref="BMG54:BMJ54"/>
    <mergeCell ref="BMK54:BMN54"/>
    <mergeCell ref="BMO54:BMR54"/>
    <mergeCell ref="BMS54:BMV54"/>
    <mergeCell ref="BMW54:BMZ54"/>
    <mergeCell ref="BNA54:BND54"/>
    <mergeCell ref="BNE54:BNH54"/>
    <mergeCell ref="BNI54:BNL54"/>
    <mergeCell ref="BNM54:BNP54"/>
    <mergeCell ref="BNQ54:BNT54"/>
    <mergeCell ref="BNU54:BNX54"/>
    <mergeCell ref="BNY54:BOB54"/>
    <mergeCell ref="BOC54:BOF54"/>
    <mergeCell ref="BOG54:BOJ54"/>
    <mergeCell ref="BOK54:BON54"/>
    <mergeCell ref="BOO54:BOR54"/>
    <mergeCell ref="BOS54:BOV54"/>
    <mergeCell ref="BOW54:BOZ54"/>
    <mergeCell ref="BPA54:BPD54"/>
    <mergeCell ref="BPE54:BPH54"/>
    <mergeCell ref="BPI54:BPL54"/>
    <mergeCell ref="BPM54:BPP54"/>
    <mergeCell ref="BPQ54:BPT54"/>
    <mergeCell ref="BPU54:BPX54"/>
    <mergeCell ref="BPY54:BQB54"/>
    <mergeCell ref="BQC54:BQF54"/>
    <mergeCell ref="BQG54:BQJ54"/>
    <mergeCell ref="BQK54:BQN54"/>
    <mergeCell ref="BQO54:BQR54"/>
    <mergeCell ref="BQS54:BQV54"/>
    <mergeCell ref="BQW54:BQZ54"/>
    <mergeCell ref="BRA54:BRD54"/>
    <mergeCell ref="BRE54:BRH54"/>
    <mergeCell ref="BRI54:BRL54"/>
    <mergeCell ref="BRM54:BRP54"/>
    <mergeCell ref="BRQ54:BRT54"/>
    <mergeCell ref="BRU54:BRX54"/>
    <mergeCell ref="BRY54:BSB54"/>
    <mergeCell ref="BSC54:BSF54"/>
    <mergeCell ref="BSG54:BSJ54"/>
    <mergeCell ref="BSK54:BSN54"/>
    <mergeCell ref="BSO54:BSR54"/>
    <mergeCell ref="BSS54:BSV54"/>
    <mergeCell ref="BSW54:BSZ54"/>
    <mergeCell ref="BTA54:BTD54"/>
    <mergeCell ref="BTE54:BTH54"/>
    <mergeCell ref="BTI54:BTL54"/>
    <mergeCell ref="BTM54:BTP54"/>
    <mergeCell ref="BTQ54:BTT54"/>
    <mergeCell ref="BTU54:BTX54"/>
    <mergeCell ref="BTY54:BUB54"/>
    <mergeCell ref="BUC54:BUF54"/>
    <mergeCell ref="BUG54:BUJ54"/>
    <mergeCell ref="BUK54:BUN54"/>
    <mergeCell ref="BUO54:BUR54"/>
    <mergeCell ref="BUS54:BUV54"/>
    <mergeCell ref="BUW54:BUZ54"/>
    <mergeCell ref="BVA54:BVD54"/>
    <mergeCell ref="BVE54:BVH54"/>
    <mergeCell ref="BVI54:BVL54"/>
    <mergeCell ref="BVM54:BVP54"/>
    <mergeCell ref="BVQ54:BVT54"/>
    <mergeCell ref="BVU54:BVX54"/>
    <mergeCell ref="BVY54:BWB54"/>
    <mergeCell ref="BWC54:BWF54"/>
    <mergeCell ref="BWG54:BWJ54"/>
    <mergeCell ref="BWK54:BWN54"/>
    <mergeCell ref="BWO54:BWR54"/>
    <mergeCell ref="BWS54:BWV54"/>
    <mergeCell ref="BWW54:BWZ54"/>
    <mergeCell ref="BXA54:BXD54"/>
    <mergeCell ref="BXE54:BXH54"/>
    <mergeCell ref="BXI54:BXL54"/>
    <mergeCell ref="BXM54:BXP54"/>
    <mergeCell ref="BXQ54:BXT54"/>
    <mergeCell ref="BXU54:BXX54"/>
    <mergeCell ref="BXY54:BYB54"/>
    <mergeCell ref="BYC54:BYF54"/>
    <mergeCell ref="BYG54:BYJ54"/>
    <mergeCell ref="BYK54:BYN54"/>
    <mergeCell ref="BYO54:BYR54"/>
    <mergeCell ref="BYS54:BYV54"/>
    <mergeCell ref="BYW54:BYZ54"/>
    <mergeCell ref="BZA54:BZD54"/>
    <mergeCell ref="BZE54:BZH54"/>
    <mergeCell ref="BZI54:BZL54"/>
    <mergeCell ref="BZM54:BZP54"/>
    <mergeCell ref="BZQ54:BZT54"/>
    <mergeCell ref="BZU54:BZX54"/>
    <mergeCell ref="BZY54:CAB54"/>
    <mergeCell ref="CAC54:CAF54"/>
    <mergeCell ref="CAG54:CAJ54"/>
    <mergeCell ref="CAK54:CAN54"/>
    <mergeCell ref="CAO54:CAR54"/>
    <mergeCell ref="CAS54:CAV54"/>
    <mergeCell ref="CAW54:CAZ54"/>
    <mergeCell ref="CBA54:CBD54"/>
    <mergeCell ref="CBE54:CBH54"/>
    <mergeCell ref="CBI54:CBL54"/>
    <mergeCell ref="CBM54:CBP54"/>
    <mergeCell ref="CBQ54:CBT54"/>
    <mergeCell ref="CBU54:CBX54"/>
    <mergeCell ref="CBY54:CCB54"/>
    <mergeCell ref="CCC54:CCF54"/>
    <mergeCell ref="CCG54:CCJ54"/>
    <mergeCell ref="CCK54:CCN54"/>
    <mergeCell ref="CCO54:CCR54"/>
    <mergeCell ref="CCS54:CCV54"/>
    <mergeCell ref="CCW54:CCZ54"/>
    <mergeCell ref="CDA54:CDD54"/>
    <mergeCell ref="CDE54:CDH54"/>
    <mergeCell ref="CDI54:CDL54"/>
    <mergeCell ref="CDM54:CDP54"/>
    <mergeCell ref="CDQ54:CDT54"/>
    <mergeCell ref="CDU54:CDX54"/>
    <mergeCell ref="CDY54:CEB54"/>
    <mergeCell ref="CEC54:CEF54"/>
    <mergeCell ref="CEG54:CEJ54"/>
    <mergeCell ref="CEK54:CEN54"/>
    <mergeCell ref="CEO54:CER54"/>
    <mergeCell ref="CES54:CEV54"/>
    <mergeCell ref="CEW54:CEZ54"/>
    <mergeCell ref="CFA54:CFD54"/>
    <mergeCell ref="CFE54:CFH54"/>
    <mergeCell ref="CFI54:CFL54"/>
    <mergeCell ref="CFM54:CFP54"/>
    <mergeCell ref="CFQ54:CFT54"/>
    <mergeCell ref="CFU54:CFX54"/>
    <mergeCell ref="CFY54:CGB54"/>
    <mergeCell ref="CGC54:CGF54"/>
    <mergeCell ref="CGG54:CGJ54"/>
    <mergeCell ref="CGK54:CGN54"/>
    <mergeCell ref="CGO54:CGR54"/>
    <mergeCell ref="CGS54:CGV54"/>
    <mergeCell ref="CGW54:CGZ54"/>
    <mergeCell ref="CHA54:CHD54"/>
    <mergeCell ref="CHE54:CHH54"/>
    <mergeCell ref="CHI54:CHL54"/>
    <mergeCell ref="CHM54:CHP54"/>
    <mergeCell ref="CHQ54:CHT54"/>
    <mergeCell ref="CHU54:CHX54"/>
    <mergeCell ref="CHY54:CIB54"/>
    <mergeCell ref="CIC54:CIF54"/>
    <mergeCell ref="CIG54:CIJ54"/>
    <mergeCell ref="CIK54:CIN54"/>
    <mergeCell ref="CIO54:CIR54"/>
    <mergeCell ref="CIS54:CIV54"/>
    <mergeCell ref="CIW54:CIZ54"/>
    <mergeCell ref="CJA54:CJD54"/>
    <mergeCell ref="CJE54:CJH54"/>
    <mergeCell ref="CJI54:CJL54"/>
    <mergeCell ref="CJM54:CJP54"/>
    <mergeCell ref="CJQ54:CJT54"/>
    <mergeCell ref="CJU54:CJX54"/>
    <mergeCell ref="CJY54:CKB54"/>
    <mergeCell ref="CKC54:CKF54"/>
    <mergeCell ref="CKG54:CKJ54"/>
    <mergeCell ref="CKK54:CKN54"/>
    <mergeCell ref="CKO54:CKR54"/>
    <mergeCell ref="CKS54:CKV54"/>
    <mergeCell ref="CKW54:CKZ54"/>
    <mergeCell ref="CLA54:CLD54"/>
    <mergeCell ref="CLE54:CLH54"/>
    <mergeCell ref="CLI54:CLL54"/>
    <mergeCell ref="CLM54:CLP54"/>
    <mergeCell ref="CLQ54:CLT54"/>
    <mergeCell ref="CLU54:CLX54"/>
    <mergeCell ref="CLY54:CMB54"/>
    <mergeCell ref="CMC54:CMF54"/>
    <mergeCell ref="CMG54:CMJ54"/>
    <mergeCell ref="CMK54:CMN54"/>
    <mergeCell ref="CMO54:CMR54"/>
    <mergeCell ref="CMS54:CMV54"/>
    <mergeCell ref="CMW54:CMZ54"/>
    <mergeCell ref="CNA54:CND54"/>
    <mergeCell ref="CNE54:CNH54"/>
    <mergeCell ref="CNI54:CNL54"/>
    <mergeCell ref="CNM54:CNP54"/>
    <mergeCell ref="CNQ54:CNT54"/>
    <mergeCell ref="CNU54:CNX54"/>
    <mergeCell ref="CNY54:COB54"/>
    <mergeCell ref="COC54:COF54"/>
    <mergeCell ref="COG54:COJ54"/>
    <mergeCell ref="COK54:CON54"/>
    <mergeCell ref="COO54:COR54"/>
    <mergeCell ref="COS54:COV54"/>
    <mergeCell ref="COW54:COZ54"/>
    <mergeCell ref="CPA54:CPD54"/>
    <mergeCell ref="CPE54:CPH54"/>
    <mergeCell ref="CPI54:CPL54"/>
    <mergeCell ref="CPM54:CPP54"/>
    <mergeCell ref="CPQ54:CPT54"/>
    <mergeCell ref="CPU54:CPX54"/>
    <mergeCell ref="CPY54:CQB54"/>
    <mergeCell ref="CQC54:CQF54"/>
    <mergeCell ref="CQG54:CQJ54"/>
    <mergeCell ref="CQK54:CQN54"/>
    <mergeCell ref="CQO54:CQR54"/>
    <mergeCell ref="CQS54:CQV54"/>
    <mergeCell ref="CQW54:CQZ54"/>
    <mergeCell ref="CRA54:CRD54"/>
    <mergeCell ref="CRE54:CRH54"/>
    <mergeCell ref="CRI54:CRL54"/>
    <mergeCell ref="CRM54:CRP54"/>
    <mergeCell ref="CRQ54:CRT54"/>
    <mergeCell ref="CRU54:CRX54"/>
    <mergeCell ref="CRY54:CSB54"/>
    <mergeCell ref="CSC54:CSF54"/>
    <mergeCell ref="CSG54:CSJ54"/>
    <mergeCell ref="CSK54:CSN54"/>
    <mergeCell ref="CSO54:CSR54"/>
    <mergeCell ref="CSS54:CSV54"/>
    <mergeCell ref="CSW54:CSZ54"/>
    <mergeCell ref="CTA54:CTD54"/>
    <mergeCell ref="CTE54:CTH54"/>
    <mergeCell ref="CTI54:CTL54"/>
    <mergeCell ref="CTM54:CTP54"/>
    <mergeCell ref="CTQ54:CTT54"/>
    <mergeCell ref="CTU54:CTX54"/>
    <mergeCell ref="CTY54:CUB54"/>
    <mergeCell ref="CUC54:CUF54"/>
    <mergeCell ref="CUG54:CUJ54"/>
    <mergeCell ref="CUK54:CUN54"/>
    <mergeCell ref="CUO54:CUR54"/>
    <mergeCell ref="CUS54:CUV54"/>
    <mergeCell ref="CUW54:CUZ54"/>
    <mergeCell ref="CVA54:CVD54"/>
    <mergeCell ref="CVE54:CVH54"/>
    <mergeCell ref="CVI54:CVL54"/>
    <mergeCell ref="CVM54:CVP54"/>
    <mergeCell ref="CVQ54:CVT54"/>
    <mergeCell ref="CVU54:CVX54"/>
    <mergeCell ref="CVY54:CWB54"/>
    <mergeCell ref="CWC54:CWF54"/>
    <mergeCell ref="CWG54:CWJ54"/>
    <mergeCell ref="CWK54:CWN54"/>
    <mergeCell ref="CWO54:CWR54"/>
    <mergeCell ref="CWS54:CWV54"/>
    <mergeCell ref="CWW54:CWZ54"/>
    <mergeCell ref="CXA54:CXD54"/>
    <mergeCell ref="CXE54:CXH54"/>
    <mergeCell ref="CXI54:CXL54"/>
    <mergeCell ref="CXM54:CXP54"/>
    <mergeCell ref="CXQ54:CXT54"/>
    <mergeCell ref="CXU54:CXX54"/>
    <mergeCell ref="CXY54:CYB54"/>
    <mergeCell ref="CYC54:CYF54"/>
    <mergeCell ref="CYG54:CYJ54"/>
    <mergeCell ref="CYK54:CYN54"/>
    <mergeCell ref="CYO54:CYR54"/>
    <mergeCell ref="CYS54:CYV54"/>
    <mergeCell ref="CYW54:CYZ54"/>
    <mergeCell ref="CZA54:CZD54"/>
    <mergeCell ref="CZE54:CZH54"/>
    <mergeCell ref="CZI54:CZL54"/>
    <mergeCell ref="CZM54:CZP54"/>
    <mergeCell ref="CZQ54:CZT54"/>
    <mergeCell ref="CZU54:CZX54"/>
    <mergeCell ref="CZY54:DAB54"/>
    <mergeCell ref="DAC54:DAF54"/>
    <mergeCell ref="DAG54:DAJ54"/>
    <mergeCell ref="DAK54:DAN54"/>
    <mergeCell ref="DAO54:DAR54"/>
    <mergeCell ref="DAS54:DAV54"/>
    <mergeCell ref="DAW54:DAZ54"/>
    <mergeCell ref="DBA54:DBD54"/>
    <mergeCell ref="DBE54:DBH54"/>
    <mergeCell ref="DBI54:DBL54"/>
    <mergeCell ref="DBM54:DBP54"/>
    <mergeCell ref="DBQ54:DBT54"/>
    <mergeCell ref="DBU54:DBX54"/>
    <mergeCell ref="DBY54:DCB54"/>
    <mergeCell ref="DCC54:DCF54"/>
    <mergeCell ref="DCG54:DCJ54"/>
    <mergeCell ref="DCK54:DCN54"/>
    <mergeCell ref="DCO54:DCR54"/>
    <mergeCell ref="DCS54:DCV54"/>
    <mergeCell ref="DCW54:DCZ54"/>
    <mergeCell ref="DDA54:DDD54"/>
    <mergeCell ref="DDE54:DDH54"/>
    <mergeCell ref="DDI54:DDL54"/>
    <mergeCell ref="DDM54:DDP54"/>
    <mergeCell ref="DDQ54:DDT54"/>
    <mergeCell ref="DDU54:DDX54"/>
    <mergeCell ref="DDY54:DEB54"/>
    <mergeCell ref="DEC54:DEF54"/>
    <mergeCell ref="DEG54:DEJ54"/>
    <mergeCell ref="DEK54:DEN54"/>
    <mergeCell ref="DEO54:DER54"/>
    <mergeCell ref="DES54:DEV54"/>
    <mergeCell ref="DEW54:DEZ54"/>
    <mergeCell ref="DFA54:DFD54"/>
    <mergeCell ref="DFE54:DFH54"/>
    <mergeCell ref="DFI54:DFL54"/>
    <mergeCell ref="DFM54:DFP54"/>
    <mergeCell ref="DFQ54:DFT54"/>
    <mergeCell ref="DFU54:DFX54"/>
    <mergeCell ref="DFY54:DGB54"/>
    <mergeCell ref="DGC54:DGF54"/>
    <mergeCell ref="DGG54:DGJ54"/>
    <mergeCell ref="DGK54:DGN54"/>
    <mergeCell ref="DGO54:DGR54"/>
    <mergeCell ref="DGS54:DGV54"/>
    <mergeCell ref="DGW54:DGZ54"/>
    <mergeCell ref="DHA54:DHD54"/>
    <mergeCell ref="DHE54:DHH54"/>
    <mergeCell ref="DHI54:DHL54"/>
    <mergeCell ref="DHM54:DHP54"/>
    <mergeCell ref="DHQ54:DHT54"/>
    <mergeCell ref="DHU54:DHX54"/>
    <mergeCell ref="DHY54:DIB54"/>
    <mergeCell ref="DIC54:DIF54"/>
    <mergeCell ref="DIG54:DIJ54"/>
    <mergeCell ref="DIK54:DIN54"/>
    <mergeCell ref="DIO54:DIR54"/>
    <mergeCell ref="DIS54:DIV54"/>
    <mergeCell ref="DIW54:DIZ54"/>
    <mergeCell ref="DJA54:DJD54"/>
    <mergeCell ref="DJE54:DJH54"/>
    <mergeCell ref="DJI54:DJL54"/>
    <mergeCell ref="DJM54:DJP54"/>
    <mergeCell ref="DJQ54:DJT54"/>
    <mergeCell ref="DJU54:DJX54"/>
    <mergeCell ref="DJY54:DKB54"/>
    <mergeCell ref="DKC54:DKF54"/>
    <mergeCell ref="DKG54:DKJ54"/>
    <mergeCell ref="DKK54:DKN54"/>
    <mergeCell ref="DKO54:DKR54"/>
    <mergeCell ref="DKS54:DKV54"/>
    <mergeCell ref="DKW54:DKZ54"/>
    <mergeCell ref="DLA54:DLD54"/>
    <mergeCell ref="DLE54:DLH54"/>
    <mergeCell ref="DLI54:DLL54"/>
    <mergeCell ref="DLM54:DLP54"/>
    <mergeCell ref="DLQ54:DLT54"/>
    <mergeCell ref="DLU54:DLX54"/>
    <mergeCell ref="DLY54:DMB54"/>
    <mergeCell ref="DMC54:DMF54"/>
    <mergeCell ref="DMG54:DMJ54"/>
    <mergeCell ref="DMK54:DMN54"/>
    <mergeCell ref="DMO54:DMR54"/>
    <mergeCell ref="DMS54:DMV54"/>
    <mergeCell ref="DMW54:DMZ54"/>
    <mergeCell ref="DNA54:DND54"/>
    <mergeCell ref="DNE54:DNH54"/>
    <mergeCell ref="DNI54:DNL54"/>
    <mergeCell ref="DNM54:DNP54"/>
    <mergeCell ref="DNQ54:DNT54"/>
    <mergeCell ref="DNU54:DNX54"/>
    <mergeCell ref="DNY54:DOB54"/>
    <mergeCell ref="DOC54:DOF54"/>
    <mergeCell ref="DOG54:DOJ54"/>
    <mergeCell ref="DOK54:DON54"/>
    <mergeCell ref="DOO54:DOR54"/>
    <mergeCell ref="DOS54:DOV54"/>
    <mergeCell ref="DOW54:DOZ54"/>
    <mergeCell ref="DPA54:DPD54"/>
    <mergeCell ref="DPE54:DPH54"/>
    <mergeCell ref="DPI54:DPL54"/>
    <mergeCell ref="DPM54:DPP54"/>
    <mergeCell ref="DPQ54:DPT54"/>
    <mergeCell ref="DPU54:DPX54"/>
    <mergeCell ref="DPY54:DQB54"/>
    <mergeCell ref="DQC54:DQF54"/>
    <mergeCell ref="DQG54:DQJ54"/>
    <mergeCell ref="DQK54:DQN54"/>
    <mergeCell ref="DQO54:DQR54"/>
    <mergeCell ref="DQS54:DQV54"/>
    <mergeCell ref="DQW54:DQZ54"/>
    <mergeCell ref="DRA54:DRD54"/>
    <mergeCell ref="DRE54:DRH54"/>
    <mergeCell ref="DRI54:DRL54"/>
    <mergeCell ref="DRM54:DRP54"/>
    <mergeCell ref="DRQ54:DRT54"/>
    <mergeCell ref="DRU54:DRX54"/>
    <mergeCell ref="DRY54:DSB54"/>
    <mergeCell ref="DSC54:DSF54"/>
    <mergeCell ref="DSG54:DSJ54"/>
    <mergeCell ref="DSK54:DSN54"/>
    <mergeCell ref="DSO54:DSR54"/>
    <mergeCell ref="DSS54:DSV54"/>
    <mergeCell ref="DSW54:DSZ54"/>
    <mergeCell ref="DTA54:DTD54"/>
    <mergeCell ref="DTE54:DTH54"/>
    <mergeCell ref="DTI54:DTL54"/>
    <mergeCell ref="DTM54:DTP54"/>
    <mergeCell ref="DTQ54:DTT54"/>
    <mergeCell ref="DTU54:DTX54"/>
    <mergeCell ref="DTY54:DUB54"/>
    <mergeCell ref="DUC54:DUF54"/>
    <mergeCell ref="DUG54:DUJ54"/>
    <mergeCell ref="DUK54:DUN54"/>
    <mergeCell ref="DUO54:DUR54"/>
    <mergeCell ref="DUS54:DUV54"/>
    <mergeCell ref="DUW54:DUZ54"/>
    <mergeCell ref="DVA54:DVD54"/>
    <mergeCell ref="DVE54:DVH54"/>
    <mergeCell ref="DVI54:DVL54"/>
    <mergeCell ref="DVM54:DVP54"/>
    <mergeCell ref="DVQ54:DVT54"/>
    <mergeCell ref="DVU54:DVX54"/>
    <mergeCell ref="DVY54:DWB54"/>
    <mergeCell ref="DWC54:DWF54"/>
    <mergeCell ref="DWG54:DWJ54"/>
    <mergeCell ref="DWK54:DWN54"/>
    <mergeCell ref="DWO54:DWR54"/>
    <mergeCell ref="DWS54:DWV54"/>
    <mergeCell ref="DWW54:DWZ54"/>
    <mergeCell ref="DXA54:DXD54"/>
    <mergeCell ref="DXE54:DXH54"/>
    <mergeCell ref="DXI54:DXL54"/>
    <mergeCell ref="DXM54:DXP54"/>
    <mergeCell ref="DXQ54:DXT54"/>
    <mergeCell ref="DXU54:DXX54"/>
    <mergeCell ref="DXY54:DYB54"/>
    <mergeCell ref="DYC54:DYF54"/>
    <mergeCell ref="DYG54:DYJ54"/>
    <mergeCell ref="DYK54:DYN54"/>
    <mergeCell ref="DYO54:DYR54"/>
    <mergeCell ref="DYS54:DYV54"/>
    <mergeCell ref="DYW54:DYZ54"/>
    <mergeCell ref="DZA54:DZD54"/>
    <mergeCell ref="DZE54:DZH54"/>
    <mergeCell ref="DZI54:DZL54"/>
    <mergeCell ref="DZM54:DZP54"/>
    <mergeCell ref="DZQ54:DZT54"/>
    <mergeCell ref="DZU54:DZX54"/>
    <mergeCell ref="DZY54:EAB54"/>
    <mergeCell ref="EAC54:EAF54"/>
    <mergeCell ref="EAG54:EAJ54"/>
    <mergeCell ref="EAK54:EAN54"/>
    <mergeCell ref="EAO54:EAR54"/>
    <mergeCell ref="EAS54:EAV54"/>
    <mergeCell ref="EAW54:EAZ54"/>
    <mergeCell ref="EBA54:EBD54"/>
    <mergeCell ref="EBE54:EBH54"/>
    <mergeCell ref="EBI54:EBL54"/>
    <mergeCell ref="EBM54:EBP54"/>
    <mergeCell ref="EBQ54:EBT54"/>
    <mergeCell ref="EBU54:EBX54"/>
    <mergeCell ref="EBY54:ECB54"/>
    <mergeCell ref="ECC54:ECF54"/>
    <mergeCell ref="ECG54:ECJ54"/>
    <mergeCell ref="ECK54:ECN54"/>
    <mergeCell ref="ECO54:ECR54"/>
    <mergeCell ref="ECS54:ECV54"/>
    <mergeCell ref="ECW54:ECZ54"/>
    <mergeCell ref="EDA54:EDD54"/>
    <mergeCell ref="EDE54:EDH54"/>
    <mergeCell ref="EDI54:EDL54"/>
    <mergeCell ref="EDM54:EDP54"/>
    <mergeCell ref="EDQ54:EDT54"/>
    <mergeCell ref="EDU54:EDX54"/>
    <mergeCell ref="EDY54:EEB54"/>
    <mergeCell ref="EEC54:EEF54"/>
    <mergeCell ref="EEG54:EEJ54"/>
    <mergeCell ref="EEK54:EEN54"/>
    <mergeCell ref="EEO54:EER54"/>
    <mergeCell ref="EES54:EEV54"/>
    <mergeCell ref="EEW54:EEZ54"/>
    <mergeCell ref="EFA54:EFD54"/>
    <mergeCell ref="EFE54:EFH54"/>
    <mergeCell ref="EFI54:EFL54"/>
    <mergeCell ref="EFM54:EFP54"/>
    <mergeCell ref="EFQ54:EFT54"/>
    <mergeCell ref="EFU54:EFX54"/>
    <mergeCell ref="EFY54:EGB54"/>
    <mergeCell ref="EGC54:EGF54"/>
    <mergeCell ref="EGG54:EGJ54"/>
    <mergeCell ref="EGK54:EGN54"/>
    <mergeCell ref="EGO54:EGR54"/>
    <mergeCell ref="EGS54:EGV54"/>
    <mergeCell ref="EGW54:EGZ54"/>
    <mergeCell ref="EHA54:EHD54"/>
    <mergeCell ref="EHE54:EHH54"/>
    <mergeCell ref="EHI54:EHL54"/>
    <mergeCell ref="EHM54:EHP54"/>
    <mergeCell ref="EHQ54:EHT54"/>
    <mergeCell ref="EHU54:EHX54"/>
    <mergeCell ref="EHY54:EIB54"/>
    <mergeCell ref="EIC54:EIF54"/>
    <mergeCell ref="EIG54:EIJ54"/>
    <mergeCell ref="EIK54:EIN54"/>
    <mergeCell ref="EIO54:EIR54"/>
    <mergeCell ref="EIS54:EIV54"/>
    <mergeCell ref="EIW54:EIZ54"/>
    <mergeCell ref="EJA54:EJD54"/>
    <mergeCell ref="EJE54:EJH54"/>
    <mergeCell ref="EJI54:EJL54"/>
    <mergeCell ref="EJM54:EJP54"/>
    <mergeCell ref="EJQ54:EJT54"/>
    <mergeCell ref="EJU54:EJX54"/>
    <mergeCell ref="EJY54:EKB54"/>
    <mergeCell ref="EKC54:EKF54"/>
    <mergeCell ref="EKG54:EKJ54"/>
    <mergeCell ref="EKK54:EKN54"/>
    <mergeCell ref="EKO54:EKR54"/>
    <mergeCell ref="EKS54:EKV54"/>
    <mergeCell ref="EKW54:EKZ54"/>
    <mergeCell ref="ELA54:ELD54"/>
    <mergeCell ref="ELE54:ELH54"/>
    <mergeCell ref="ELI54:ELL54"/>
    <mergeCell ref="ELM54:ELP54"/>
    <mergeCell ref="ELQ54:ELT54"/>
    <mergeCell ref="ELU54:ELX54"/>
    <mergeCell ref="ELY54:EMB54"/>
    <mergeCell ref="EMC54:EMF54"/>
    <mergeCell ref="EMG54:EMJ54"/>
    <mergeCell ref="EMK54:EMN54"/>
    <mergeCell ref="EMO54:EMR54"/>
    <mergeCell ref="EMS54:EMV54"/>
    <mergeCell ref="EMW54:EMZ54"/>
    <mergeCell ref="ENA54:END54"/>
    <mergeCell ref="ENE54:ENH54"/>
    <mergeCell ref="ENI54:ENL54"/>
    <mergeCell ref="ENM54:ENP54"/>
    <mergeCell ref="ENQ54:ENT54"/>
    <mergeCell ref="ENU54:ENX54"/>
    <mergeCell ref="ENY54:EOB54"/>
    <mergeCell ref="EOC54:EOF54"/>
    <mergeCell ref="EOG54:EOJ54"/>
    <mergeCell ref="EOK54:EON54"/>
    <mergeCell ref="EOO54:EOR54"/>
    <mergeCell ref="EOS54:EOV54"/>
    <mergeCell ref="EOW54:EOZ54"/>
    <mergeCell ref="EPA54:EPD54"/>
    <mergeCell ref="EPE54:EPH54"/>
    <mergeCell ref="EPI54:EPL54"/>
    <mergeCell ref="EPM54:EPP54"/>
    <mergeCell ref="EPQ54:EPT54"/>
    <mergeCell ref="EPU54:EPX54"/>
    <mergeCell ref="EPY54:EQB54"/>
    <mergeCell ref="EQC54:EQF54"/>
    <mergeCell ref="EQG54:EQJ54"/>
    <mergeCell ref="EQK54:EQN54"/>
    <mergeCell ref="EQO54:EQR54"/>
    <mergeCell ref="EQS54:EQV54"/>
    <mergeCell ref="EQW54:EQZ54"/>
    <mergeCell ref="ERA54:ERD54"/>
    <mergeCell ref="ERE54:ERH54"/>
    <mergeCell ref="ERI54:ERL54"/>
    <mergeCell ref="ERM54:ERP54"/>
    <mergeCell ref="ERQ54:ERT54"/>
    <mergeCell ref="ERU54:ERX54"/>
    <mergeCell ref="ERY54:ESB54"/>
    <mergeCell ref="ESC54:ESF54"/>
    <mergeCell ref="ESG54:ESJ54"/>
    <mergeCell ref="ESK54:ESN54"/>
    <mergeCell ref="ESO54:ESR54"/>
    <mergeCell ref="ESS54:ESV54"/>
    <mergeCell ref="ESW54:ESZ54"/>
    <mergeCell ref="ETA54:ETD54"/>
    <mergeCell ref="ETE54:ETH54"/>
    <mergeCell ref="ETI54:ETL54"/>
    <mergeCell ref="ETM54:ETP54"/>
    <mergeCell ref="ETQ54:ETT54"/>
    <mergeCell ref="ETU54:ETX54"/>
    <mergeCell ref="ETY54:EUB54"/>
    <mergeCell ref="EUC54:EUF54"/>
    <mergeCell ref="EUG54:EUJ54"/>
    <mergeCell ref="EUK54:EUN54"/>
    <mergeCell ref="EUO54:EUR54"/>
    <mergeCell ref="EUS54:EUV54"/>
    <mergeCell ref="EUW54:EUZ54"/>
    <mergeCell ref="EVA54:EVD54"/>
    <mergeCell ref="EVE54:EVH54"/>
    <mergeCell ref="EVI54:EVL54"/>
    <mergeCell ref="EVM54:EVP54"/>
    <mergeCell ref="EVQ54:EVT54"/>
    <mergeCell ref="EVU54:EVX54"/>
    <mergeCell ref="EVY54:EWB54"/>
    <mergeCell ref="EWC54:EWF54"/>
    <mergeCell ref="EWG54:EWJ54"/>
    <mergeCell ref="EWK54:EWN54"/>
    <mergeCell ref="EWO54:EWR54"/>
    <mergeCell ref="EWS54:EWV54"/>
    <mergeCell ref="EWW54:EWZ54"/>
    <mergeCell ref="EXA54:EXD54"/>
    <mergeCell ref="EXE54:EXH54"/>
    <mergeCell ref="EXI54:EXL54"/>
    <mergeCell ref="EXM54:EXP54"/>
    <mergeCell ref="EXQ54:EXT54"/>
    <mergeCell ref="EXU54:EXX54"/>
    <mergeCell ref="EXY54:EYB54"/>
    <mergeCell ref="EYC54:EYF54"/>
    <mergeCell ref="EYG54:EYJ54"/>
    <mergeCell ref="EYK54:EYN54"/>
    <mergeCell ref="EYO54:EYR54"/>
    <mergeCell ref="EYS54:EYV54"/>
    <mergeCell ref="EYW54:EYZ54"/>
    <mergeCell ref="EZA54:EZD54"/>
    <mergeCell ref="EZE54:EZH54"/>
    <mergeCell ref="EZI54:EZL54"/>
    <mergeCell ref="EZM54:EZP54"/>
    <mergeCell ref="EZQ54:EZT54"/>
    <mergeCell ref="EZU54:EZX54"/>
    <mergeCell ref="EZY54:FAB54"/>
    <mergeCell ref="FAC54:FAF54"/>
    <mergeCell ref="FAG54:FAJ54"/>
    <mergeCell ref="FAK54:FAN54"/>
    <mergeCell ref="FAO54:FAR54"/>
    <mergeCell ref="FAS54:FAV54"/>
    <mergeCell ref="FAW54:FAZ54"/>
    <mergeCell ref="FBA54:FBD54"/>
    <mergeCell ref="FBE54:FBH54"/>
    <mergeCell ref="FBI54:FBL54"/>
    <mergeCell ref="FBM54:FBP54"/>
    <mergeCell ref="FBQ54:FBT54"/>
    <mergeCell ref="FBU54:FBX54"/>
    <mergeCell ref="FBY54:FCB54"/>
    <mergeCell ref="FCC54:FCF54"/>
    <mergeCell ref="FCG54:FCJ54"/>
    <mergeCell ref="FCK54:FCN54"/>
    <mergeCell ref="FCO54:FCR54"/>
    <mergeCell ref="FCS54:FCV54"/>
    <mergeCell ref="FCW54:FCZ54"/>
    <mergeCell ref="FDA54:FDD54"/>
    <mergeCell ref="FDE54:FDH54"/>
    <mergeCell ref="FDI54:FDL54"/>
    <mergeCell ref="FDM54:FDP54"/>
    <mergeCell ref="FDQ54:FDT54"/>
    <mergeCell ref="FDU54:FDX54"/>
    <mergeCell ref="FDY54:FEB54"/>
    <mergeCell ref="FEC54:FEF54"/>
    <mergeCell ref="FEG54:FEJ54"/>
    <mergeCell ref="FEK54:FEN54"/>
    <mergeCell ref="FEO54:FER54"/>
    <mergeCell ref="FES54:FEV54"/>
    <mergeCell ref="FEW54:FEZ54"/>
    <mergeCell ref="FFA54:FFD54"/>
    <mergeCell ref="FFE54:FFH54"/>
    <mergeCell ref="FFI54:FFL54"/>
    <mergeCell ref="FFM54:FFP54"/>
    <mergeCell ref="FFQ54:FFT54"/>
    <mergeCell ref="FFU54:FFX54"/>
    <mergeCell ref="FFY54:FGB54"/>
    <mergeCell ref="FGC54:FGF54"/>
    <mergeCell ref="FGG54:FGJ54"/>
    <mergeCell ref="FGK54:FGN54"/>
    <mergeCell ref="FGO54:FGR54"/>
    <mergeCell ref="FGS54:FGV54"/>
    <mergeCell ref="FGW54:FGZ54"/>
    <mergeCell ref="FHA54:FHD54"/>
    <mergeCell ref="FHE54:FHH54"/>
    <mergeCell ref="FHI54:FHL54"/>
    <mergeCell ref="FHM54:FHP54"/>
    <mergeCell ref="FHQ54:FHT54"/>
    <mergeCell ref="FHU54:FHX54"/>
    <mergeCell ref="FHY54:FIB54"/>
    <mergeCell ref="FIC54:FIF54"/>
    <mergeCell ref="FIG54:FIJ54"/>
    <mergeCell ref="FIK54:FIN54"/>
    <mergeCell ref="FIO54:FIR54"/>
    <mergeCell ref="FIS54:FIV54"/>
    <mergeCell ref="FIW54:FIZ54"/>
    <mergeCell ref="FJA54:FJD54"/>
    <mergeCell ref="FJE54:FJH54"/>
    <mergeCell ref="FJI54:FJL54"/>
    <mergeCell ref="FJM54:FJP54"/>
    <mergeCell ref="FJQ54:FJT54"/>
    <mergeCell ref="FJU54:FJX54"/>
    <mergeCell ref="FJY54:FKB54"/>
    <mergeCell ref="FKC54:FKF54"/>
    <mergeCell ref="FKG54:FKJ54"/>
    <mergeCell ref="FKK54:FKN54"/>
    <mergeCell ref="FKO54:FKR54"/>
    <mergeCell ref="FKS54:FKV54"/>
    <mergeCell ref="FKW54:FKZ54"/>
    <mergeCell ref="FLA54:FLD54"/>
    <mergeCell ref="FLE54:FLH54"/>
    <mergeCell ref="FLI54:FLL54"/>
    <mergeCell ref="FLM54:FLP54"/>
    <mergeCell ref="FLQ54:FLT54"/>
    <mergeCell ref="FLU54:FLX54"/>
    <mergeCell ref="FLY54:FMB54"/>
    <mergeCell ref="FMC54:FMF54"/>
    <mergeCell ref="FMG54:FMJ54"/>
    <mergeCell ref="FMK54:FMN54"/>
    <mergeCell ref="FMO54:FMR54"/>
    <mergeCell ref="FMS54:FMV54"/>
    <mergeCell ref="FMW54:FMZ54"/>
    <mergeCell ref="FNA54:FND54"/>
    <mergeCell ref="FNE54:FNH54"/>
    <mergeCell ref="FNI54:FNL54"/>
    <mergeCell ref="FNM54:FNP54"/>
    <mergeCell ref="FNQ54:FNT54"/>
    <mergeCell ref="FNU54:FNX54"/>
    <mergeCell ref="FNY54:FOB54"/>
    <mergeCell ref="FOC54:FOF54"/>
    <mergeCell ref="FOG54:FOJ54"/>
    <mergeCell ref="FOK54:FON54"/>
    <mergeCell ref="FOO54:FOR54"/>
    <mergeCell ref="FOS54:FOV54"/>
    <mergeCell ref="FOW54:FOZ54"/>
    <mergeCell ref="FPA54:FPD54"/>
    <mergeCell ref="FPE54:FPH54"/>
    <mergeCell ref="FPI54:FPL54"/>
    <mergeCell ref="FPM54:FPP54"/>
    <mergeCell ref="FPQ54:FPT54"/>
    <mergeCell ref="FPU54:FPX54"/>
    <mergeCell ref="FPY54:FQB54"/>
    <mergeCell ref="FQC54:FQF54"/>
    <mergeCell ref="FQG54:FQJ54"/>
    <mergeCell ref="FQK54:FQN54"/>
    <mergeCell ref="FQO54:FQR54"/>
    <mergeCell ref="FQS54:FQV54"/>
    <mergeCell ref="FQW54:FQZ54"/>
    <mergeCell ref="FRA54:FRD54"/>
    <mergeCell ref="FRE54:FRH54"/>
    <mergeCell ref="FRI54:FRL54"/>
    <mergeCell ref="FRM54:FRP54"/>
    <mergeCell ref="FRQ54:FRT54"/>
    <mergeCell ref="FRU54:FRX54"/>
    <mergeCell ref="FRY54:FSB54"/>
    <mergeCell ref="FSC54:FSF54"/>
    <mergeCell ref="FSG54:FSJ54"/>
    <mergeCell ref="FSK54:FSN54"/>
    <mergeCell ref="FSO54:FSR54"/>
    <mergeCell ref="FSS54:FSV54"/>
    <mergeCell ref="FSW54:FSZ54"/>
    <mergeCell ref="FTA54:FTD54"/>
    <mergeCell ref="FTE54:FTH54"/>
    <mergeCell ref="FTI54:FTL54"/>
    <mergeCell ref="FTM54:FTP54"/>
    <mergeCell ref="FTQ54:FTT54"/>
    <mergeCell ref="FTU54:FTX54"/>
    <mergeCell ref="FTY54:FUB54"/>
    <mergeCell ref="FUC54:FUF54"/>
    <mergeCell ref="FUG54:FUJ54"/>
    <mergeCell ref="FUK54:FUN54"/>
    <mergeCell ref="FUO54:FUR54"/>
    <mergeCell ref="FUS54:FUV54"/>
    <mergeCell ref="FUW54:FUZ54"/>
    <mergeCell ref="FVA54:FVD54"/>
    <mergeCell ref="FVE54:FVH54"/>
    <mergeCell ref="FVI54:FVL54"/>
    <mergeCell ref="FVM54:FVP54"/>
    <mergeCell ref="FVQ54:FVT54"/>
    <mergeCell ref="FVU54:FVX54"/>
    <mergeCell ref="FVY54:FWB54"/>
    <mergeCell ref="FWC54:FWF54"/>
    <mergeCell ref="FWG54:FWJ54"/>
    <mergeCell ref="FWK54:FWN54"/>
    <mergeCell ref="FWO54:FWR54"/>
    <mergeCell ref="FWS54:FWV54"/>
    <mergeCell ref="FWW54:FWZ54"/>
    <mergeCell ref="FXA54:FXD54"/>
    <mergeCell ref="FXE54:FXH54"/>
    <mergeCell ref="FXI54:FXL54"/>
    <mergeCell ref="FXM54:FXP54"/>
    <mergeCell ref="FXQ54:FXT54"/>
    <mergeCell ref="FXU54:FXX54"/>
    <mergeCell ref="FXY54:FYB54"/>
    <mergeCell ref="FYC54:FYF54"/>
    <mergeCell ref="FYG54:FYJ54"/>
    <mergeCell ref="FYK54:FYN54"/>
    <mergeCell ref="FYO54:FYR54"/>
    <mergeCell ref="FYS54:FYV54"/>
    <mergeCell ref="FYW54:FYZ54"/>
    <mergeCell ref="FZA54:FZD54"/>
    <mergeCell ref="FZE54:FZH54"/>
    <mergeCell ref="FZI54:FZL54"/>
    <mergeCell ref="FZM54:FZP54"/>
    <mergeCell ref="FZQ54:FZT54"/>
    <mergeCell ref="FZU54:FZX54"/>
    <mergeCell ref="FZY54:GAB54"/>
    <mergeCell ref="GAC54:GAF54"/>
    <mergeCell ref="GAG54:GAJ54"/>
    <mergeCell ref="GAK54:GAN54"/>
    <mergeCell ref="GAO54:GAR54"/>
    <mergeCell ref="GAS54:GAV54"/>
    <mergeCell ref="GAW54:GAZ54"/>
    <mergeCell ref="GBA54:GBD54"/>
    <mergeCell ref="GBE54:GBH54"/>
    <mergeCell ref="GBI54:GBL54"/>
    <mergeCell ref="GBM54:GBP54"/>
    <mergeCell ref="GBQ54:GBT54"/>
    <mergeCell ref="GBU54:GBX54"/>
    <mergeCell ref="GBY54:GCB54"/>
    <mergeCell ref="GCC54:GCF54"/>
    <mergeCell ref="GCG54:GCJ54"/>
    <mergeCell ref="GCK54:GCN54"/>
    <mergeCell ref="GCO54:GCR54"/>
    <mergeCell ref="GCS54:GCV54"/>
    <mergeCell ref="GCW54:GCZ54"/>
    <mergeCell ref="GDA54:GDD54"/>
    <mergeCell ref="GDE54:GDH54"/>
    <mergeCell ref="GDI54:GDL54"/>
    <mergeCell ref="GDM54:GDP54"/>
    <mergeCell ref="GDQ54:GDT54"/>
    <mergeCell ref="GDU54:GDX54"/>
    <mergeCell ref="GDY54:GEB54"/>
    <mergeCell ref="GEC54:GEF54"/>
    <mergeCell ref="GEG54:GEJ54"/>
    <mergeCell ref="GEK54:GEN54"/>
    <mergeCell ref="GEO54:GER54"/>
    <mergeCell ref="GES54:GEV54"/>
    <mergeCell ref="GEW54:GEZ54"/>
    <mergeCell ref="GFA54:GFD54"/>
    <mergeCell ref="GFE54:GFH54"/>
    <mergeCell ref="GFI54:GFL54"/>
    <mergeCell ref="GFM54:GFP54"/>
    <mergeCell ref="GFQ54:GFT54"/>
    <mergeCell ref="GFU54:GFX54"/>
    <mergeCell ref="GFY54:GGB54"/>
    <mergeCell ref="GGC54:GGF54"/>
    <mergeCell ref="GGG54:GGJ54"/>
    <mergeCell ref="GGK54:GGN54"/>
    <mergeCell ref="GGO54:GGR54"/>
    <mergeCell ref="GGS54:GGV54"/>
    <mergeCell ref="GGW54:GGZ54"/>
    <mergeCell ref="GHA54:GHD54"/>
    <mergeCell ref="GHE54:GHH54"/>
    <mergeCell ref="GHI54:GHL54"/>
    <mergeCell ref="GHM54:GHP54"/>
    <mergeCell ref="GHQ54:GHT54"/>
    <mergeCell ref="GHU54:GHX54"/>
    <mergeCell ref="GHY54:GIB54"/>
    <mergeCell ref="GIC54:GIF54"/>
    <mergeCell ref="GIG54:GIJ54"/>
    <mergeCell ref="GIK54:GIN54"/>
    <mergeCell ref="GIO54:GIR54"/>
    <mergeCell ref="GIS54:GIV54"/>
    <mergeCell ref="GIW54:GIZ54"/>
    <mergeCell ref="GJA54:GJD54"/>
    <mergeCell ref="GJE54:GJH54"/>
    <mergeCell ref="GJI54:GJL54"/>
    <mergeCell ref="GJM54:GJP54"/>
    <mergeCell ref="GJQ54:GJT54"/>
    <mergeCell ref="GJU54:GJX54"/>
    <mergeCell ref="GJY54:GKB54"/>
    <mergeCell ref="GKC54:GKF54"/>
    <mergeCell ref="GKG54:GKJ54"/>
    <mergeCell ref="GKK54:GKN54"/>
    <mergeCell ref="GKO54:GKR54"/>
    <mergeCell ref="GKS54:GKV54"/>
    <mergeCell ref="GKW54:GKZ54"/>
    <mergeCell ref="GLA54:GLD54"/>
    <mergeCell ref="GLE54:GLH54"/>
    <mergeCell ref="GLI54:GLL54"/>
    <mergeCell ref="GLM54:GLP54"/>
    <mergeCell ref="GLQ54:GLT54"/>
    <mergeCell ref="GLU54:GLX54"/>
    <mergeCell ref="GLY54:GMB54"/>
    <mergeCell ref="GMC54:GMF54"/>
    <mergeCell ref="GMG54:GMJ54"/>
    <mergeCell ref="GMK54:GMN54"/>
    <mergeCell ref="GMO54:GMR54"/>
    <mergeCell ref="GMS54:GMV54"/>
    <mergeCell ref="GMW54:GMZ54"/>
    <mergeCell ref="GNA54:GND54"/>
    <mergeCell ref="GNE54:GNH54"/>
    <mergeCell ref="GNI54:GNL54"/>
    <mergeCell ref="GNM54:GNP54"/>
    <mergeCell ref="GNQ54:GNT54"/>
    <mergeCell ref="GNU54:GNX54"/>
    <mergeCell ref="GNY54:GOB54"/>
    <mergeCell ref="GOC54:GOF54"/>
    <mergeCell ref="GOG54:GOJ54"/>
    <mergeCell ref="GOK54:GON54"/>
    <mergeCell ref="GOO54:GOR54"/>
    <mergeCell ref="GOS54:GOV54"/>
    <mergeCell ref="GOW54:GOZ54"/>
    <mergeCell ref="GPA54:GPD54"/>
    <mergeCell ref="GPE54:GPH54"/>
    <mergeCell ref="GPI54:GPL54"/>
    <mergeCell ref="GPM54:GPP54"/>
    <mergeCell ref="GPQ54:GPT54"/>
    <mergeCell ref="GPU54:GPX54"/>
    <mergeCell ref="GPY54:GQB54"/>
    <mergeCell ref="GQC54:GQF54"/>
    <mergeCell ref="GQG54:GQJ54"/>
    <mergeCell ref="GQK54:GQN54"/>
    <mergeCell ref="GQO54:GQR54"/>
    <mergeCell ref="GQS54:GQV54"/>
    <mergeCell ref="GQW54:GQZ54"/>
    <mergeCell ref="GRA54:GRD54"/>
    <mergeCell ref="GRE54:GRH54"/>
    <mergeCell ref="GRI54:GRL54"/>
    <mergeCell ref="GRM54:GRP54"/>
    <mergeCell ref="GRQ54:GRT54"/>
    <mergeCell ref="GRU54:GRX54"/>
    <mergeCell ref="GRY54:GSB54"/>
    <mergeCell ref="GSC54:GSF54"/>
    <mergeCell ref="GSG54:GSJ54"/>
    <mergeCell ref="GSK54:GSN54"/>
    <mergeCell ref="GSO54:GSR54"/>
    <mergeCell ref="GSS54:GSV54"/>
    <mergeCell ref="GSW54:GSZ54"/>
    <mergeCell ref="GTA54:GTD54"/>
    <mergeCell ref="GTE54:GTH54"/>
    <mergeCell ref="GTI54:GTL54"/>
    <mergeCell ref="GTM54:GTP54"/>
    <mergeCell ref="GTQ54:GTT54"/>
    <mergeCell ref="GTU54:GTX54"/>
    <mergeCell ref="GTY54:GUB54"/>
    <mergeCell ref="GUC54:GUF54"/>
    <mergeCell ref="GUG54:GUJ54"/>
    <mergeCell ref="GUK54:GUN54"/>
    <mergeCell ref="GUO54:GUR54"/>
    <mergeCell ref="GUS54:GUV54"/>
    <mergeCell ref="GUW54:GUZ54"/>
    <mergeCell ref="GVA54:GVD54"/>
    <mergeCell ref="GVE54:GVH54"/>
    <mergeCell ref="GVI54:GVL54"/>
    <mergeCell ref="GVM54:GVP54"/>
    <mergeCell ref="GVQ54:GVT54"/>
    <mergeCell ref="GVU54:GVX54"/>
    <mergeCell ref="GVY54:GWB54"/>
    <mergeCell ref="GWC54:GWF54"/>
    <mergeCell ref="GWG54:GWJ54"/>
    <mergeCell ref="GWK54:GWN54"/>
    <mergeCell ref="GWO54:GWR54"/>
    <mergeCell ref="GWS54:GWV54"/>
    <mergeCell ref="GWW54:GWZ54"/>
    <mergeCell ref="GXA54:GXD54"/>
    <mergeCell ref="GXE54:GXH54"/>
    <mergeCell ref="GXI54:GXL54"/>
    <mergeCell ref="GXM54:GXP54"/>
    <mergeCell ref="GXQ54:GXT54"/>
    <mergeCell ref="GXU54:GXX54"/>
    <mergeCell ref="GXY54:GYB54"/>
    <mergeCell ref="GYC54:GYF54"/>
    <mergeCell ref="GYG54:GYJ54"/>
    <mergeCell ref="GYK54:GYN54"/>
    <mergeCell ref="GYO54:GYR54"/>
    <mergeCell ref="GYS54:GYV54"/>
    <mergeCell ref="GYW54:GYZ54"/>
    <mergeCell ref="GZA54:GZD54"/>
    <mergeCell ref="GZE54:GZH54"/>
    <mergeCell ref="GZI54:GZL54"/>
    <mergeCell ref="GZM54:GZP54"/>
    <mergeCell ref="GZQ54:GZT54"/>
    <mergeCell ref="GZU54:GZX54"/>
    <mergeCell ref="GZY54:HAB54"/>
    <mergeCell ref="HAC54:HAF54"/>
    <mergeCell ref="HAG54:HAJ54"/>
    <mergeCell ref="HAK54:HAN54"/>
    <mergeCell ref="HAO54:HAR54"/>
    <mergeCell ref="HAS54:HAV54"/>
    <mergeCell ref="HAW54:HAZ54"/>
    <mergeCell ref="HBA54:HBD54"/>
    <mergeCell ref="HBE54:HBH54"/>
    <mergeCell ref="HBI54:HBL54"/>
    <mergeCell ref="HBM54:HBP54"/>
    <mergeCell ref="HBQ54:HBT54"/>
    <mergeCell ref="HBU54:HBX54"/>
    <mergeCell ref="HBY54:HCB54"/>
    <mergeCell ref="HCC54:HCF54"/>
    <mergeCell ref="HCG54:HCJ54"/>
    <mergeCell ref="HCK54:HCN54"/>
    <mergeCell ref="HCO54:HCR54"/>
    <mergeCell ref="HCS54:HCV54"/>
    <mergeCell ref="HCW54:HCZ54"/>
    <mergeCell ref="HDA54:HDD54"/>
    <mergeCell ref="HDE54:HDH54"/>
    <mergeCell ref="HDI54:HDL54"/>
    <mergeCell ref="HDM54:HDP54"/>
    <mergeCell ref="HDQ54:HDT54"/>
    <mergeCell ref="HDU54:HDX54"/>
    <mergeCell ref="HDY54:HEB54"/>
    <mergeCell ref="HEC54:HEF54"/>
    <mergeCell ref="HEG54:HEJ54"/>
    <mergeCell ref="HEK54:HEN54"/>
    <mergeCell ref="HEO54:HER54"/>
    <mergeCell ref="HES54:HEV54"/>
    <mergeCell ref="HEW54:HEZ54"/>
    <mergeCell ref="HFA54:HFD54"/>
    <mergeCell ref="HFE54:HFH54"/>
    <mergeCell ref="HFI54:HFL54"/>
    <mergeCell ref="HFM54:HFP54"/>
    <mergeCell ref="HFQ54:HFT54"/>
    <mergeCell ref="HFU54:HFX54"/>
    <mergeCell ref="HFY54:HGB54"/>
    <mergeCell ref="HGC54:HGF54"/>
    <mergeCell ref="HGG54:HGJ54"/>
    <mergeCell ref="HGK54:HGN54"/>
    <mergeCell ref="HGO54:HGR54"/>
    <mergeCell ref="HGS54:HGV54"/>
    <mergeCell ref="HGW54:HGZ54"/>
    <mergeCell ref="HHA54:HHD54"/>
    <mergeCell ref="HHE54:HHH54"/>
    <mergeCell ref="HHI54:HHL54"/>
    <mergeCell ref="HHM54:HHP54"/>
    <mergeCell ref="HHQ54:HHT54"/>
    <mergeCell ref="HHU54:HHX54"/>
    <mergeCell ref="HHY54:HIB54"/>
    <mergeCell ref="HIC54:HIF54"/>
    <mergeCell ref="HIG54:HIJ54"/>
    <mergeCell ref="HIK54:HIN54"/>
    <mergeCell ref="HIO54:HIR54"/>
    <mergeCell ref="HIS54:HIV54"/>
    <mergeCell ref="HIW54:HIZ54"/>
    <mergeCell ref="HJA54:HJD54"/>
    <mergeCell ref="HJE54:HJH54"/>
    <mergeCell ref="HJI54:HJL54"/>
    <mergeCell ref="HJM54:HJP54"/>
    <mergeCell ref="HJQ54:HJT54"/>
    <mergeCell ref="HJU54:HJX54"/>
    <mergeCell ref="HJY54:HKB54"/>
    <mergeCell ref="HKC54:HKF54"/>
    <mergeCell ref="HKG54:HKJ54"/>
    <mergeCell ref="HKK54:HKN54"/>
    <mergeCell ref="HKO54:HKR54"/>
    <mergeCell ref="HKS54:HKV54"/>
    <mergeCell ref="HKW54:HKZ54"/>
    <mergeCell ref="HLA54:HLD54"/>
    <mergeCell ref="HLE54:HLH54"/>
    <mergeCell ref="HLI54:HLL54"/>
    <mergeCell ref="HLM54:HLP54"/>
    <mergeCell ref="HLQ54:HLT54"/>
    <mergeCell ref="HLU54:HLX54"/>
    <mergeCell ref="HLY54:HMB54"/>
    <mergeCell ref="HMC54:HMF54"/>
    <mergeCell ref="HMG54:HMJ54"/>
    <mergeCell ref="HMK54:HMN54"/>
    <mergeCell ref="HMO54:HMR54"/>
    <mergeCell ref="HMS54:HMV54"/>
    <mergeCell ref="HMW54:HMZ54"/>
    <mergeCell ref="HNA54:HND54"/>
    <mergeCell ref="HNE54:HNH54"/>
    <mergeCell ref="HNI54:HNL54"/>
    <mergeCell ref="HNM54:HNP54"/>
    <mergeCell ref="HNQ54:HNT54"/>
    <mergeCell ref="HNU54:HNX54"/>
    <mergeCell ref="HNY54:HOB54"/>
    <mergeCell ref="HOC54:HOF54"/>
    <mergeCell ref="HOG54:HOJ54"/>
    <mergeCell ref="HOK54:HON54"/>
    <mergeCell ref="HOO54:HOR54"/>
    <mergeCell ref="HOS54:HOV54"/>
    <mergeCell ref="HOW54:HOZ54"/>
    <mergeCell ref="HPA54:HPD54"/>
    <mergeCell ref="HPE54:HPH54"/>
    <mergeCell ref="HPI54:HPL54"/>
    <mergeCell ref="HPM54:HPP54"/>
    <mergeCell ref="HPQ54:HPT54"/>
    <mergeCell ref="HPU54:HPX54"/>
    <mergeCell ref="HPY54:HQB54"/>
    <mergeCell ref="HQC54:HQF54"/>
    <mergeCell ref="HQG54:HQJ54"/>
    <mergeCell ref="HQK54:HQN54"/>
    <mergeCell ref="HQO54:HQR54"/>
    <mergeCell ref="HQS54:HQV54"/>
    <mergeCell ref="HQW54:HQZ54"/>
    <mergeCell ref="HRA54:HRD54"/>
    <mergeCell ref="HRE54:HRH54"/>
    <mergeCell ref="HRI54:HRL54"/>
    <mergeCell ref="HRM54:HRP54"/>
    <mergeCell ref="HRQ54:HRT54"/>
    <mergeCell ref="HRU54:HRX54"/>
    <mergeCell ref="HRY54:HSB54"/>
    <mergeCell ref="HSC54:HSF54"/>
    <mergeCell ref="HSG54:HSJ54"/>
    <mergeCell ref="HSK54:HSN54"/>
    <mergeCell ref="HSO54:HSR54"/>
    <mergeCell ref="HSS54:HSV54"/>
    <mergeCell ref="HSW54:HSZ54"/>
    <mergeCell ref="HTA54:HTD54"/>
    <mergeCell ref="HTE54:HTH54"/>
    <mergeCell ref="HTI54:HTL54"/>
    <mergeCell ref="HTM54:HTP54"/>
    <mergeCell ref="HTQ54:HTT54"/>
    <mergeCell ref="HTU54:HTX54"/>
    <mergeCell ref="HTY54:HUB54"/>
    <mergeCell ref="HUC54:HUF54"/>
    <mergeCell ref="HUG54:HUJ54"/>
    <mergeCell ref="HUK54:HUN54"/>
    <mergeCell ref="HUO54:HUR54"/>
    <mergeCell ref="HUS54:HUV54"/>
    <mergeCell ref="HUW54:HUZ54"/>
    <mergeCell ref="HVA54:HVD54"/>
    <mergeCell ref="HVE54:HVH54"/>
    <mergeCell ref="HVI54:HVL54"/>
    <mergeCell ref="HVM54:HVP54"/>
    <mergeCell ref="HVQ54:HVT54"/>
    <mergeCell ref="HVU54:HVX54"/>
    <mergeCell ref="HVY54:HWB54"/>
    <mergeCell ref="HWC54:HWF54"/>
    <mergeCell ref="HWG54:HWJ54"/>
    <mergeCell ref="HWK54:HWN54"/>
    <mergeCell ref="HWO54:HWR54"/>
    <mergeCell ref="HWS54:HWV54"/>
    <mergeCell ref="HWW54:HWZ54"/>
    <mergeCell ref="HXA54:HXD54"/>
    <mergeCell ref="HXE54:HXH54"/>
    <mergeCell ref="HXI54:HXL54"/>
    <mergeCell ref="HXM54:HXP54"/>
    <mergeCell ref="HXQ54:HXT54"/>
    <mergeCell ref="HXU54:HXX54"/>
    <mergeCell ref="HXY54:HYB54"/>
    <mergeCell ref="HYC54:HYF54"/>
    <mergeCell ref="HYG54:HYJ54"/>
    <mergeCell ref="HYK54:HYN54"/>
    <mergeCell ref="HYO54:HYR54"/>
    <mergeCell ref="HYS54:HYV54"/>
    <mergeCell ref="HYW54:HYZ54"/>
    <mergeCell ref="HZA54:HZD54"/>
    <mergeCell ref="HZE54:HZH54"/>
    <mergeCell ref="HZI54:HZL54"/>
    <mergeCell ref="HZM54:HZP54"/>
    <mergeCell ref="HZQ54:HZT54"/>
    <mergeCell ref="HZU54:HZX54"/>
    <mergeCell ref="HZY54:IAB54"/>
    <mergeCell ref="IAC54:IAF54"/>
    <mergeCell ref="IAG54:IAJ54"/>
    <mergeCell ref="IAK54:IAN54"/>
    <mergeCell ref="IAO54:IAR54"/>
    <mergeCell ref="IAS54:IAV54"/>
    <mergeCell ref="IAW54:IAZ54"/>
    <mergeCell ref="IBA54:IBD54"/>
    <mergeCell ref="IBE54:IBH54"/>
    <mergeCell ref="IBI54:IBL54"/>
    <mergeCell ref="IBM54:IBP54"/>
    <mergeCell ref="IBQ54:IBT54"/>
    <mergeCell ref="IBU54:IBX54"/>
    <mergeCell ref="IBY54:ICB54"/>
    <mergeCell ref="ICC54:ICF54"/>
    <mergeCell ref="ICG54:ICJ54"/>
    <mergeCell ref="ICK54:ICN54"/>
    <mergeCell ref="ICO54:ICR54"/>
    <mergeCell ref="ICS54:ICV54"/>
    <mergeCell ref="ICW54:ICZ54"/>
    <mergeCell ref="IDA54:IDD54"/>
    <mergeCell ref="IDE54:IDH54"/>
    <mergeCell ref="IDI54:IDL54"/>
    <mergeCell ref="IDM54:IDP54"/>
    <mergeCell ref="IDQ54:IDT54"/>
    <mergeCell ref="IDU54:IDX54"/>
    <mergeCell ref="IDY54:IEB54"/>
    <mergeCell ref="IEC54:IEF54"/>
    <mergeCell ref="IEG54:IEJ54"/>
    <mergeCell ref="IEK54:IEN54"/>
    <mergeCell ref="IEO54:IER54"/>
    <mergeCell ref="IES54:IEV54"/>
    <mergeCell ref="IEW54:IEZ54"/>
    <mergeCell ref="IFA54:IFD54"/>
    <mergeCell ref="IFE54:IFH54"/>
    <mergeCell ref="IFI54:IFL54"/>
    <mergeCell ref="IFM54:IFP54"/>
    <mergeCell ref="IFQ54:IFT54"/>
    <mergeCell ref="IFU54:IFX54"/>
    <mergeCell ref="IFY54:IGB54"/>
    <mergeCell ref="IGC54:IGF54"/>
    <mergeCell ref="IGG54:IGJ54"/>
    <mergeCell ref="IGK54:IGN54"/>
    <mergeCell ref="IGO54:IGR54"/>
    <mergeCell ref="IGS54:IGV54"/>
    <mergeCell ref="IGW54:IGZ54"/>
    <mergeCell ref="IHA54:IHD54"/>
    <mergeCell ref="IHE54:IHH54"/>
    <mergeCell ref="IHI54:IHL54"/>
    <mergeCell ref="IHM54:IHP54"/>
    <mergeCell ref="IHQ54:IHT54"/>
    <mergeCell ref="IHU54:IHX54"/>
    <mergeCell ref="IHY54:IIB54"/>
    <mergeCell ref="IIC54:IIF54"/>
    <mergeCell ref="IIG54:IIJ54"/>
    <mergeCell ref="IIK54:IIN54"/>
    <mergeCell ref="IIO54:IIR54"/>
    <mergeCell ref="IIS54:IIV54"/>
    <mergeCell ref="IIW54:IIZ54"/>
    <mergeCell ref="IJA54:IJD54"/>
    <mergeCell ref="IJE54:IJH54"/>
    <mergeCell ref="IJI54:IJL54"/>
    <mergeCell ref="IJM54:IJP54"/>
    <mergeCell ref="IJQ54:IJT54"/>
    <mergeCell ref="IJU54:IJX54"/>
    <mergeCell ref="IJY54:IKB54"/>
    <mergeCell ref="IKC54:IKF54"/>
    <mergeCell ref="IKG54:IKJ54"/>
    <mergeCell ref="IKK54:IKN54"/>
    <mergeCell ref="IKO54:IKR54"/>
    <mergeCell ref="IKS54:IKV54"/>
    <mergeCell ref="IKW54:IKZ54"/>
    <mergeCell ref="ILA54:ILD54"/>
    <mergeCell ref="ILE54:ILH54"/>
    <mergeCell ref="ILI54:ILL54"/>
    <mergeCell ref="ILM54:ILP54"/>
    <mergeCell ref="ILQ54:ILT54"/>
    <mergeCell ref="ILU54:ILX54"/>
    <mergeCell ref="ILY54:IMB54"/>
    <mergeCell ref="IMC54:IMF54"/>
    <mergeCell ref="IMG54:IMJ54"/>
    <mergeCell ref="IMK54:IMN54"/>
    <mergeCell ref="IMO54:IMR54"/>
    <mergeCell ref="IMS54:IMV54"/>
    <mergeCell ref="IMW54:IMZ54"/>
    <mergeCell ref="INA54:IND54"/>
    <mergeCell ref="INE54:INH54"/>
    <mergeCell ref="INI54:INL54"/>
    <mergeCell ref="INM54:INP54"/>
    <mergeCell ref="INQ54:INT54"/>
    <mergeCell ref="INU54:INX54"/>
    <mergeCell ref="INY54:IOB54"/>
    <mergeCell ref="IOC54:IOF54"/>
    <mergeCell ref="IOG54:IOJ54"/>
    <mergeCell ref="IOK54:ION54"/>
    <mergeCell ref="IOO54:IOR54"/>
    <mergeCell ref="IOS54:IOV54"/>
    <mergeCell ref="IOW54:IOZ54"/>
    <mergeCell ref="IPA54:IPD54"/>
    <mergeCell ref="IPE54:IPH54"/>
    <mergeCell ref="IPI54:IPL54"/>
    <mergeCell ref="IPM54:IPP54"/>
    <mergeCell ref="IPQ54:IPT54"/>
    <mergeCell ref="IPU54:IPX54"/>
    <mergeCell ref="IPY54:IQB54"/>
    <mergeCell ref="IQC54:IQF54"/>
    <mergeCell ref="IQG54:IQJ54"/>
    <mergeCell ref="IQK54:IQN54"/>
    <mergeCell ref="IQO54:IQR54"/>
    <mergeCell ref="IQS54:IQV54"/>
    <mergeCell ref="IQW54:IQZ54"/>
    <mergeCell ref="IRA54:IRD54"/>
    <mergeCell ref="IRE54:IRH54"/>
    <mergeCell ref="IRI54:IRL54"/>
    <mergeCell ref="IRM54:IRP54"/>
    <mergeCell ref="IRQ54:IRT54"/>
    <mergeCell ref="IRU54:IRX54"/>
    <mergeCell ref="IRY54:ISB54"/>
    <mergeCell ref="ISC54:ISF54"/>
    <mergeCell ref="ISG54:ISJ54"/>
    <mergeCell ref="ISK54:ISN54"/>
    <mergeCell ref="ISO54:ISR54"/>
    <mergeCell ref="ISS54:ISV54"/>
    <mergeCell ref="ISW54:ISZ54"/>
    <mergeCell ref="ITA54:ITD54"/>
    <mergeCell ref="ITE54:ITH54"/>
    <mergeCell ref="ITI54:ITL54"/>
    <mergeCell ref="ITM54:ITP54"/>
    <mergeCell ref="ITQ54:ITT54"/>
    <mergeCell ref="ITU54:ITX54"/>
    <mergeCell ref="ITY54:IUB54"/>
    <mergeCell ref="IUC54:IUF54"/>
    <mergeCell ref="IUG54:IUJ54"/>
    <mergeCell ref="IUK54:IUN54"/>
    <mergeCell ref="IUO54:IUR54"/>
    <mergeCell ref="IUS54:IUV54"/>
    <mergeCell ref="IUW54:IUZ54"/>
    <mergeCell ref="IVA54:IVD54"/>
    <mergeCell ref="IVE54:IVH54"/>
    <mergeCell ref="IVI54:IVL54"/>
    <mergeCell ref="IVM54:IVP54"/>
    <mergeCell ref="IVQ54:IVT54"/>
    <mergeCell ref="IVU54:IVX54"/>
    <mergeCell ref="IVY54:IWB54"/>
    <mergeCell ref="IWC54:IWF54"/>
    <mergeCell ref="IWG54:IWJ54"/>
    <mergeCell ref="IWK54:IWN54"/>
    <mergeCell ref="IWO54:IWR54"/>
    <mergeCell ref="IWS54:IWV54"/>
    <mergeCell ref="IWW54:IWZ54"/>
    <mergeCell ref="IXA54:IXD54"/>
    <mergeCell ref="IXE54:IXH54"/>
    <mergeCell ref="IXI54:IXL54"/>
    <mergeCell ref="IXM54:IXP54"/>
    <mergeCell ref="IXQ54:IXT54"/>
    <mergeCell ref="IXU54:IXX54"/>
    <mergeCell ref="IXY54:IYB54"/>
    <mergeCell ref="IYC54:IYF54"/>
    <mergeCell ref="IYG54:IYJ54"/>
    <mergeCell ref="IYK54:IYN54"/>
    <mergeCell ref="IYO54:IYR54"/>
    <mergeCell ref="IYS54:IYV54"/>
    <mergeCell ref="IYW54:IYZ54"/>
    <mergeCell ref="IZA54:IZD54"/>
    <mergeCell ref="IZE54:IZH54"/>
    <mergeCell ref="IZI54:IZL54"/>
    <mergeCell ref="IZM54:IZP54"/>
    <mergeCell ref="IZQ54:IZT54"/>
    <mergeCell ref="IZU54:IZX54"/>
    <mergeCell ref="IZY54:JAB54"/>
    <mergeCell ref="JAC54:JAF54"/>
    <mergeCell ref="JAG54:JAJ54"/>
    <mergeCell ref="JAK54:JAN54"/>
    <mergeCell ref="JAO54:JAR54"/>
    <mergeCell ref="JAS54:JAV54"/>
    <mergeCell ref="JAW54:JAZ54"/>
    <mergeCell ref="JBA54:JBD54"/>
    <mergeCell ref="JBE54:JBH54"/>
    <mergeCell ref="JBI54:JBL54"/>
    <mergeCell ref="JBM54:JBP54"/>
    <mergeCell ref="JBQ54:JBT54"/>
    <mergeCell ref="JBU54:JBX54"/>
    <mergeCell ref="JBY54:JCB54"/>
    <mergeCell ref="JCC54:JCF54"/>
    <mergeCell ref="JCG54:JCJ54"/>
    <mergeCell ref="JCK54:JCN54"/>
    <mergeCell ref="JCO54:JCR54"/>
    <mergeCell ref="JCS54:JCV54"/>
    <mergeCell ref="JCW54:JCZ54"/>
    <mergeCell ref="JDA54:JDD54"/>
    <mergeCell ref="JDE54:JDH54"/>
    <mergeCell ref="JDI54:JDL54"/>
    <mergeCell ref="JDM54:JDP54"/>
    <mergeCell ref="JDQ54:JDT54"/>
    <mergeCell ref="JDU54:JDX54"/>
    <mergeCell ref="JDY54:JEB54"/>
    <mergeCell ref="JEC54:JEF54"/>
    <mergeCell ref="JEG54:JEJ54"/>
    <mergeCell ref="JEK54:JEN54"/>
    <mergeCell ref="JEO54:JER54"/>
    <mergeCell ref="JES54:JEV54"/>
    <mergeCell ref="JEW54:JEZ54"/>
    <mergeCell ref="JFA54:JFD54"/>
    <mergeCell ref="JFE54:JFH54"/>
    <mergeCell ref="JFI54:JFL54"/>
    <mergeCell ref="JFM54:JFP54"/>
    <mergeCell ref="JFQ54:JFT54"/>
    <mergeCell ref="JFU54:JFX54"/>
    <mergeCell ref="JFY54:JGB54"/>
    <mergeCell ref="JGC54:JGF54"/>
    <mergeCell ref="JGG54:JGJ54"/>
    <mergeCell ref="JGK54:JGN54"/>
    <mergeCell ref="JGO54:JGR54"/>
    <mergeCell ref="JGS54:JGV54"/>
    <mergeCell ref="JGW54:JGZ54"/>
    <mergeCell ref="JHA54:JHD54"/>
    <mergeCell ref="JHE54:JHH54"/>
    <mergeCell ref="JHI54:JHL54"/>
    <mergeCell ref="JHM54:JHP54"/>
    <mergeCell ref="JHQ54:JHT54"/>
    <mergeCell ref="JHU54:JHX54"/>
    <mergeCell ref="JHY54:JIB54"/>
    <mergeCell ref="JIC54:JIF54"/>
    <mergeCell ref="JIG54:JIJ54"/>
    <mergeCell ref="JIK54:JIN54"/>
    <mergeCell ref="JIO54:JIR54"/>
    <mergeCell ref="JIS54:JIV54"/>
    <mergeCell ref="JIW54:JIZ54"/>
    <mergeCell ref="JJA54:JJD54"/>
    <mergeCell ref="JJE54:JJH54"/>
    <mergeCell ref="JJI54:JJL54"/>
    <mergeCell ref="JJM54:JJP54"/>
    <mergeCell ref="JJQ54:JJT54"/>
    <mergeCell ref="JJU54:JJX54"/>
    <mergeCell ref="JJY54:JKB54"/>
    <mergeCell ref="JKC54:JKF54"/>
    <mergeCell ref="JKG54:JKJ54"/>
    <mergeCell ref="JKK54:JKN54"/>
    <mergeCell ref="JKO54:JKR54"/>
    <mergeCell ref="JKS54:JKV54"/>
    <mergeCell ref="JKW54:JKZ54"/>
    <mergeCell ref="JLA54:JLD54"/>
    <mergeCell ref="JLE54:JLH54"/>
    <mergeCell ref="JLI54:JLL54"/>
    <mergeCell ref="JLM54:JLP54"/>
    <mergeCell ref="JLQ54:JLT54"/>
    <mergeCell ref="JLU54:JLX54"/>
    <mergeCell ref="JLY54:JMB54"/>
    <mergeCell ref="JMC54:JMF54"/>
    <mergeCell ref="JMG54:JMJ54"/>
    <mergeCell ref="JMK54:JMN54"/>
    <mergeCell ref="JMO54:JMR54"/>
    <mergeCell ref="JMS54:JMV54"/>
    <mergeCell ref="JMW54:JMZ54"/>
    <mergeCell ref="JNA54:JND54"/>
    <mergeCell ref="JNE54:JNH54"/>
    <mergeCell ref="JNI54:JNL54"/>
    <mergeCell ref="JNM54:JNP54"/>
    <mergeCell ref="JNQ54:JNT54"/>
    <mergeCell ref="JNU54:JNX54"/>
    <mergeCell ref="JNY54:JOB54"/>
    <mergeCell ref="JOC54:JOF54"/>
    <mergeCell ref="JOG54:JOJ54"/>
    <mergeCell ref="JOK54:JON54"/>
    <mergeCell ref="JOO54:JOR54"/>
    <mergeCell ref="JOS54:JOV54"/>
    <mergeCell ref="JOW54:JOZ54"/>
    <mergeCell ref="JPA54:JPD54"/>
    <mergeCell ref="JPE54:JPH54"/>
    <mergeCell ref="JPI54:JPL54"/>
    <mergeCell ref="JPM54:JPP54"/>
    <mergeCell ref="JPQ54:JPT54"/>
    <mergeCell ref="JPU54:JPX54"/>
    <mergeCell ref="JPY54:JQB54"/>
    <mergeCell ref="JQC54:JQF54"/>
    <mergeCell ref="JQG54:JQJ54"/>
    <mergeCell ref="JQK54:JQN54"/>
    <mergeCell ref="JQO54:JQR54"/>
    <mergeCell ref="JQS54:JQV54"/>
    <mergeCell ref="JQW54:JQZ54"/>
    <mergeCell ref="JRA54:JRD54"/>
    <mergeCell ref="JRE54:JRH54"/>
    <mergeCell ref="JRI54:JRL54"/>
    <mergeCell ref="JRM54:JRP54"/>
    <mergeCell ref="JRQ54:JRT54"/>
    <mergeCell ref="JRU54:JRX54"/>
    <mergeCell ref="JRY54:JSB54"/>
    <mergeCell ref="JSC54:JSF54"/>
    <mergeCell ref="JSG54:JSJ54"/>
    <mergeCell ref="JSK54:JSN54"/>
    <mergeCell ref="JSO54:JSR54"/>
    <mergeCell ref="JSS54:JSV54"/>
    <mergeCell ref="JSW54:JSZ54"/>
    <mergeCell ref="JTA54:JTD54"/>
    <mergeCell ref="JTE54:JTH54"/>
    <mergeCell ref="JTI54:JTL54"/>
    <mergeCell ref="JTM54:JTP54"/>
    <mergeCell ref="JTQ54:JTT54"/>
    <mergeCell ref="JTU54:JTX54"/>
    <mergeCell ref="JTY54:JUB54"/>
    <mergeCell ref="JUC54:JUF54"/>
    <mergeCell ref="JUG54:JUJ54"/>
    <mergeCell ref="JUK54:JUN54"/>
    <mergeCell ref="JUO54:JUR54"/>
    <mergeCell ref="JUS54:JUV54"/>
    <mergeCell ref="JUW54:JUZ54"/>
    <mergeCell ref="JVA54:JVD54"/>
    <mergeCell ref="JVE54:JVH54"/>
    <mergeCell ref="JVI54:JVL54"/>
    <mergeCell ref="JVM54:JVP54"/>
    <mergeCell ref="JVQ54:JVT54"/>
    <mergeCell ref="JVU54:JVX54"/>
    <mergeCell ref="JVY54:JWB54"/>
    <mergeCell ref="JWC54:JWF54"/>
    <mergeCell ref="JWG54:JWJ54"/>
    <mergeCell ref="JWK54:JWN54"/>
    <mergeCell ref="JWO54:JWR54"/>
    <mergeCell ref="JWS54:JWV54"/>
    <mergeCell ref="JWW54:JWZ54"/>
    <mergeCell ref="JXA54:JXD54"/>
    <mergeCell ref="JXE54:JXH54"/>
    <mergeCell ref="JXI54:JXL54"/>
    <mergeCell ref="JXM54:JXP54"/>
    <mergeCell ref="JXQ54:JXT54"/>
    <mergeCell ref="JXU54:JXX54"/>
    <mergeCell ref="JXY54:JYB54"/>
    <mergeCell ref="JYC54:JYF54"/>
    <mergeCell ref="JYG54:JYJ54"/>
    <mergeCell ref="JYK54:JYN54"/>
    <mergeCell ref="JYO54:JYR54"/>
    <mergeCell ref="JYS54:JYV54"/>
    <mergeCell ref="JYW54:JYZ54"/>
    <mergeCell ref="JZA54:JZD54"/>
    <mergeCell ref="JZE54:JZH54"/>
    <mergeCell ref="JZI54:JZL54"/>
    <mergeCell ref="JZM54:JZP54"/>
    <mergeCell ref="JZQ54:JZT54"/>
    <mergeCell ref="JZU54:JZX54"/>
    <mergeCell ref="JZY54:KAB54"/>
    <mergeCell ref="KAC54:KAF54"/>
    <mergeCell ref="KAG54:KAJ54"/>
    <mergeCell ref="KAK54:KAN54"/>
    <mergeCell ref="KAO54:KAR54"/>
    <mergeCell ref="KAS54:KAV54"/>
    <mergeCell ref="KAW54:KAZ54"/>
    <mergeCell ref="KBA54:KBD54"/>
    <mergeCell ref="KBE54:KBH54"/>
    <mergeCell ref="KBI54:KBL54"/>
    <mergeCell ref="KBM54:KBP54"/>
    <mergeCell ref="KBQ54:KBT54"/>
    <mergeCell ref="KBU54:KBX54"/>
    <mergeCell ref="KBY54:KCB54"/>
    <mergeCell ref="KCC54:KCF54"/>
    <mergeCell ref="KCG54:KCJ54"/>
    <mergeCell ref="KCK54:KCN54"/>
    <mergeCell ref="KCO54:KCR54"/>
    <mergeCell ref="KCS54:KCV54"/>
    <mergeCell ref="KCW54:KCZ54"/>
    <mergeCell ref="KDA54:KDD54"/>
    <mergeCell ref="KDE54:KDH54"/>
    <mergeCell ref="KDI54:KDL54"/>
    <mergeCell ref="KDM54:KDP54"/>
    <mergeCell ref="KDQ54:KDT54"/>
    <mergeCell ref="KDU54:KDX54"/>
    <mergeCell ref="KDY54:KEB54"/>
    <mergeCell ref="KEC54:KEF54"/>
    <mergeCell ref="KEG54:KEJ54"/>
    <mergeCell ref="KEK54:KEN54"/>
    <mergeCell ref="KEO54:KER54"/>
    <mergeCell ref="KES54:KEV54"/>
    <mergeCell ref="KEW54:KEZ54"/>
    <mergeCell ref="KFA54:KFD54"/>
    <mergeCell ref="KFE54:KFH54"/>
    <mergeCell ref="KFI54:KFL54"/>
    <mergeCell ref="KFM54:KFP54"/>
    <mergeCell ref="KFQ54:KFT54"/>
    <mergeCell ref="KFU54:KFX54"/>
    <mergeCell ref="KFY54:KGB54"/>
    <mergeCell ref="KGC54:KGF54"/>
    <mergeCell ref="KGG54:KGJ54"/>
    <mergeCell ref="KGK54:KGN54"/>
    <mergeCell ref="KGO54:KGR54"/>
    <mergeCell ref="KGS54:KGV54"/>
    <mergeCell ref="KGW54:KGZ54"/>
    <mergeCell ref="KHA54:KHD54"/>
    <mergeCell ref="KHE54:KHH54"/>
    <mergeCell ref="KHI54:KHL54"/>
    <mergeCell ref="KHM54:KHP54"/>
    <mergeCell ref="KHQ54:KHT54"/>
    <mergeCell ref="KHU54:KHX54"/>
    <mergeCell ref="KHY54:KIB54"/>
    <mergeCell ref="KIC54:KIF54"/>
    <mergeCell ref="KIG54:KIJ54"/>
    <mergeCell ref="KIK54:KIN54"/>
    <mergeCell ref="KIO54:KIR54"/>
    <mergeCell ref="KIS54:KIV54"/>
    <mergeCell ref="KIW54:KIZ54"/>
    <mergeCell ref="KJA54:KJD54"/>
    <mergeCell ref="KJE54:KJH54"/>
    <mergeCell ref="KJI54:KJL54"/>
    <mergeCell ref="KJM54:KJP54"/>
    <mergeCell ref="KJQ54:KJT54"/>
    <mergeCell ref="KJU54:KJX54"/>
    <mergeCell ref="KJY54:KKB54"/>
    <mergeCell ref="KKC54:KKF54"/>
    <mergeCell ref="KKG54:KKJ54"/>
    <mergeCell ref="KKK54:KKN54"/>
    <mergeCell ref="KKO54:KKR54"/>
    <mergeCell ref="KKS54:KKV54"/>
    <mergeCell ref="KKW54:KKZ54"/>
    <mergeCell ref="KLA54:KLD54"/>
    <mergeCell ref="KLE54:KLH54"/>
    <mergeCell ref="KLI54:KLL54"/>
    <mergeCell ref="KLM54:KLP54"/>
    <mergeCell ref="KLQ54:KLT54"/>
    <mergeCell ref="KLU54:KLX54"/>
    <mergeCell ref="KLY54:KMB54"/>
    <mergeCell ref="KMC54:KMF54"/>
    <mergeCell ref="KMG54:KMJ54"/>
    <mergeCell ref="KMK54:KMN54"/>
    <mergeCell ref="KMO54:KMR54"/>
    <mergeCell ref="KMS54:KMV54"/>
    <mergeCell ref="KMW54:KMZ54"/>
    <mergeCell ref="KNA54:KND54"/>
    <mergeCell ref="KNE54:KNH54"/>
    <mergeCell ref="KNI54:KNL54"/>
    <mergeCell ref="KNM54:KNP54"/>
    <mergeCell ref="KNQ54:KNT54"/>
    <mergeCell ref="KNU54:KNX54"/>
    <mergeCell ref="KNY54:KOB54"/>
    <mergeCell ref="KOC54:KOF54"/>
    <mergeCell ref="KOG54:KOJ54"/>
    <mergeCell ref="KOK54:KON54"/>
    <mergeCell ref="KOO54:KOR54"/>
    <mergeCell ref="KOS54:KOV54"/>
    <mergeCell ref="KOW54:KOZ54"/>
    <mergeCell ref="KPA54:KPD54"/>
    <mergeCell ref="KPE54:KPH54"/>
    <mergeCell ref="KPI54:KPL54"/>
    <mergeCell ref="KPM54:KPP54"/>
    <mergeCell ref="KPQ54:KPT54"/>
    <mergeCell ref="KPU54:KPX54"/>
    <mergeCell ref="KPY54:KQB54"/>
    <mergeCell ref="KQC54:KQF54"/>
    <mergeCell ref="KQG54:KQJ54"/>
    <mergeCell ref="KQK54:KQN54"/>
    <mergeCell ref="KQO54:KQR54"/>
    <mergeCell ref="KQS54:KQV54"/>
    <mergeCell ref="KQW54:KQZ54"/>
    <mergeCell ref="KRA54:KRD54"/>
    <mergeCell ref="KRE54:KRH54"/>
    <mergeCell ref="KRI54:KRL54"/>
    <mergeCell ref="KRM54:KRP54"/>
    <mergeCell ref="KRQ54:KRT54"/>
    <mergeCell ref="KRU54:KRX54"/>
    <mergeCell ref="KRY54:KSB54"/>
    <mergeCell ref="KSC54:KSF54"/>
    <mergeCell ref="KSG54:KSJ54"/>
    <mergeCell ref="KSK54:KSN54"/>
    <mergeCell ref="KSO54:KSR54"/>
    <mergeCell ref="KSS54:KSV54"/>
    <mergeCell ref="KSW54:KSZ54"/>
    <mergeCell ref="KTA54:KTD54"/>
    <mergeCell ref="KTE54:KTH54"/>
    <mergeCell ref="KTI54:KTL54"/>
    <mergeCell ref="KTM54:KTP54"/>
    <mergeCell ref="KTQ54:KTT54"/>
    <mergeCell ref="KTU54:KTX54"/>
    <mergeCell ref="KTY54:KUB54"/>
    <mergeCell ref="KUC54:KUF54"/>
    <mergeCell ref="KUG54:KUJ54"/>
    <mergeCell ref="KUK54:KUN54"/>
    <mergeCell ref="KUO54:KUR54"/>
    <mergeCell ref="KUS54:KUV54"/>
    <mergeCell ref="KUW54:KUZ54"/>
    <mergeCell ref="KVA54:KVD54"/>
    <mergeCell ref="KVE54:KVH54"/>
    <mergeCell ref="KVI54:KVL54"/>
    <mergeCell ref="KVM54:KVP54"/>
    <mergeCell ref="KVQ54:KVT54"/>
    <mergeCell ref="KVU54:KVX54"/>
    <mergeCell ref="KVY54:KWB54"/>
    <mergeCell ref="KWC54:KWF54"/>
    <mergeCell ref="KWG54:KWJ54"/>
    <mergeCell ref="KWK54:KWN54"/>
    <mergeCell ref="KWO54:KWR54"/>
    <mergeCell ref="KWS54:KWV54"/>
    <mergeCell ref="KWW54:KWZ54"/>
    <mergeCell ref="KXA54:KXD54"/>
    <mergeCell ref="KXE54:KXH54"/>
    <mergeCell ref="KXI54:KXL54"/>
    <mergeCell ref="KXM54:KXP54"/>
    <mergeCell ref="KXQ54:KXT54"/>
    <mergeCell ref="KXU54:KXX54"/>
    <mergeCell ref="KXY54:KYB54"/>
    <mergeCell ref="KYC54:KYF54"/>
    <mergeCell ref="KYG54:KYJ54"/>
    <mergeCell ref="KYK54:KYN54"/>
    <mergeCell ref="KYO54:KYR54"/>
    <mergeCell ref="KYS54:KYV54"/>
    <mergeCell ref="KYW54:KYZ54"/>
    <mergeCell ref="KZA54:KZD54"/>
    <mergeCell ref="KZE54:KZH54"/>
    <mergeCell ref="KZI54:KZL54"/>
    <mergeCell ref="KZM54:KZP54"/>
    <mergeCell ref="KZQ54:KZT54"/>
    <mergeCell ref="KZU54:KZX54"/>
    <mergeCell ref="KZY54:LAB54"/>
    <mergeCell ref="LAC54:LAF54"/>
    <mergeCell ref="LAG54:LAJ54"/>
    <mergeCell ref="LAK54:LAN54"/>
    <mergeCell ref="LAO54:LAR54"/>
    <mergeCell ref="LAS54:LAV54"/>
    <mergeCell ref="LAW54:LAZ54"/>
    <mergeCell ref="LBA54:LBD54"/>
    <mergeCell ref="LBE54:LBH54"/>
    <mergeCell ref="LBI54:LBL54"/>
    <mergeCell ref="LBM54:LBP54"/>
    <mergeCell ref="LBQ54:LBT54"/>
    <mergeCell ref="LBU54:LBX54"/>
    <mergeCell ref="LBY54:LCB54"/>
    <mergeCell ref="LCC54:LCF54"/>
    <mergeCell ref="LCG54:LCJ54"/>
    <mergeCell ref="LCK54:LCN54"/>
    <mergeCell ref="LCO54:LCR54"/>
    <mergeCell ref="LCS54:LCV54"/>
    <mergeCell ref="LCW54:LCZ54"/>
    <mergeCell ref="LDA54:LDD54"/>
    <mergeCell ref="LDE54:LDH54"/>
    <mergeCell ref="LDI54:LDL54"/>
    <mergeCell ref="LDM54:LDP54"/>
    <mergeCell ref="LDQ54:LDT54"/>
    <mergeCell ref="LDU54:LDX54"/>
    <mergeCell ref="LDY54:LEB54"/>
    <mergeCell ref="LEC54:LEF54"/>
    <mergeCell ref="LEG54:LEJ54"/>
    <mergeCell ref="LEK54:LEN54"/>
    <mergeCell ref="LEO54:LER54"/>
    <mergeCell ref="LES54:LEV54"/>
    <mergeCell ref="LEW54:LEZ54"/>
    <mergeCell ref="LFA54:LFD54"/>
    <mergeCell ref="LFE54:LFH54"/>
    <mergeCell ref="LFI54:LFL54"/>
    <mergeCell ref="LFM54:LFP54"/>
    <mergeCell ref="LFQ54:LFT54"/>
    <mergeCell ref="LFU54:LFX54"/>
    <mergeCell ref="LFY54:LGB54"/>
    <mergeCell ref="LGC54:LGF54"/>
    <mergeCell ref="LGG54:LGJ54"/>
    <mergeCell ref="LGK54:LGN54"/>
    <mergeCell ref="LGO54:LGR54"/>
    <mergeCell ref="LGS54:LGV54"/>
    <mergeCell ref="LGW54:LGZ54"/>
    <mergeCell ref="LHA54:LHD54"/>
    <mergeCell ref="LHE54:LHH54"/>
    <mergeCell ref="LHI54:LHL54"/>
    <mergeCell ref="LHM54:LHP54"/>
    <mergeCell ref="LHQ54:LHT54"/>
    <mergeCell ref="LHU54:LHX54"/>
    <mergeCell ref="LHY54:LIB54"/>
    <mergeCell ref="LIC54:LIF54"/>
    <mergeCell ref="LIG54:LIJ54"/>
    <mergeCell ref="LIK54:LIN54"/>
    <mergeCell ref="LIO54:LIR54"/>
    <mergeCell ref="LIS54:LIV54"/>
    <mergeCell ref="LIW54:LIZ54"/>
    <mergeCell ref="LJA54:LJD54"/>
    <mergeCell ref="LJE54:LJH54"/>
    <mergeCell ref="LJI54:LJL54"/>
    <mergeCell ref="LJM54:LJP54"/>
    <mergeCell ref="LJQ54:LJT54"/>
    <mergeCell ref="LJU54:LJX54"/>
    <mergeCell ref="LJY54:LKB54"/>
    <mergeCell ref="LKC54:LKF54"/>
    <mergeCell ref="LKG54:LKJ54"/>
    <mergeCell ref="LKK54:LKN54"/>
    <mergeCell ref="LKO54:LKR54"/>
    <mergeCell ref="LKS54:LKV54"/>
    <mergeCell ref="LKW54:LKZ54"/>
    <mergeCell ref="LLA54:LLD54"/>
    <mergeCell ref="LLE54:LLH54"/>
    <mergeCell ref="LLI54:LLL54"/>
    <mergeCell ref="LLM54:LLP54"/>
    <mergeCell ref="LLQ54:LLT54"/>
    <mergeCell ref="LLU54:LLX54"/>
    <mergeCell ref="LLY54:LMB54"/>
    <mergeCell ref="LMC54:LMF54"/>
    <mergeCell ref="LMG54:LMJ54"/>
    <mergeCell ref="LMK54:LMN54"/>
    <mergeCell ref="LMO54:LMR54"/>
    <mergeCell ref="LMS54:LMV54"/>
    <mergeCell ref="LMW54:LMZ54"/>
    <mergeCell ref="LNA54:LND54"/>
    <mergeCell ref="LNE54:LNH54"/>
    <mergeCell ref="LNI54:LNL54"/>
    <mergeCell ref="LNM54:LNP54"/>
    <mergeCell ref="LNQ54:LNT54"/>
    <mergeCell ref="LNU54:LNX54"/>
    <mergeCell ref="LNY54:LOB54"/>
    <mergeCell ref="LOC54:LOF54"/>
    <mergeCell ref="LOG54:LOJ54"/>
    <mergeCell ref="LOK54:LON54"/>
    <mergeCell ref="LOO54:LOR54"/>
    <mergeCell ref="LOS54:LOV54"/>
    <mergeCell ref="LOW54:LOZ54"/>
    <mergeCell ref="LPA54:LPD54"/>
    <mergeCell ref="LPE54:LPH54"/>
    <mergeCell ref="LPI54:LPL54"/>
    <mergeCell ref="LPM54:LPP54"/>
    <mergeCell ref="LPQ54:LPT54"/>
    <mergeCell ref="LPU54:LPX54"/>
    <mergeCell ref="LPY54:LQB54"/>
    <mergeCell ref="LQC54:LQF54"/>
    <mergeCell ref="LQG54:LQJ54"/>
    <mergeCell ref="LQK54:LQN54"/>
    <mergeCell ref="LQO54:LQR54"/>
    <mergeCell ref="LQS54:LQV54"/>
    <mergeCell ref="LQW54:LQZ54"/>
    <mergeCell ref="LRA54:LRD54"/>
    <mergeCell ref="LRE54:LRH54"/>
    <mergeCell ref="LRI54:LRL54"/>
    <mergeCell ref="LRM54:LRP54"/>
    <mergeCell ref="LRQ54:LRT54"/>
    <mergeCell ref="LRU54:LRX54"/>
    <mergeCell ref="LRY54:LSB54"/>
    <mergeCell ref="LSC54:LSF54"/>
    <mergeCell ref="LSG54:LSJ54"/>
    <mergeCell ref="LSK54:LSN54"/>
    <mergeCell ref="LSO54:LSR54"/>
    <mergeCell ref="LSS54:LSV54"/>
    <mergeCell ref="LSW54:LSZ54"/>
    <mergeCell ref="LTA54:LTD54"/>
    <mergeCell ref="LTE54:LTH54"/>
    <mergeCell ref="LTI54:LTL54"/>
    <mergeCell ref="LTM54:LTP54"/>
    <mergeCell ref="LTQ54:LTT54"/>
    <mergeCell ref="LTU54:LTX54"/>
    <mergeCell ref="LTY54:LUB54"/>
    <mergeCell ref="LUC54:LUF54"/>
    <mergeCell ref="LUG54:LUJ54"/>
    <mergeCell ref="LUK54:LUN54"/>
    <mergeCell ref="LUO54:LUR54"/>
    <mergeCell ref="LUS54:LUV54"/>
    <mergeCell ref="LUW54:LUZ54"/>
    <mergeCell ref="LVA54:LVD54"/>
    <mergeCell ref="LVE54:LVH54"/>
    <mergeCell ref="LVI54:LVL54"/>
    <mergeCell ref="LVM54:LVP54"/>
    <mergeCell ref="LVQ54:LVT54"/>
    <mergeCell ref="LVU54:LVX54"/>
    <mergeCell ref="LVY54:LWB54"/>
    <mergeCell ref="LWC54:LWF54"/>
    <mergeCell ref="LWG54:LWJ54"/>
    <mergeCell ref="LWK54:LWN54"/>
    <mergeCell ref="LWO54:LWR54"/>
    <mergeCell ref="LWS54:LWV54"/>
    <mergeCell ref="LWW54:LWZ54"/>
    <mergeCell ref="LXA54:LXD54"/>
    <mergeCell ref="LXE54:LXH54"/>
    <mergeCell ref="LXI54:LXL54"/>
    <mergeCell ref="LXM54:LXP54"/>
    <mergeCell ref="LXQ54:LXT54"/>
    <mergeCell ref="LXU54:LXX54"/>
    <mergeCell ref="LXY54:LYB54"/>
    <mergeCell ref="LYC54:LYF54"/>
    <mergeCell ref="LYG54:LYJ54"/>
    <mergeCell ref="LYK54:LYN54"/>
    <mergeCell ref="LYO54:LYR54"/>
    <mergeCell ref="LYS54:LYV54"/>
    <mergeCell ref="LYW54:LYZ54"/>
    <mergeCell ref="LZA54:LZD54"/>
    <mergeCell ref="LZE54:LZH54"/>
    <mergeCell ref="LZI54:LZL54"/>
    <mergeCell ref="LZM54:LZP54"/>
    <mergeCell ref="LZQ54:LZT54"/>
    <mergeCell ref="LZU54:LZX54"/>
    <mergeCell ref="LZY54:MAB54"/>
    <mergeCell ref="MAC54:MAF54"/>
    <mergeCell ref="MAG54:MAJ54"/>
    <mergeCell ref="MAK54:MAN54"/>
    <mergeCell ref="MAO54:MAR54"/>
    <mergeCell ref="MAS54:MAV54"/>
    <mergeCell ref="MAW54:MAZ54"/>
    <mergeCell ref="MBA54:MBD54"/>
    <mergeCell ref="MBE54:MBH54"/>
    <mergeCell ref="MBI54:MBL54"/>
    <mergeCell ref="MBM54:MBP54"/>
    <mergeCell ref="MBQ54:MBT54"/>
    <mergeCell ref="MBU54:MBX54"/>
    <mergeCell ref="MBY54:MCB54"/>
    <mergeCell ref="MCC54:MCF54"/>
    <mergeCell ref="MCG54:MCJ54"/>
    <mergeCell ref="MCK54:MCN54"/>
    <mergeCell ref="MCO54:MCR54"/>
    <mergeCell ref="MCS54:MCV54"/>
    <mergeCell ref="MCW54:MCZ54"/>
    <mergeCell ref="MDA54:MDD54"/>
    <mergeCell ref="MDE54:MDH54"/>
    <mergeCell ref="MDI54:MDL54"/>
    <mergeCell ref="MDM54:MDP54"/>
    <mergeCell ref="MDQ54:MDT54"/>
    <mergeCell ref="MDU54:MDX54"/>
    <mergeCell ref="MDY54:MEB54"/>
    <mergeCell ref="MEC54:MEF54"/>
    <mergeCell ref="MEG54:MEJ54"/>
    <mergeCell ref="MEK54:MEN54"/>
    <mergeCell ref="MEO54:MER54"/>
    <mergeCell ref="MES54:MEV54"/>
    <mergeCell ref="MEW54:MEZ54"/>
    <mergeCell ref="MFA54:MFD54"/>
    <mergeCell ref="MFE54:MFH54"/>
    <mergeCell ref="MFI54:MFL54"/>
    <mergeCell ref="MFM54:MFP54"/>
    <mergeCell ref="MFQ54:MFT54"/>
    <mergeCell ref="MFU54:MFX54"/>
    <mergeCell ref="MFY54:MGB54"/>
    <mergeCell ref="MGC54:MGF54"/>
    <mergeCell ref="MGG54:MGJ54"/>
    <mergeCell ref="MGK54:MGN54"/>
    <mergeCell ref="MGO54:MGR54"/>
    <mergeCell ref="MGS54:MGV54"/>
    <mergeCell ref="MGW54:MGZ54"/>
    <mergeCell ref="MHA54:MHD54"/>
    <mergeCell ref="MHE54:MHH54"/>
    <mergeCell ref="MHI54:MHL54"/>
    <mergeCell ref="MHM54:MHP54"/>
    <mergeCell ref="MHQ54:MHT54"/>
    <mergeCell ref="MHU54:MHX54"/>
    <mergeCell ref="MHY54:MIB54"/>
    <mergeCell ref="MIC54:MIF54"/>
    <mergeCell ref="MIG54:MIJ54"/>
    <mergeCell ref="MIK54:MIN54"/>
    <mergeCell ref="MIO54:MIR54"/>
    <mergeCell ref="MIS54:MIV54"/>
    <mergeCell ref="MIW54:MIZ54"/>
    <mergeCell ref="MJA54:MJD54"/>
    <mergeCell ref="MJE54:MJH54"/>
    <mergeCell ref="MJI54:MJL54"/>
    <mergeCell ref="MJM54:MJP54"/>
    <mergeCell ref="MJQ54:MJT54"/>
    <mergeCell ref="MJU54:MJX54"/>
    <mergeCell ref="MJY54:MKB54"/>
    <mergeCell ref="MKC54:MKF54"/>
    <mergeCell ref="MKG54:MKJ54"/>
    <mergeCell ref="MKK54:MKN54"/>
    <mergeCell ref="MKO54:MKR54"/>
    <mergeCell ref="MKS54:MKV54"/>
    <mergeCell ref="MKW54:MKZ54"/>
    <mergeCell ref="MLA54:MLD54"/>
    <mergeCell ref="MLE54:MLH54"/>
    <mergeCell ref="MLI54:MLL54"/>
    <mergeCell ref="MLM54:MLP54"/>
    <mergeCell ref="MLQ54:MLT54"/>
    <mergeCell ref="MLU54:MLX54"/>
    <mergeCell ref="MLY54:MMB54"/>
    <mergeCell ref="MMC54:MMF54"/>
    <mergeCell ref="MMG54:MMJ54"/>
    <mergeCell ref="MMK54:MMN54"/>
    <mergeCell ref="MMO54:MMR54"/>
    <mergeCell ref="MMS54:MMV54"/>
    <mergeCell ref="MMW54:MMZ54"/>
    <mergeCell ref="MNA54:MND54"/>
    <mergeCell ref="MNE54:MNH54"/>
    <mergeCell ref="MNI54:MNL54"/>
    <mergeCell ref="MNM54:MNP54"/>
    <mergeCell ref="MNQ54:MNT54"/>
    <mergeCell ref="MNU54:MNX54"/>
    <mergeCell ref="MNY54:MOB54"/>
    <mergeCell ref="MOC54:MOF54"/>
    <mergeCell ref="MOG54:MOJ54"/>
    <mergeCell ref="MOK54:MON54"/>
    <mergeCell ref="MOO54:MOR54"/>
    <mergeCell ref="MOS54:MOV54"/>
    <mergeCell ref="MOW54:MOZ54"/>
    <mergeCell ref="MPA54:MPD54"/>
    <mergeCell ref="MPE54:MPH54"/>
    <mergeCell ref="MPI54:MPL54"/>
    <mergeCell ref="MPM54:MPP54"/>
    <mergeCell ref="MPQ54:MPT54"/>
    <mergeCell ref="MPU54:MPX54"/>
    <mergeCell ref="MPY54:MQB54"/>
    <mergeCell ref="MQC54:MQF54"/>
    <mergeCell ref="MQG54:MQJ54"/>
    <mergeCell ref="MQK54:MQN54"/>
    <mergeCell ref="MQO54:MQR54"/>
    <mergeCell ref="MQS54:MQV54"/>
    <mergeCell ref="MQW54:MQZ54"/>
    <mergeCell ref="MRA54:MRD54"/>
    <mergeCell ref="MRE54:MRH54"/>
    <mergeCell ref="MRI54:MRL54"/>
    <mergeCell ref="MRM54:MRP54"/>
    <mergeCell ref="MRQ54:MRT54"/>
    <mergeCell ref="MRU54:MRX54"/>
    <mergeCell ref="MRY54:MSB54"/>
    <mergeCell ref="MSC54:MSF54"/>
    <mergeCell ref="MSG54:MSJ54"/>
    <mergeCell ref="MSK54:MSN54"/>
    <mergeCell ref="MSO54:MSR54"/>
    <mergeCell ref="MSS54:MSV54"/>
    <mergeCell ref="MSW54:MSZ54"/>
    <mergeCell ref="MTA54:MTD54"/>
    <mergeCell ref="MTE54:MTH54"/>
    <mergeCell ref="MTI54:MTL54"/>
    <mergeCell ref="MTM54:MTP54"/>
    <mergeCell ref="MTQ54:MTT54"/>
    <mergeCell ref="MTU54:MTX54"/>
    <mergeCell ref="MTY54:MUB54"/>
    <mergeCell ref="MUC54:MUF54"/>
    <mergeCell ref="MUG54:MUJ54"/>
    <mergeCell ref="MUK54:MUN54"/>
    <mergeCell ref="MUO54:MUR54"/>
    <mergeCell ref="MUS54:MUV54"/>
    <mergeCell ref="MUW54:MUZ54"/>
    <mergeCell ref="MVA54:MVD54"/>
    <mergeCell ref="MVE54:MVH54"/>
    <mergeCell ref="MVI54:MVL54"/>
    <mergeCell ref="MVM54:MVP54"/>
    <mergeCell ref="MVQ54:MVT54"/>
    <mergeCell ref="MVU54:MVX54"/>
    <mergeCell ref="MVY54:MWB54"/>
    <mergeCell ref="MWC54:MWF54"/>
    <mergeCell ref="MWG54:MWJ54"/>
    <mergeCell ref="MWK54:MWN54"/>
    <mergeCell ref="MWO54:MWR54"/>
    <mergeCell ref="MWS54:MWV54"/>
    <mergeCell ref="MWW54:MWZ54"/>
    <mergeCell ref="MXA54:MXD54"/>
    <mergeCell ref="MXE54:MXH54"/>
    <mergeCell ref="MXI54:MXL54"/>
    <mergeCell ref="MXM54:MXP54"/>
    <mergeCell ref="MXQ54:MXT54"/>
    <mergeCell ref="MXU54:MXX54"/>
    <mergeCell ref="MXY54:MYB54"/>
    <mergeCell ref="MYC54:MYF54"/>
    <mergeCell ref="MYG54:MYJ54"/>
    <mergeCell ref="MYK54:MYN54"/>
    <mergeCell ref="MYO54:MYR54"/>
    <mergeCell ref="MYS54:MYV54"/>
    <mergeCell ref="MYW54:MYZ54"/>
    <mergeCell ref="MZA54:MZD54"/>
    <mergeCell ref="MZE54:MZH54"/>
    <mergeCell ref="MZI54:MZL54"/>
    <mergeCell ref="MZM54:MZP54"/>
    <mergeCell ref="MZQ54:MZT54"/>
    <mergeCell ref="MZU54:MZX54"/>
    <mergeCell ref="MZY54:NAB54"/>
    <mergeCell ref="NAC54:NAF54"/>
    <mergeCell ref="NAG54:NAJ54"/>
    <mergeCell ref="NAK54:NAN54"/>
    <mergeCell ref="NAO54:NAR54"/>
    <mergeCell ref="NAS54:NAV54"/>
    <mergeCell ref="NAW54:NAZ54"/>
    <mergeCell ref="NBA54:NBD54"/>
    <mergeCell ref="NBE54:NBH54"/>
    <mergeCell ref="NBI54:NBL54"/>
    <mergeCell ref="NBM54:NBP54"/>
    <mergeCell ref="NBQ54:NBT54"/>
    <mergeCell ref="NBU54:NBX54"/>
    <mergeCell ref="NBY54:NCB54"/>
    <mergeCell ref="NCC54:NCF54"/>
    <mergeCell ref="NCG54:NCJ54"/>
    <mergeCell ref="NCK54:NCN54"/>
    <mergeCell ref="NCO54:NCR54"/>
    <mergeCell ref="NCS54:NCV54"/>
    <mergeCell ref="NCW54:NCZ54"/>
    <mergeCell ref="NDA54:NDD54"/>
    <mergeCell ref="NDE54:NDH54"/>
    <mergeCell ref="NDI54:NDL54"/>
    <mergeCell ref="NDM54:NDP54"/>
    <mergeCell ref="NDQ54:NDT54"/>
    <mergeCell ref="NDU54:NDX54"/>
    <mergeCell ref="NDY54:NEB54"/>
    <mergeCell ref="NEC54:NEF54"/>
    <mergeCell ref="NEG54:NEJ54"/>
    <mergeCell ref="NEK54:NEN54"/>
    <mergeCell ref="NEO54:NER54"/>
    <mergeCell ref="NES54:NEV54"/>
    <mergeCell ref="NEW54:NEZ54"/>
    <mergeCell ref="NFA54:NFD54"/>
    <mergeCell ref="NFE54:NFH54"/>
    <mergeCell ref="NFI54:NFL54"/>
    <mergeCell ref="NFM54:NFP54"/>
    <mergeCell ref="NFQ54:NFT54"/>
    <mergeCell ref="NFU54:NFX54"/>
    <mergeCell ref="NFY54:NGB54"/>
    <mergeCell ref="NGC54:NGF54"/>
    <mergeCell ref="NGG54:NGJ54"/>
    <mergeCell ref="NGK54:NGN54"/>
    <mergeCell ref="NGO54:NGR54"/>
    <mergeCell ref="NGS54:NGV54"/>
    <mergeCell ref="NGW54:NGZ54"/>
    <mergeCell ref="NHA54:NHD54"/>
    <mergeCell ref="NHE54:NHH54"/>
    <mergeCell ref="NHI54:NHL54"/>
    <mergeCell ref="NHM54:NHP54"/>
    <mergeCell ref="NHQ54:NHT54"/>
    <mergeCell ref="NHU54:NHX54"/>
    <mergeCell ref="NHY54:NIB54"/>
    <mergeCell ref="NIC54:NIF54"/>
    <mergeCell ref="NIG54:NIJ54"/>
    <mergeCell ref="NIK54:NIN54"/>
    <mergeCell ref="NIO54:NIR54"/>
    <mergeCell ref="NIS54:NIV54"/>
    <mergeCell ref="NIW54:NIZ54"/>
    <mergeCell ref="NJA54:NJD54"/>
    <mergeCell ref="NJE54:NJH54"/>
    <mergeCell ref="NJI54:NJL54"/>
    <mergeCell ref="NJM54:NJP54"/>
    <mergeCell ref="NJQ54:NJT54"/>
    <mergeCell ref="NJU54:NJX54"/>
    <mergeCell ref="NJY54:NKB54"/>
    <mergeCell ref="NKC54:NKF54"/>
    <mergeCell ref="NKG54:NKJ54"/>
    <mergeCell ref="NKK54:NKN54"/>
    <mergeCell ref="NKO54:NKR54"/>
    <mergeCell ref="NKS54:NKV54"/>
    <mergeCell ref="NKW54:NKZ54"/>
    <mergeCell ref="NLA54:NLD54"/>
    <mergeCell ref="NLE54:NLH54"/>
    <mergeCell ref="NLI54:NLL54"/>
    <mergeCell ref="NLM54:NLP54"/>
    <mergeCell ref="NLQ54:NLT54"/>
    <mergeCell ref="NLU54:NLX54"/>
    <mergeCell ref="NLY54:NMB54"/>
    <mergeCell ref="NMC54:NMF54"/>
    <mergeCell ref="NMG54:NMJ54"/>
    <mergeCell ref="NMK54:NMN54"/>
    <mergeCell ref="NMO54:NMR54"/>
    <mergeCell ref="NMS54:NMV54"/>
    <mergeCell ref="NMW54:NMZ54"/>
    <mergeCell ref="NNA54:NND54"/>
    <mergeCell ref="NNE54:NNH54"/>
    <mergeCell ref="NNI54:NNL54"/>
    <mergeCell ref="NNM54:NNP54"/>
    <mergeCell ref="NNQ54:NNT54"/>
    <mergeCell ref="NNU54:NNX54"/>
    <mergeCell ref="NNY54:NOB54"/>
    <mergeCell ref="NOC54:NOF54"/>
    <mergeCell ref="NOG54:NOJ54"/>
    <mergeCell ref="NOK54:NON54"/>
    <mergeCell ref="NOO54:NOR54"/>
    <mergeCell ref="NOS54:NOV54"/>
    <mergeCell ref="NOW54:NOZ54"/>
    <mergeCell ref="NPA54:NPD54"/>
    <mergeCell ref="NPE54:NPH54"/>
    <mergeCell ref="NPI54:NPL54"/>
    <mergeCell ref="NPM54:NPP54"/>
    <mergeCell ref="NPQ54:NPT54"/>
    <mergeCell ref="NPU54:NPX54"/>
    <mergeCell ref="NPY54:NQB54"/>
    <mergeCell ref="NQC54:NQF54"/>
    <mergeCell ref="NQG54:NQJ54"/>
    <mergeCell ref="NQK54:NQN54"/>
    <mergeCell ref="NQO54:NQR54"/>
    <mergeCell ref="NQS54:NQV54"/>
    <mergeCell ref="NQW54:NQZ54"/>
    <mergeCell ref="NRA54:NRD54"/>
    <mergeCell ref="NRE54:NRH54"/>
    <mergeCell ref="NRI54:NRL54"/>
    <mergeCell ref="NRM54:NRP54"/>
    <mergeCell ref="NRQ54:NRT54"/>
    <mergeCell ref="NRU54:NRX54"/>
    <mergeCell ref="NRY54:NSB54"/>
    <mergeCell ref="NSC54:NSF54"/>
    <mergeCell ref="NSG54:NSJ54"/>
    <mergeCell ref="NSK54:NSN54"/>
    <mergeCell ref="NSO54:NSR54"/>
    <mergeCell ref="NSS54:NSV54"/>
    <mergeCell ref="NSW54:NSZ54"/>
    <mergeCell ref="NTA54:NTD54"/>
    <mergeCell ref="NTE54:NTH54"/>
    <mergeCell ref="NTI54:NTL54"/>
    <mergeCell ref="NTM54:NTP54"/>
    <mergeCell ref="NTQ54:NTT54"/>
    <mergeCell ref="NTU54:NTX54"/>
    <mergeCell ref="NTY54:NUB54"/>
    <mergeCell ref="NUC54:NUF54"/>
    <mergeCell ref="NUG54:NUJ54"/>
    <mergeCell ref="NUK54:NUN54"/>
    <mergeCell ref="NUO54:NUR54"/>
    <mergeCell ref="NUS54:NUV54"/>
    <mergeCell ref="NUW54:NUZ54"/>
    <mergeCell ref="NVA54:NVD54"/>
    <mergeCell ref="NVE54:NVH54"/>
    <mergeCell ref="NVI54:NVL54"/>
    <mergeCell ref="NVM54:NVP54"/>
    <mergeCell ref="NVQ54:NVT54"/>
    <mergeCell ref="NVU54:NVX54"/>
    <mergeCell ref="NVY54:NWB54"/>
    <mergeCell ref="NWC54:NWF54"/>
    <mergeCell ref="NWG54:NWJ54"/>
    <mergeCell ref="NWK54:NWN54"/>
    <mergeCell ref="NWO54:NWR54"/>
    <mergeCell ref="NWS54:NWV54"/>
    <mergeCell ref="NWW54:NWZ54"/>
    <mergeCell ref="NXA54:NXD54"/>
    <mergeCell ref="NXE54:NXH54"/>
    <mergeCell ref="NXI54:NXL54"/>
    <mergeCell ref="NXM54:NXP54"/>
    <mergeCell ref="NXQ54:NXT54"/>
    <mergeCell ref="NXU54:NXX54"/>
    <mergeCell ref="NXY54:NYB54"/>
    <mergeCell ref="NYC54:NYF54"/>
    <mergeCell ref="NYG54:NYJ54"/>
    <mergeCell ref="NYK54:NYN54"/>
    <mergeCell ref="NYO54:NYR54"/>
    <mergeCell ref="NYS54:NYV54"/>
    <mergeCell ref="NYW54:NYZ54"/>
    <mergeCell ref="NZA54:NZD54"/>
    <mergeCell ref="NZE54:NZH54"/>
    <mergeCell ref="NZI54:NZL54"/>
    <mergeCell ref="NZM54:NZP54"/>
    <mergeCell ref="NZQ54:NZT54"/>
    <mergeCell ref="NZU54:NZX54"/>
    <mergeCell ref="NZY54:OAB54"/>
    <mergeCell ref="OAC54:OAF54"/>
    <mergeCell ref="OAG54:OAJ54"/>
    <mergeCell ref="OAK54:OAN54"/>
    <mergeCell ref="OAO54:OAR54"/>
    <mergeCell ref="OAS54:OAV54"/>
    <mergeCell ref="OAW54:OAZ54"/>
    <mergeCell ref="OBA54:OBD54"/>
    <mergeCell ref="OBE54:OBH54"/>
    <mergeCell ref="OBI54:OBL54"/>
    <mergeCell ref="OBM54:OBP54"/>
    <mergeCell ref="OBQ54:OBT54"/>
    <mergeCell ref="OBU54:OBX54"/>
    <mergeCell ref="OBY54:OCB54"/>
    <mergeCell ref="OCC54:OCF54"/>
    <mergeCell ref="OCG54:OCJ54"/>
    <mergeCell ref="OCK54:OCN54"/>
    <mergeCell ref="OCO54:OCR54"/>
    <mergeCell ref="OCS54:OCV54"/>
    <mergeCell ref="OCW54:OCZ54"/>
    <mergeCell ref="ODA54:ODD54"/>
    <mergeCell ref="ODE54:ODH54"/>
    <mergeCell ref="ODI54:ODL54"/>
    <mergeCell ref="ODM54:ODP54"/>
    <mergeCell ref="ODQ54:ODT54"/>
    <mergeCell ref="ODU54:ODX54"/>
    <mergeCell ref="ODY54:OEB54"/>
    <mergeCell ref="OEC54:OEF54"/>
    <mergeCell ref="OEG54:OEJ54"/>
    <mergeCell ref="OEK54:OEN54"/>
    <mergeCell ref="OEO54:OER54"/>
    <mergeCell ref="OES54:OEV54"/>
    <mergeCell ref="OEW54:OEZ54"/>
    <mergeCell ref="OFA54:OFD54"/>
    <mergeCell ref="OFE54:OFH54"/>
    <mergeCell ref="OFI54:OFL54"/>
    <mergeCell ref="OFM54:OFP54"/>
    <mergeCell ref="OFQ54:OFT54"/>
    <mergeCell ref="OFU54:OFX54"/>
    <mergeCell ref="OFY54:OGB54"/>
    <mergeCell ref="OGC54:OGF54"/>
    <mergeCell ref="OGG54:OGJ54"/>
    <mergeCell ref="OGK54:OGN54"/>
    <mergeCell ref="OGO54:OGR54"/>
    <mergeCell ref="OGS54:OGV54"/>
    <mergeCell ref="OGW54:OGZ54"/>
    <mergeCell ref="OHA54:OHD54"/>
    <mergeCell ref="OHE54:OHH54"/>
    <mergeCell ref="OHI54:OHL54"/>
    <mergeCell ref="OHM54:OHP54"/>
    <mergeCell ref="OHQ54:OHT54"/>
    <mergeCell ref="OHU54:OHX54"/>
    <mergeCell ref="OHY54:OIB54"/>
    <mergeCell ref="OIC54:OIF54"/>
    <mergeCell ref="OIG54:OIJ54"/>
    <mergeCell ref="OIK54:OIN54"/>
    <mergeCell ref="OIO54:OIR54"/>
    <mergeCell ref="OIS54:OIV54"/>
    <mergeCell ref="OIW54:OIZ54"/>
    <mergeCell ref="OJA54:OJD54"/>
    <mergeCell ref="OJE54:OJH54"/>
    <mergeCell ref="OJI54:OJL54"/>
    <mergeCell ref="OJM54:OJP54"/>
    <mergeCell ref="OJQ54:OJT54"/>
    <mergeCell ref="OJU54:OJX54"/>
    <mergeCell ref="OJY54:OKB54"/>
    <mergeCell ref="OKC54:OKF54"/>
    <mergeCell ref="OKG54:OKJ54"/>
    <mergeCell ref="OKK54:OKN54"/>
    <mergeCell ref="OKO54:OKR54"/>
    <mergeCell ref="OKS54:OKV54"/>
    <mergeCell ref="OKW54:OKZ54"/>
    <mergeCell ref="OLA54:OLD54"/>
    <mergeCell ref="OLE54:OLH54"/>
    <mergeCell ref="OLI54:OLL54"/>
    <mergeCell ref="OLM54:OLP54"/>
    <mergeCell ref="OLQ54:OLT54"/>
    <mergeCell ref="OLU54:OLX54"/>
    <mergeCell ref="OLY54:OMB54"/>
    <mergeCell ref="OMC54:OMF54"/>
    <mergeCell ref="OMG54:OMJ54"/>
    <mergeCell ref="OMK54:OMN54"/>
    <mergeCell ref="OMO54:OMR54"/>
    <mergeCell ref="OMS54:OMV54"/>
    <mergeCell ref="OMW54:OMZ54"/>
    <mergeCell ref="ONA54:OND54"/>
    <mergeCell ref="ONE54:ONH54"/>
    <mergeCell ref="ONI54:ONL54"/>
    <mergeCell ref="ONM54:ONP54"/>
    <mergeCell ref="ONQ54:ONT54"/>
    <mergeCell ref="ONU54:ONX54"/>
    <mergeCell ref="ONY54:OOB54"/>
    <mergeCell ref="OOC54:OOF54"/>
    <mergeCell ref="OOG54:OOJ54"/>
    <mergeCell ref="OOK54:OON54"/>
    <mergeCell ref="OOO54:OOR54"/>
    <mergeCell ref="OOS54:OOV54"/>
    <mergeCell ref="OOW54:OOZ54"/>
    <mergeCell ref="OPA54:OPD54"/>
    <mergeCell ref="OPE54:OPH54"/>
    <mergeCell ref="OPI54:OPL54"/>
    <mergeCell ref="OPM54:OPP54"/>
    <mergeCell ref="OPQ54:OPT54"/>
    <mergeCell ref="OPU54:OPX54"/>
    <mergeCell ref="OPY54:OQB54"/>
    <mergeCell ref="OQC54:OQF54"/>
    <mergeCell ref="OQG54:OQJ54"/>
    <mergeCell ref="OQK54:OQN54"/>
    <mergeCell ref="OQO54:OQR54"/>
    <mergeCell ref="OQS54:OQV54"/>
    <mergeCell ref="OQW54:OQZ54"/>
    <mergeCell ref="ORA54:ORD54"/>
    <mergeCell ref="ORE54:ORH54"/>
    <mergeCell ref="ORI54:ORL54"/>
    <mergeCell ref="ORM54:ORP54"/>
    <mergeCell ref="ORQ54:ORT54"/>
    <mergeCell ref="ORU54:ORX54"/>
    <mergeCell ref="ORY54:OSB54"/>
    <mergeCell ref="OSC54:OSF54"/>
    <mergeCell ref="OSG54:OSJ54"/>
    <mergeCell ref="OSK54:OSN54"/>
    <mergeCell ref="OSO54:OSR54"/>
    <mergeCell ref="OSS54:OSV54"/>
    <mergeCell ref="OSW54:OSZ54"/>
    <mergeCell ref="OTA54:OTD54"/>
    <mergeCell ref="OTE54:OTH54"/>
    <mergeCell ref="OTI54:OTL54"/>
    <mergeCell ref="OTM54:OTP54"/>
    <mergeCell ref="OTQ54:OTT54"/>
    <mergeCell ref="OTU54:OTX54"/>
    <mergeCell ref="OTY54:OUB54"/>
    <mergeCell ref="OUC54:OUF54"/>
    <mergeCell ref="OUG54:OUJ54"/>
    <mergeCell ref="OUK54:OUN54"/>
    <mergeCell ref="OUO54:OUR54"/>
    <mergeCell ref="OUS54:OUV54"/>
    <mergeCell ref="OUW54:OUZ54"/>
    <mergeCell ref="OVA54:OVD54"/>
    <mergeCell ref="OVE54:OVH54"/>
    <mergeCell ref="OVI54:OVL54"/>
    <mergeCell ref="OVM54:OVP54"/>
    <mergeCell ref="OVQ54:OVT54"/>
    <mergeCell ref="OVU54:OVX54"/>
    <mergeCell ref="OVY54:OWB54"/>
    <mergeCell ref="OWC54:OWF54"/>
    <mergeCell ref="OWG54:OWJ54"/>
    <mergeCell ref="OWK54:OWN54"/>
    <mergeCell ref="OWO54:OWR54"/>
    <mergeCell ref="OWS54:OWV54"/>
    <mergeCell ref="OWW54:OWZ54"/>
    <mergeCell ref="OXA54:OXD54"/>
    <mergeCell ref="OXE54:OXH54"/>
    <mergeCell ref="OXI54:OXL54"/>
    <mergeCell ref="OXM54:OXP54"/>
    <mergeCell ref="OXQ54:OXT54"/>
    <mergeCell ref="OXU54:OXX54"/>
    <mergeCell ref="OXY54:OYB54"/>
    <mergeCell ref="OYC54:OYF54"/>
    <mergeCell ref="OYG54:OYJ54"/>
    <mergeCell ref="OYK54:OYN54"/>
    <mergeCell ref="OYO54:OYR54"/>
    <mergeCell ref="OYS54:OYV54"/>
    <mergeCell ref="OYW54:OYZ54"/>
    <mergeCell ref="OZA54:OZD54"/>
    <mergeCell ref="OZE54:OZH54"/>
    <mergeCell ref="OZI54:OZL54"/>
    <mergeCell ref="OZM54:OZP54"/>
    <mergeCell ref="OZQ54:OZT54"/>
    <mergeCell ref="OZU54:OZX54"/>
    <mergeCell ref="OZY54:PAB54"/>
    <mergeCell ref="PAC54:PAF54"/>
    <mergeCell ref="PAG54:PAJ54"/>
    <mergeCell ref="PAK54:PAN54"/>
    <mergeCell ref="PAO54:PAR54"/>
    <mergeCell ref="PAS54:PAV54"/>
    <mergeCell ref="PAW54:PAZ54"/>
    <mergeCell ref="PBA54:PBD54"/>
    <mergeCell ref="PBE54:PBH54"/>
    <mergeCell ref="PBI54:PBL54"/>
    <mergeCell ref="PBM54:PBP54"/>
    <mergeCell ref="PBQ54:PBT54"/>
    <mergeCell ref="PBU54:PBX54"/>
    <mergeCell ref="PBY54:PCB54"/>
    <mergeCell ref="PCC54:PCF54"/>
    <mergeCell ref="PCG54:PCJ54"/>
    <mergeCell ref="PCK54:PCN54"/>
    <mergeCell ref="PCO54:PCR54"/>
    <mergeCell ref="PCS54:PCV54"/>
    <mergeCell ref="PCW54:PCZ54"/>
    <mergeCell ref="PDA54:PDD54"/>
    <mergeCell ref="PDE54:PDH54"/>
    <mergeCell ref="PDI54:PDL54"/>
    <mergeCell ref="PDM54:PDP54"/>
    <mergeCell ref="PDQ54:PDT54"/>
    <mergeCell ref="PDU54:PDX54"/>
    <mergeCell ref="PDY54:PEB54"/>
    <mergeCell ref="PEC54:PEF54"/>
    <mergeCell ref="PEG54:PEJ54"/>
    <mergeCell ref="PEK54:PEN54"/>
    <mergeCell ref="PEO54:PER54"/>
    <mergeCell ref="PES54:PEV54"/>
    <mergeCell ref="PEW54:PEZ54"/>
    <mergeCell ref="PFA54:PFD54"/>
    <mergeCell ref="PFE54:PFH54"/>
    <mergeCell ref="PFI54:PFL54"/>
    <mergeCell ref="PFM54:PFP54"/>
    <mergeCell ref="PFQ54:PFT54"/>
    <mergeCell ref="PFU54:PFX54"/>
    <mergeCell ref="PFY54:PGB54"/>
    <mergeCell ref="PGC54:PGF54"/>
    <mergeCell ref="PGG54:PGJ54"/>
    <mergeCell ref="PGK54:PGN54"/>
    <mergeCell ref="PGO54:PGR54"/>
    <mergeCell ref="PGS54:PGV54"/>
    <mergeCell ref="PGW54:PGZ54"/>
    <mergeCell ref="PHA54:PHD54"/>
    <mergeCell ref="PHE54:PHH54"/>
    <mergeCell ref="PHI54:PHL54"/>
    <mergeCell ref="PHM54:PHP54"/>
    <mergeCell ref="PHQ54:PHT54"/>
    <mergeCell ref="PHU54:PHX54"/>
    <mergeCell ref="PHY54:PIB54"/>
    <mergeCell ref="PIC54:PIF54"/>
    <mergeCell ref="PIG54:PIJ54"/>
    <mergeCell ref="PIK54:PIN54"/>
    <mergeCell ref="PIO54:PIR54"/>
    <mergeCell ref="PIS54:PIV54"/>
    <mergeCell ref="PIW54:PIZ54"/>
    <mergeCell ref="PJA54:PJD54"/>
    <mergeCell ref="PJE54:PJH54"/>
    <mergeCell ref="PJI54:PJL54"/>
    <mergeCell ref="PJM54:PJP54"/>
    <mergeCell ref="PJQ54:PJT54"/>
    <mergeCell ref="PJU54:PJX54"/>
    <mergeCell ref="PJY54:PKB54"/>
    <mergeCell ref="PKC54:PKF54"/>
    <mergeCell ref="PKG54:PKJ54"/>
    <mergeCell ref="PKK54:PKN54"/>
    <mergeCell ref="PKO54:PKR54"/>
    <mergeCell ref="PKS54:PKV54"/>
    <mergeCell ref="PKW54:PKZ54"/>
    <mergeCell ref="PLA54:PLD54"/>
    <mergeCell ref="PLE54:PLH54"/>
    <mergeCell ref="PLI54:PLL54"/>
    <mergeCell ref="PLM54:PLP54"/>
    <mergeCell ref="PLQ54:PLT54"/>
    <mergeCell ref="PLU54:PLX54"/>
    <mergeCell ref="PLY54:PMB54"/>
    <mergeCell ref="PMC54:PMF54"/>
    <mergeCell ref="PMG54:PMJ54"/>
    <mergeCell ref="PMK54:PMN54"/>
    <mergeCell ref="PMO54:PMR54"/>
    <mergeCell ref="PMS54:PMV54"/>
    <mergeCell ref="PMW54:PMZ54"/>
    <mergeCell ref="PNA54:PND54"/>
    <mergeCell ref="PNE54:PNH54"/>
    <mergeCell ref="PNI54:PNL54"/>
    <mergeCell ref="PNM54:PNP54"/>
    <mergeCell ref="PNQ54:PNT54"/>
    <mergeCell ref="PNU54:PNX54"/>
    <mergeCell ref="PNY54:POB54"/>
    <mergeCell ref="POC54:POF54"/>
    <mergeCell ref="POG54:POJ54"/>
    <mergeCell ref="POK54:PON54"/>
    <mergeCell ref="POO54:POR54"/>
    <mergeCell ref="POS54:POV54"/>
    <mergeCell ref="POW54:POZ54"/>
    <mergeCell ref="PPA54:PPD54"/>
    <mergeCell ref="PPE54:PPH54"/>
    <mergeCell ref="PPI54:PPL54"/>
    <mergeCell ref="PPM54:PPP54"/>
    <mergeCell ref="PPQ54:PPT54"/>
    <mergeCell ref="PPU54:PPX54"/>
    <mergeCell ref="PPY54:PQB54"/>
    <mergeCell ref="PQC54:PQF54"/>
    <mergeCell ref="PQG54:PQJ54"/>
    <mergeCell ref="PQK54:PQN54"/>
    <mergeCell ref="PQO54:PQR54"/>
    <mergeCell ref="PQS54:PQV54"/>
    <mergeCell ref="PQW54:PQZ54"/>
    <mergeCell ref="PRA54:PRD54"/>
    <mergeCell ref="PRE54:PRH54"/>
    <mergeCell ref="PRI54:PRL54"/>
    <mergeCell ref="PRM54:PRP54"/>
    <mergeCell ref="PRQ54:PRT54"/>
    <mergeCell ref="PRU54:PRX54"/>
    <mergeCell ref="PRY54:PSB54"/>
    <mergeCell ref="PSC54:PSF54"/>
    <mergeCell ref="PSG54:PSJ54"/>
    <mergeCell ref="PSK54:PSN54"/>
    <mergeCell ref="PSO54:PSR54"/>
    <mergeCell ref="PSS54:PSV54"/>
    <mergeCell ref="PSW54:PSZ54"/>
    <mergeCell ref="PTA54:PTD54"/>
    <mergeCell ref="PTE54:PTH54"/>
    <mergeCell ref="PTI54:PTL54"/>
    <mergeCell ref="PTM54:PTP54"/>
    <mergeCell ref="PTQ54:PTT54"/>
    <mergeCell ref="PTU54:PTX54"/>
    <mergeCell ref="PTY54:PUB54"/>
    <mergeCell ref="PUC54:PUF54"/>
    <mergeCell ref="PUG54:PUJ54"/>
    <mergeCell ref="PUK54:PUN54"/>
    <mergeCell ref="PUO54:PUR54"/>
    <mergeCell ref="PUS54:PUV54"/>
    <mergeCell ref="PUW54:PUZ54"/>
    <mergeCell ref="PVA54:PVD54"/>
    <mergeCell ref="PVE54:PVH54"/>
    <mergeCell ref="PVI54:PVL54"/>
    <mergeCell ref="PVM54:PVP54"/>
    <mergeCell ref="PVQ54:PVT54"/>
    <mergeCell ref="PVU54:PVX54"/>
    <mergeCell ref="PVY54:PWB54"/>
    <mergeCell ref="PWC54:PWF54"/>
    <mergeCell ref="PWG54:PWJ54"/>
    <mergeCell ref="PWK54:PWN54"/>
    <mergeCell ref="PWO54:PWR54"/>
    <mergeCell ref="PWS54:PWV54"/>
    <mergeCell ref="PWW54:PWZ54"/>
    <mergeCell ref="PXA54:PXD54"/>
    <mergeCell ref="PXE54:PXH54"/>
    <mergeCell ref="PXI54:PXL54"/>
    <mergeCell ref="PXM54:PXP54"/>
    <mergeCell ref="PXQ54:PXT54"/>
    <mergeCell ref="PXU54:PXX54"/>
    <mergeCell ref="PXY54:PYB54"/>
    <mergeCell ref="PYC54:PYF54"/>
    <mergeCell ref="PYG54:PYJ54"/>
    <mergeCell ref="PYK54:PYN54"/>
    <mergeCell ref="PYO54:PYR54"/>
    <mergeCell ref="PYS54:PYV54"/>
    <mergeCell ref="PYW54:PYZ54"/>
    <mergeCell ref="PZA54:PZD54"/>
    <mergeCell ref="PZE54:PZH54"/>
    <mergeCell ref="PZI54:PZL54"/>
    <mergeCell ref="PZM54:PZP54"/>
    <mergeCell ref="PZQ54:PZT54"/>
    <mergeCell ref="PZU54:PZX54"/>
    <mergeCell ref="PZY54:QAB54"/>
    <mergeCell ref="QAC54:QAF54"/>
    <mergeCell ref="QAG54:QAJ54"/>
    <mergeCell ref="QAK54:QAN54"/>
    <mergeCell ref="QAO54:QAR54"/>
    <mergeCell ref="QAS54:QAV54"/>
    <mergeCell ref="QAW54:QAZ54"/>
    <mergeCell ref="QBA54:QBD54"/>
    <mergeCell ref="QBE54:QBH54"/>
    <mergeCell ref="QBI54:QBL54"/>
    <mergeCell ref="QBM54:QBP54"/>
    <mergeCell ref="QBQ54:QBT54"/>
    <mergeCell ref="QBU54:QBX54"/>
    <mergeCell ref="QBY54:QCB54"/>
    <mergeCell ref="QCC54:QCF54"/>
    <mergeCell ref="QCG54:QCJ54"/>
    <mergeCell ref="QCK54:QCN54"/>
    <mergeCell ref="QCO54:QCR54"/>
    <mergeCell ref="QCS54:QCV54"/>
    <mergeCell ref="QCW54:QCZ54"/>
    <mergeCell ref="QDA54:QDD54"/>
    <mergeCell ref="QDE54:QDH54"/>
    <mergeCell ref="QDI54:QDL54"/>
    <mergeCell ref="QDM54:QDP54"/>
    <mergeCell ref="QDQ54:QDT54"/>
    <mergeCell ref="QDU54:QDX54"/>
    <mergeCell ref="QDY54:QEB54"/>
    <mergeCell ref="QEC54:QEF54"/>
    <mergeCell ref="QEG54:QEJ54"/>
    <mergeCell ref="QEK54:QEN54"/>
    <mergeCell ref="QEO54:QER54"/>
    <mergeCell ref="QES54:QEV54"/>
    <mergeCell ref="QEW54:QEZ54"/>
    <mergeCell ref="QFA54:QFD54"/>
    <mergeCell ref="QFE54:QFH54"/>
    <mergeCell ref="QFI54:QFL54"/>
    <mergeCell ref="QFM54:QFP54"/>
    <mergeCell ref="QFQ54:QFT54"/>
    <mergeCell ref="QFU54:QFX54"/>
    <mergeCell ref="QFY54:QGB54"/>
    <mergeCell ref="QGC54:QGF54"/>
    <mergeCell ref="QGG54:QGJ54"/>
    <mergeCell ref="QGK54:QGN54"/>
    <mergeCell ref="QGO54:QGR54"/>
    <mergeCell ref="QGS54:QGV54"/>
    <mergeCell ref="QGW54:QGZ54"/>
    <mergeCell ref="QHA54:QHD54"/>
    <mergeCell ref="QHE54:QHH54"/>
    <mergeCell ref="QHI54:QHL54"/>
    <mergeCell ref="QHM54:QHP54"/>
    <mergeCell ref="QHQ54:QHT54"/>
    <mergeCell ref="QHU54:QHX54"/>
    <mergeCell ref="QHY54:QIB54"/>
    <mergeCell ref="QIC54:QIF54"/>
    <mergeCell ref="QIG54:QIJ54"/>
    <mergeCell ref="QIK54:QIN54"/>
    <mergeCell ref="QIO54:QIR54"/>
    <mergeCell ref="QIS54:QIV54"/>
    <mergeCell ref="QIW54:QIZ54"/>
    <mergeCell ref="QJA54:QJD54"/>
    <mergeCell ref="QJE54:QJH54"/>
    <mergeCell ref="QJI54:QJL54"/>
    <mergeCell ref="QJM54:QJP54"/>
    <mergeCell ref="QJQ54:QJT54"/>
    <mergeCell ref="QJU54:QJX54"/>
    <mergeCell ref="QJY54:QKB54"/>
    <mergeCell ref="QKC54:QKF54"/>
    <mergeCell ref="QKG54:QKJ54"/>
    <mergeCell ref="QKK54:QKN54"/>
    <mergeCell ref="QKO54:QKR54"/>
    <mergeCell ref="QKS54:QKV54"/>
    <mergeCell ref="QKW54:QKZ54"/>
    <mergeCell ref="QLA54:QLD54"/>
    <mergeCell ref="QLE54:QLH54"/>
    <mergeCell ref="QLI54:QLL54"/>
    <mergeCell ref="QLM54:QLP54"/>
    <mergeCell ref="QLQ54:QLT54"/>
    <mergeCell ref="QLU54:QLX54"/>
    <mergeCell ref="QLY54:QMB54"/>
    <mergeCell ref="QMC54:QMF54"/>
    <mergeCell ref="QMG54:QMJ54"/>
    <mergeCell ref="QMK54:QMN54"/>
    <mergeCell ref="QMO54:QMR54"/>
    <mergeCell ref="QMS54:QMV54"/>
    <mergeCell ref="QMW54:QMZ54"/>
    <mergeCell ref="QNA54:QND54"/>
    <mergeCell ref="QNE54:QNH54"/>
    <mergeCell ref="QNI54:QNL54"/>
    <mergeCell ref="QNM54:QNP54"/>
    <mergeCell ref="QNQ54:QNT54"/>
    <mergeCell ref="QNU54:QNX54"/>
    <mergeCell ref="QNY54:QOB54"/>
    <mergeCell ref="QOC54:QOF54"/>
    <mergeCell ref="QOG54:QOJ54"/>
    <mergeCell ref="QOK54:QON54"/>
    <mergeCell ref="QOO54:QOR54"/>
    <mergeCell ref="QOS54:QOV54"/>
    <mergeCell ref="QOW54:QOZ54"/>
    <mergeCell ref="QPA54:QPD54"/>
    <mergeCell ref="QPE54:QPH54"/>
    <mergeCell ref="QPI54:QPL54"/>
    <mergeCell ref="QPM54:QPP54"/>
    <mergeCell ref="QPQ54:QPT54"/>
    <mergeCell ref="QPU54:QPX54"/>
    <mergeCell ref="QPY54:QQB54"/>
    <mergeCell ref="QQC54:QQF54"/>
    <mergeCell ref="QQG54:QQJ54"/>
    <mergeCell ref="QQK54:QQN54"/>
    <mergeCell ref="QQO54:QQR54"/>
    <mergeCell ref="QQS54:QQV54"/>
    <mergeCell ref="QQW54:QQZ54"/>
    <mergeCell ref="QRA54:QRD54"/>
    <mergeCell ref="QRE54:QRH54"/>
    <mergeCell ref="QRI54:QRL54"/>
    <mergeCell ref="QRM54:QRP54"/>
    <mergeCell ref="QRQ54:QRT54"/>
    <mergeCell ref="QRU54:QRX54"/>
    <mergeCell ref="QRY54:QSB54"/>
    <mergeCell ref="QSC54:QSF54"/>
    <mergeCell ref="QSG54:QSJ54"/>
    <mergeCell ref="QSK54:QSN54"/>
    <mergeCell ref="QSO54:QSR54"/>
    <mergeCell ref="QSS54:QSV54"/>
    <mergeCell ref="QSW54:QSZ54"/>
    <mergeCell ref="QTA54:QTD54"/>
    <mergeCell ref="QTE54:QTH54"/>
    <mergeCell ref="QTI54:QTL54"/>
    <mergeCell ref="QTM54:QTP54"/>
    <mergeCell ref="QTQ54:QTT54"/>
    <mergeCell ref="QTU54:QTX54"/>
    <mergeCell ref="QTY54:QUB54"/>
    <mergeCell ref="QUC54:QUF54"/>
    <mergeCell ref="QUG54:QUJ54"/>
    <mergeCell ref="QUK54:QUN54"/>
    <mergeCell ref="QUO54:QUR54"/>
    <mergeCell ref="QUS54:QUV54"/>
    <mergeCell ref="QUW54:QUZ54"/>
    <mergeCell ref="QVA54:QVD54"/>
    <mergeCell ref="QVE54:QVH54"/>
    <mergeCell ref="QVI54:QVL54"/>
    <mergeCell ref="QVM54:QVP54"/>
    <mergeCell ref="QVQ54:QVT54"/>
    <mergeCell ref="QVU54:QVX54"/>
    <mergeCell ref="QVY54:QWB54"/>
    <mergeCell ref="QWC54:QWF54"/>
    <mergeCell ref="QWG54:QWJ54"/>
    <mergeCell ref="QWK54:QWN54"/>
    <mergeCell ref="QWO54:QWR54"/>
    <mergeCell ref="QWS54:QWV54"/>
    <mergeCell ref="QWW54:QWZ54"/>
    <mergeCell ref="QXA54:QXD54"/>
    <mergeCell ref="QXE54:QXH54"/>
    <mergeCell ref="QXI54:QXL54"/>
    <mergeCell ref="QXM54:QXP54"/>
    <mergeCell ref="QXQ54:QXT54"/>
    <mergeCell ref="QXU54:QXX54"/>
    <mergeCell ref="QXY54:QYB54"/>
    <mergeCell ref="QYC54:QYF54"/>
    <mergeCell ref="QYG54:QYJ54"/>
    <mergeCell ref="QYK54:QYN54"/>
    <mergeCell ref="QYO54:QYR54"/>
    <mergeCell ref="QYS54:QYV54"/>
    <mergeCell ref="QYW54:QYZ54"/>
    <mergeCell ref="QZA54:QZD54"/>
    <mergeCell ref="QZE54:QZH54"/>
    <mergeCell ref="QZI54:QZL54"/>
    <mergeCell ref="QZM54:QZP54"/>
    <mergeCell ref="QZQ54:QZT54"/>
    <mergeCell ref="QZU54:QZX54"/>
    <mergeCell ref="QZY54:RAB54"/>
    <mergeCell ref="RAC54:RAF54"/>
    <mergeCell ref="RAG54:RAJ54"/>
    <mergeCell ref="RAK54:RAN54"/>
    <mergeCell ref="RAO54:RAR54"/>
    <mergeCell ref="RAS54:RAV54"/>
    <mergeCell ref="RAW54:RAZ54"/>
    <mergeCell ref="RBA54:RBD54"/>
    <mergeCell ref="RBE54:RBH54"/>
    <mergeCell ref="RBI54:RBL54"/>
    <mergeCell ref="RBM54:RBP54"/>
    <mergeCell ref="RBQ54:RBT54"/>
    <mergeCell ref="RBU54:RBX54"/>
    <mergeCell ref="RBY54:RCB54"/>
    <mergeCell ref="RCC54:RCF54"/>
    <mergeCell ref="RCG54:RCJ54"/>
    <mergeCell ref="RCK54:RCN54"/>
    <mergeCell ref="RCO54:RCR54"/>
    <mergeCell ref="RCS54:RCV54"/>
    <mergeCell ref="RCW54:RCZ54"/>
    <mergeCell ref="RDA54:RDD54"/>
    <mergeCell ref="RDE54:RDH54"/>
    <mergeCell ref="RDI54:RDL54"/>
    <mergeCell ref="RDM54:RDP54"/>
    <mergeCell ref="RDQ54:RDT54"/>
    <mergeCell ref="RDU54:RDX54"/>
    <mergeCell ref="RDY54:REB54"/>
    <mergeCell ref="REC54:REF54"/>
    <mergeCell ref="REG54:REJ54"/>
    <mergeCell ref="REK54:REN54"/>
    <mergeCell ref="REO54:RER54"/>
    <mergeCell ref="RES54:REV54"/>
    <mergeCell ref="REW54:REZ54"/>
    <mergeCell ref="RFA54:RFD54"/>
    <mergeCell ref="RFE54:RFH54"/>
    <mergeCell ref="RFI54:RFL54"/>
    <mergeCell ref="RFM54:RFP54"/>
    <mergeCell ref="RFQ54:RFT54"/>
    <mergeCell ref="RFU54:RFX54"/>
    <mergeCell ref="RFY54:RGB54"/>
    <mergeCell ref="RGC54:RGF54"/>
    <mergeCell ref="RGG54:RGJ54"/>
    <mergeCell ref="RGK54:RGN54"/>
    <mergeCell ref="RGO54:RGR54"/>
    <mergeCell ref="RGS54:RGV54"/>
    <mergeCell ref="RGW54:RGZ54"/>
    <mergeCell ref="RHA54:RHD54"/>
    <mergeCell ref="RHE54:RHH54"/>
    <mergeCell ref="RHI54:RHL54"/>
    <mergeCell ref="RHM54:RHP54"/>
    <mergeCell ref="RHQ54:RHT54"/>
    <mergeCell ref="RHU54:RHX54"/>
    <mergeCell ref="RHY54:RIB54"/>
    <mergeCell ref="RIC54:RIF54"/>
    <mergeCell ref="RIG54:RIJ54"/>
    <mergeCell ref="RIK54:RIN54"/>
    <mergeCell ref="RIO54:RIR54"/>
    <mergeCell ref="RIS54:RIV54"/>
    <mergeCell ref="RIW54:RIZ54"/>
    <mergeCell ref="RJA54:RJD54"/>
    <mergeCell ref="RJE54:RJH54"/>
    <mergeCell ref="RJI54:RJL54"/>
    <mergeCell ref="RJM54:RJP54"/>
    <mergeCell ref="RJQ54:RJT54"/>
    <mergeCell ref="RJU54:RJX54"/>
    <mergeCell ref="RJY54:RKB54"/>
    <mergeCell ref="RKC54:RKF54"/>
    <mergeCell ref="RKG54:RKJ54"/>
    <mergeCell ref="RKK54:RKN54"/>
    <mergeCell ref="RKO54:RKR54"/>
    <mergeCell ref="RKS54:RKV54"/>
    <mergeCell ref="RKW54:RKZ54"/>
    <mergeCell ref="RLA54:RLD54"/>
    <mergeCell ref="RLE54:RLH54"/>
    <mergeCell ref="RLI54:RLL54"/>
    <mergeCell ref="RLM54:RLP54"/>
    <mergeCell ref="RLQ54:RLT54"/>
    <mergeCell ref="RLU54:RLX54"/>
    <mergeCell ref="RLY54:RMB54"/>
    <mergeCell ref="RMC54:RMF54"/>
    <mergeCell ref="RMG54:RMJ54"/>
    <mergeCell ref="RMK54:RMN54"/>
    <mergeCell ref="RMO54:RMR54"/>
    <mergeCell ref="RMS54:RMV54"/>
    <mergeCell ref="RMW54:RMZ54"/>
    <mergeCell ref="RNA54:RND54"/>
    <mergeCell ref="RNE54:RNH54"/>
    <mergeCell ref="RNI54:RNL54"/>
    <mergeCell ref="RNM54:RNP54"/>
    <mergeCell ref="RNQ54:RNT54"/>
    <mergeCell ref="RNU54:RNX54"/>
    <mergeCell ref="RNY54:ROB54"/>
    <mergeCell ref="ROC54:ROF54"/>
    <mergeCell ref="ROG54:ROJ54"/>
    <mergeCell ref="ROK54:RON54"/>
    <mergeCell ref="ROO54:ROR54"/>
    <mergeCell ref="ROS54:ROV54"/>
    <mergeCell ref="ROW54:ROZ54"/>
    <mergeCell ref="RPA54:RPD54"/>
    <mergeCell ref="RPE54:RPH54"/>
    <mergeCell ref="RPI54:RPL54"/>
    <mergeCell ref="RPM54:RPP54"/>
    <mergeCell ref="RPQ54:RPT54"/>
    <mergeCell ref="RPU54:RPX54"/>
    <mergeCell ref="RPY54:RQB54"/>
    <mergeCell ref="RQC54:RQF54"/>
    <mergeCell ref="RQG54:RQJ54"/>
    <mergeCell ref="RQK54:RQN54"/>
    <mergeCell ref="RQO54:RQR54"/>
    <mergeCell ref="RQS54:RQV54"/>
    <mergeCell ref="RQW54:RQZ54"/>
    <mergeCell ref="RRA54:RRD54"/>
    <mergeCell ref="RRE54:RRH54"/>
    <mergeCell ref="RRI54:RRL54"/>
    <mergeCell ref="RRM54:RRP54"/>
    <mergeCell ref="RRQ54:RRT54"/>
    <mergeCell ref="RRU54:RRX54"/>
    <mergeCell ref="RRY54:RSB54"/>
    <mergeCell ref="RSC54:RSF54"/>
    <mergeCell ref="RSG54:RSJ54"/>
    <mergeCell ref="RSK54:RSN54"/>
    <mergeCell ref="RSO54:RSR54"/>
    <mergeCell ref="RSS54:RSV54"/>
    <mergeCell ref="RSW54:RSZ54"/>
    <mergeCell ref="RTA54:RTD54"/>
    <mergeCell ref="RTE54:RTH54"/>
    <mergeCell ref="RTI54:RTL54"/>
    <mergeCell ref="RTM54:RTP54"/>
    <mergeCell ref="RTQ54:RTT54"/>
    <mergeCell ref="RTU54:RTX54"/>
    <mergeCell ref="RTY54:RUB54"/>
    <mergeCell ref="RUC54:RUF54"/>
    <mergeCell ref="RUG54:RUJ54"/>
    <mergeCell ref="RUK54:RUN54"/>
    <mergeCell ref="RUO54:RUR54"/>
    <mergeCell ref="RUS54:RUV54"/>
    <mergeCell ref="RUW54:RUZ54"/>
    <mergeCell ref="RVA54:RVD54"/>
    <mergeCell ref="RVE54:RVH54"/>
    <mergeCell ref="RVI54:RVL54"/>
    <mergeCell ref="RVM54:RVP54"/>
    <mergeCell ref="RVQ54:RVT54"/>
    <mergeCell ref="RVU54:RVX54"/>
    <mergeCell ref="RVY54:RWB54"/>
    <mergeCell ref="RWC54:RWF54"/>
    <mergeCell ref="RWG54:RWJ54"/>
    <mergeCell ref="RWK54:RWN54"/>
    <mergeCell ref="RWO54:RWR54"/>
    <mergeCell ref="RWS54:RWV54"/>
    <mergeCell ref="RWW54:RWZ54"/>
    <mergeCell ref="RXA54:RXD54"/>
    <mergeCell ref="RXE54:RXH54"/>
    <mergeCell ref="RXI54:RXL54"/>
    <mergeCell ref="RXM54:RXP54"/>
    <mergeCell ref="RXQ54:RXT54"/>
    <mergeCell ref="RXU54:RXX54"/>
    <mergeCell ref="RXY54:RYB54"/>
    <mergeCell ref="RYC54:RYF54"/>
    <mergeCell ref="RYG54:RYJ54"/>
    <mergeCell ref="RYK54:RYN54"/>
    <mergeCell ref="RYO54:RYR54"/>
    <mergeCell ref="RYS54:RYV54"/>
    <mergeCell ref="RYW54:RYZ54"/>
    <mergeCell ref="RZA54:RZD54"/>
    <mergeCell ref="RZE54:RZH54"/>
    <mergeCell ref="RZI54:RZL54"/>
    <mergeCell ref="RZM54:RZP54"/>
    <mergeCell ref="RZQ54:RZT54"/>
    <mergeCell ref="RZU54:RZX54"/>
    <mergeCell ref="RZY54:SAB54"/>
    <mergeCell ref="SAC54:SAF54"/>
    <mergeCell ref="SAG54:SAJ54"/>
    <mergeCell ref="SAK54:SAN54"/>
    <mergeCell ref="SAO54:SAR54"/>
    <mergeCell ref="SAS54:SAV54"/>
    <mergeCell ref="SAW54:SAZ54"/>
    <mergeCell ref="SBA54:SBD54"/>
    <mergeCell ref="SBE54:SBH54"/>
    <mergeCell ref="SBI54:SBL54"/>
    <mergeCell ref="SBM54:SBP54"/>
    <mergeCell ref="SBQ54:SBT54"/>
    <mergeCell ref="SBU54:SBX54"/>
    <mergeCell ref="SBY54:SCB54"/>
    <mergeCell ref="SCC54:SCF54"/>
    <mergeCell ref="SCG54:SCJ54"/>
    <mergeCell ref="SCK54:SCN54"/>
    <mergeCell ref="SCO54:SCR54"/>
    <mergeCell ref="SCS54:SCV54"/>
    <mergeCell ref="SCW54:SCZ54"/>
    <mergeCell ref="SDA54:SDD54"/>
    <mergeCell ref="SDE54:SDH54"/>
    <mergeCell ref="SDI54:SDL54"/>
    <mergeCell ref="SDM54:SDP54"/>
    <mergeCell ref="SDQ54:SDT54"/>
    <mergeCell ref="SDU54:SDX54"/>
    <mergeCell ref="SDY54:SEB54"/>
    <mergeCell ref="SEC54:SEF54"/>
    <mergeCell ref="SEG54:SEJ54"/>
    <mergeCell ref="SEK54:SEN54"/>
    <mergeCell ref="SEO54:SER54"/>
    <mergeCell ref="SES54:SEV54"/>
    <mergeCell ref="SEW54:SEZ54"/>
    <mergeCell ref="SFA54:SFD54"/>
    <mergeCell ref="SFE54:SFH54"/>
    <mergeCell ref="SFI54:SFL54"/>
    <mergeCell ref="SFM54:SFP54"/>
    <mergeCell ref="SFQ54:SFT54"/>
    <mergeCell ref="SFU54:SFX54"/>
    <mergeCell ref="SFY54:SGB54"/>
    <mergeCell ref="SGC54:SGF54"/>
    <mergeCell ref="SGG54:SGJ54"/>
    <mergeCell ref="SGK54:SGN54"/>
    <mergeCell ref="SGO54:SGR54"/>
    <mergeCell ref="SGS54:SGV54"/>
    <mergeCell ref="SGW54:SGZ54"/>
    <mergeCell ref="SHA54:SHD54"/>
    <mergeCell ref="SHE54:SHH54"/>
    <mergeCell ref="SHI54:SHL54"/>
    <mergeCell ref="SHM54:SHP54"/>
    <mergeCell ref="SHQ54:SHT54"/>
    <mergeCell ref="SHU54:SHX54"/>
    <mergeCell ref="SHY54:SIB54"/>
    <mergeCell ref="SIC54:SIF54"/>
    <mergeCell ref="SIG54:SIJ54"/>
    <mergeCell ref="SIK54:SIN54"/>
    <mergeCell ref="SIO54:SIR54"/>
    <mergeCell ref="SIS54:SIV54"/>
    <mergeCell ref="SIW54:SIZ54"/>
    <mergeCell ref="SJA54:SJD54"/>
    <mergeCell ref="SJE54:SJH54"/>
    <mergeCell ref="SJI54:SJL54"/>
    <mergeCell ref="SJM54:SJP54"/>
    <mergeCell ref="SJQ54:SJT54"/>
    <mergeCell ref="SJU54:SJX54"/>
    <mergeCell ref="SJY54:SKB54"/>
    <mergeCell ref="SKC54:SKF54"/>
    <mergeCell ref="SKG54:SKJ54"/>
    <mergeCell ref="SKK54:SKN54"/>
    <mergeCell ref="SKO54:SKR54"/>
    <mergeCell ref="SKS54:SKV54"/>
    <mergeCell ref="SKW54:SKZ54"/>
    <mergeCell ref="SLA54:SLD54"/>
    <mergeCell ref="SLE54:SLH54"/>
    <mergeCell ref="SLI54:SLL54"/>
    <mergeCell ref="SLM54:SLP54"/>
    <mergeCell ref="SLQ54:SLT54"/>
    <mergeCell ref="SLU54:SLX54"/>
    <mergeCell ref="SLY54:SMB54"/>
    <mergeCell ref="SMC54:SMF54"/>
    <mergeCell ref="SMG54:SMJ54"/>
    <mergeCell ref="SMK54:SMN54"/>
    <mergeCell ref="SMO54:SMR54"/>
    <mergeCell ref="SMS54:SMV54"/>
    <mergeCell ref="SMW54:SMZ54"/>
    <mergeCell ref="SNA54:SND54"/>
    <mergeCell ref="SNE54:SNH54"/>
    <mergeCell ref="SNI54:SNL54"/>
    <mergeCell ref="SNM54:SNP54"/>
    <mergeCell ref="SNQ54:SNT54"/>
    <mergeCell ref="SNU54:SNX54"/>
    <mergeCell ref="SNY54:SOB54"/>
    <mergeCell ref="SOC54:SOF54"/>
    <mergeCell ref="SOG54:SOJ54"/>
    <mergeCell ref="SOK54:SON54"/>
    <mergeCell ref="SOO54:SOR54"/>
    <mergeCell ref="SOS54:SOV54"/>
    <mergeCell ref="SOW54:SOZ54"/>
    <mergeCell ref="SPA54:SPD54"/>
    <mergeCell ref="SPE54:SPH54"/>
    <mergeCell ref="SPI54:SPL54"/>
    <mergeCell ref="SPM54:SPP54"/>
    <mergeCell ref="SPQ54:SPT54"/>
    <mergeCell ref="SPU54:SPX54"/>
    <mergeCell ref="SPY54:SQB54"/>
    <mergeCell ref="SQC54:SQF54"/>
    <mergeCell ref="SQG54:SQJ54"/>
    <mergeCell ref="SQK54:SQN54"/>
    <mergeCell ref="SQO54:SQR54"/>
    <mergeCell ref="SQS54:SQV54"/>
    <mergeCell ref="SQW54:SQZ54"/>
    <mergeCell ref="SRA54:SRD54"/>
    <mergeCell ref="SRE54:SRH54"/>
    <mergeCell ref="SRI54:SRL54"/>
    <mergeCell ref="SRM54:SRP54"/>
    <mergeCell ref="SRQ54:SRT54"/>
    <mergeCell ref="SRU54:SRX54"/>
    <mergeCell ref="SRY54:SSB54"/>
    <mergeCell ref="SSC54:SSF54"/>
    <mergeCell ref="SSG54:SSJ54"/>
    <mergeCell ref="SSK54:SSN54"/>
    <mergeCell ref="SSO54:SSR54"/>
    <mergeCell ref="SSS54:SSV54"/>
    <mergeCell ref="SSW54:SSZ54"/>
    <mergeCell ref="STA54:STD54"/>
    <mergeCell ref="STE54:STH54"/>
    <mergeCell ref="STI54:STL54"/>
    <mergeCell ref="STM54:STP54"/>
    <mergeCell ref="STQ54:STT54"/>
    <mergeCell ref="STU54:STX54"/>
    <mergeCell ref="STY54:SUB54"/>
    <mergeCell ref="SUC54:SUF54"/>
    <mergeCell ref="SUG54:SUJ54"/>
    <mergeCell ref="SUK54:SUN54"/>
    <mergeCell ref="SUO54:SUR54"/>
    <mergeCell ref="SUS54:SUV54"/>
    <mergeCell ref="SUW54:SUZ54"/>
    <mergeCell ref="SVA54:SVD54"/>
    <mergeCell ref="SVE54:SVH54"/>
    <mergeCell ref="SVI54:SVL54"/>
    <mergeCell ref="SVM54:SVP54"/>
    <mergeCell ref="SVQ54:SVT54"/>
    <mergeCell ref="SVU54:SVX54"/>
    <mergeCell ref="SVY54:SWB54"/>
    <mergeCell ref="SWC54:SWF54"/>
    <mergeCell ref="SWG54:SWJ54"/>
    <mergeCell ref="SWK54:SWN54"/>
    <mergeCell ref="SWO54:SWR54"/>
    <mergeCell ref="SWS54:SWV54"/>
    <mergeCell ref="SWW54:SWZ54"/>
    <mergeCell ref="SXA54:SXD54"/>
    <mergeCell ref="SXE54:SXH54"/>
    <mergeCell ref="SXI54:SXL54"/>
    <mergeCell ref="SXM54:SXP54"/>
    <mergeCell ref="SXQ54:SXT54"/>
    <mergeCell ref="SXU54:SXX54"/>
    <mergeCell ref="SXY54:SYB54"/>
    <mergeCell ref="SYC54:SYF54"/>
    <mergeCell ref="SYG54:SYJ54"/>
    <mergeCell ref="SYK54:SYN54"/>
    <mergeCell ref="SYO54:SYR54"/>
    <mergeCell ref="SYS54:SYV54"/>
    <mergeCell ref="SYW54:SYZ54"/>
    <mergeCell ref="SZA54:SZD54"/>
    <mergeCell ref="SZE54:SZH54"/>
    <mergeCell ref="SZI54:SZL54"/>
    <mergeCell ref="SZM54:SZP54"/>
    <mergeCell ref="SZQ54:SZT54"/>
    <mergeCell ref="SZU54:SZX54"/>
    <mergeCell ref="SZY54:TAB54"/>
    <mergeCell ref="TAC54:TAF54"/>
    <mergeCell ref="TAG54:TAJ54"/>
    <mergeCell ref="TAK54:TAN54"/>
    <mergeCell ref="TAO54:TAR54"/>
    <mergeCell ref="TAS54:TAV54"/>
    <mergeCell ref="TAW54:TAZ54"/>
    <mergeCell ref="TBA54:TBD54"/>
    <mergeCell ref="TBE54:TBH54"/>
    <mergeCell ref="TBI54:TBL54"/>
    <mergeCell ref="TBM54:TBP54"/>
    <mergeCell ref="TBQ54:TBT54"/>
    <mergeCell ref="TBU54:TBX54"/>
    <mergeCell ref="TBY54:TCB54"/>
    <mergeCell ref="TCC54:TCF54"/>
    <mergeCell ref="TCG54:TCJ54"/>
    <mergeCell ref="TCK54:TCN54"/>
    <mergeCell ref="TCO54:TCR54"/>
    <mergeCell ref="TCS54:TCV54"/>
    <mergeCell ref="TCW54:TCZ54"/>
    <mergeCell ref="TDA54:TDD54"/>
    <mergeCell ref="TDE54:TDH54"/>
    <mergeCell ref="TDI54:TDL54"/>
    <mergeCell ref="TDM54:TDP54"/>
    <mergeCell ref="TDQ54:TDT54"/>
    <mergeCell ref="TDU54:TDX54"/>
    <mergeCell ref="TDY54:TEB54"/>
    <mergeCell ref="TEC54:TEF54"/>
    <mergeCell ref="TEG54:TEJ54"/>
    <mergeCell ref="TEK54:TEN54"/>
    <mergeCell ref="TEO54:TER54"/>
    <mergeCell ref="TES54:TEV54"/>
    <mergeCell ref="TEW54:TEZ54"/>
    <mergeCell ref="TFA54:TFD54"/>
    <mergeCell ref="TFE54:TFH54"/>
    <mergeCell ref="TFI54:TFL54"/>
    <mergeCell ref="TFM54:TFP54"/>
    <mergeCell ref="TFQ54:TFT54"/>
    <mergeCell ref="TFU54:TFX54"/>
    <mergeCell ref="TFY54:TGB54"/>
    <mergeCell ref="TGC54:TGF54"/>
    <mergeCell ref="TGG54:TGJ54"/>
    <mergeCell ref="TGK54:TGN54"/>
    <mergeCell ref="TGO54:TGR54"/>
    <mergeCell ref="TGS54:TGV54"/>
    <mergeCell ref="TGW54:TGZ54"/>
    <mergeCell ref="THA54:THD54"/>
    <mergeCell ref="THE54:THH54"/>
    <mergeCell ref="THI54:THL54"/>
    <mergeCell ref="THM54:THP54"/>
    <mergeCell ref="THQ54:THT54"/>
    <mergeCell ref="THU54:THX54"/>
    <mergeCell ref="THY54:TIB54"/>
    <mergeCell ref="TIC54:TIF54"/>
    <mergeCell ref="TIG54:TIJ54"/>
    <mergeCell ref="TIK54:TIN54"/>
    <mergeCell ref="TIO54:TIR54"/>
    <mergeCell ref="TIS54:TIV54"/>
    <mergeCell ref="TIW54:TIZ54"/>
    <mergeCell ref="TJA54:TJD54"/>
    <mergeCell ref="TJE54:TJH54"/>
    <mergeCell ref="TJI54:TJL54"/>
    <mergeCell ref="TJM54:TJP54"/>
    <mergeCell ref="TJQ54:TJT54"/>
    <mergeCell ref="TJU54:TJX54"/>
    <mergeCell ref="TJY54:TKB54"/>
    <mergeCell ref="TKC54:TKF54"/>
    <mergeCell ref="TKG54:TKJ54"/>
    <mergeCell ref="TKK54:TKN54"/>
    <mergeCell ref="TKO54:TKR54"/>
    <mergeCell ref="TKS54:TKV54"/>
    <mergeCell ref="TKW54:TKZ54"/>
    <mergeCell ref="TLA54:TLD54"/>
    <mergeCell ref="TLE54:TLH54"/>
    <mergeCell ref="TLI54:TLL54"/>
    <mergeCell ref="TLM54:TLP54"/>
    <mergeCell ref="TLQ54:TLT54"/>
    <mergeCell ref="TLU54:TLX54"/>
    <mergeCell ref="TLY54:TMB54"/>
    <mergeCell ref="TMC54:TMF54"/>
    <mergeCell ref="TMG54:TMJ54"/>
    <mergeCell ref="TMK54:TMN54"/>
    <mergeCell ref="TMO54:TMR54"/>
    <mergeCell ref="TMS54:TMV54"/>
    <mergeCell ref="TMW54:TMZ54"/>
    <mergeCell ref="TNA54:TND54"/>
    <mergeCell ref="TNE54:TNH54"/>
    <mergeCell ref="TNI54:TNL54"/>
    <mergeCell ref="TNM54:TNP54"/>
    <mergeCell ref="TNQ54:TNT54"/>
    <mergeCell ref="TNU54:TNX54"/>
    <mergeCell ref="TNY54:TOB54"/>
    <mergeCell ref="TOC54:TOF54"/>
    <mergeCell ref="TOG54:TOJ54"/>
    <mergeCell ref="TOK54:TON54"/>
    <mergeCell ref="TOO54:TOR54"/>
    <mergeCell ref="TOS54:TOV54"/>
    <mergeCell ref="TOW54:TOZ54"/>
    <mergeCell ref="TPA54:TPD54"/>
    <mergeCell ref="TPE54:TPH54"/>
    <mergeCell ref="TPI54:TPL54"/>
    <mergeCell ref="TPM54:TPP54"/>
    <mergeCell ref="TPQ54:TPT54"/>
    <mergeCell ref="TPU54:TPX54"/>
    <mergeCell ref="TPY54:TQB54"/>
    <mergeCell ref="TQC54:TQF54"/>
    <mergeCell ref="TQG54:TQJ54"/>
    <mergeCell ref="TQK54:TQN54"/>
    <mergeCell ref="TQO54:TQR54"/>
    <mergeCell ref="TQS54:TQV54"/>
    <mergeCell ref="TQW54:TQZ54"/>
    <mergeCell ref="TRA54:TRD54"/>
    <mergeCell ref="TRE54:TRH54"/>
    <mergeCell ref="TRI54:TRL54"/>
    <mergeCell ref="TRM54:TRP54"/>
    <mergeCell ref="TRQ54:TRT54"/>
    <mergeCell ref="TRU54:TRX54"/>
    <mergeCell ref="TRY54:TSB54"/>
    <mergeCell ref="TSC54:TSF54"/>
    <mergeCell ref="TSG54:TSJ54"/>
    <mergeCell ref="TSK54:TSN54"/>
    <mergeCell ref="TSO54:TSR54"/>
    <mergeCell ref="TSS54:TSV54"/>
    <mergeCell ref="TSW54:TSZ54"/>
    <mergeCell ref="TTA54:TTD54"/>
    <mergeCell ref="TTE54:TTH54"/>
    <mergeCell ref="TTI54:TTL54"/>
    <mergeCell ref="TTM54:TTP54"/>
    <mergeCell ref="TTQ54:TTT54"/>
    <mergeCell ref="TTU54:TTX54"/>
    <mergeCell ref="TTY54:TUB54"/>
    <mergeCell ref="TUC54:TUF54"/>
    <mergeCell ref="TUG54:TUJ54"/>
    <mergeCell ref="TUK54:TUN54"/>
    <mergeCell ref="TUO54:TUR54"/>
    <mergeCell ref="TUS54:TUV54"/>
    <mergeCell ref="TUW54:TUZ54"/>
    <mergeCell ref="TVA54:TVD54"/>
    <mergeCell ref="TVE54:TVH54"/>
    <mergeCell ref="TVI54:TVL54"/>
    <mergeCell ref="TVM54:TVP54"/>
    <mergeCell ref="TVQ54:TVT54"/>
    <mergeCell ref="TVU54:TVX54"/>
    <mergeCell ref="TVY54:TWB54"/>
    <mergeCell ref="TWC54:TWF54"/>
    <mergeCell ref="TWG54:TWJ54"/>
    <mergeCell ref="TWK54:TWN54"/>
    <mergeCell ref="TWO54:TWR54"/>
    <mergeCell ref="TWS54:TWV54"/>
    <mergeCell ref="TWW54:TWZ54"/>
    <mergeCell ref="TXA54:TXD54"/>
    <mergeCell ref="TXE54:TXH54"/>
    <mergeCell ref="TXI54:TXL54"/>
    <mergeCell ref="TXM54:TXP54"/>
    <mergeCell ref="TXQ54:TXT54"/>
    <mergeCell ref="TXU54:TXX54"/>
    <mergeCell ref="TXY54:TYB54"/>
    <mergeCell ref="TYC54:TYF54"/>
    <mergeCell ref="TYG54:TYJ54"/>
    <mergeCell ref="TYK54:TYN54"/>
    <mergeCell ref="TYO54:TYR54"/>
    <mergeCell ref="TYS54:TYV54"/>
    <mergeCell ref="TYW54:TYZ54"/>
    <mergeCell ref="TZA54:TZD54"/>
    <mergeCell ref="TZE54:TZH54"/>
    <mergeCell ref="TZI54:TZL54"/>
    <mergeCell ref="TZM54:TZP54"/>
    <mergeCell ref="TZQ54:TZT54"/>
    <mergeCell ref="TZU54:TZX54"/>
    <mergeCell ref="TZY54:UAB54"/>
    <mergeCell ref="UAC54:UAF54"/>
    <mergeCell ref="UAG54:UAJ54"/>
    <mergeCell ref="UAK54:UAN54"/>
    <mergeCell ref="UAO54:UAR54"/>
    <mergeCell ref="UAS54:UAV54"/>
    <mergeCell ref="UAW54:UAZ54"/>
    <mergeCell ref="UBA54:UBD54"/>
    <mergeCell ref="UBE54:UBH54"/>
    <mergeCell ref="UBI54:UBL54"/>
    <mergeCell ref="UBM54:UBP54"/>
    <mergeCell ref="UBQ54:UBT54"/>
    <mergeCell ref="UBU54:UBX54"/>
    <mergeCell ref="UBY54:UCB54"/>
    <mergeCell ref="UCC54:UCF54"/>
    <mergeCell ref="UCG54:UCJ54"/>
    <mergeCell ref="UCK54:UCN54"/>
    <mergeCell ref="UCO54:UCR54"/>
    <mergeCell ref="UCS54:UCV54"/>
    <mergeCell ref="UCW54:UCZ54"/>
    <mergeCell ref="UDA54:UDD54"/>
    <mergeCell ref="UDE54:UDH54"/>
    <mergeCell ref="UDI54:UDL54"/>
    <mergeCell ref="UDM54:UDP54"/>
    <mergeCell ref="UDQ54:UDT54"/>
    <mergeCell ref="UDU54:UDX54"/>
    <mergeCell ref="UDY54:UEB54"/>
    <mergeCell ref="UEC54:UEF54"/>
    <mergeCell ref="UEG54:UEJ54"/>
    <mergeCell ref="UEK54:UEN54"/>
    <mergeCell ref="UEO54:UER54"/>
    <mergeCell ref="UES54:UEV54"/>
    <mergeCell ref="UEW54:UEZ54"/>
    <mergeCell ref="UFA54:UFD54"/>
    <mergeCell ref="UFE54:UFH54"/>
    <mergeCell ref="UFI54:UFL54"/>
    <mergeCell ref="UFM54:UFP54"/>
    <mergeCell ref="UFQ54:UFT54"/>
    <mergeCell ref="UFU54:UFX54"/>
    <mergeCell ref="UFY54:UGB54"/>
    <mergeCell ref="UGC54:UGF54"/>
    <mergeCell ref="UGG54:UGJ54"/>
    <mergeCell ref="UGK54:UGN54"/>
    <mergeCell ref="UGO54:UGR54"/>
    <mergeCell ref="UGS54:UGV54"/>
    <mergeCell ref="UGW54:UGZ54"/>
    <mergeCell ref="UHA54:UHD54"/>
    <mergeCell ref="UHE54:UHH54"/>
    <mergeCell ref="UHI54:UHL54"/>
    <mergeCell ref="UHM54:UHP54"/>
    <mergeCell ref="UHQ54:UHT54"/>
    <mergeCell ref="UHU54:UHX54"/>
    <mergeCell ref="UHY54:UIB54"/>
    <mergeCell ref="UIC54:UIF54"/>
    <mergeCell ref="UIG54:UIJ54"/>
    <mergeCell ref="UIK54:UIN54"/>
    <mergeCell ref="UIO54:UIR54"/>
    <mergeCell ref="UIS54:UIV54"/>
    <mergeCell ref="UIW54:UIZ54"/>
    <mergeCell ref="UJA54:UJD54"/>
    <mergeCell ref="UJE54:UJH54"/>
    <mergeCell ref="UJI54:UJL54"/>
    <mergeCell ref="UJM54:UJP54"/>
    <mergeCell ref="UJQ54:UJT54"/>
    <mergeCell ref="UJU54:UJX54"/>
    <mergeCell ref="UJY54:UKB54"/>
    <mergeCell ref="UKC54:UKF54"/>
    <mergeCell ref="UKG54:UKJ54"/>
    <mergeCell ref="UKK54:UKN54"/>
    <mergeCell ref="UKO54:UKR54"/>
    <mergeCell ref="UKS54:UKV54"/>
    <mergeCell ref="UKW54:UKZ54"/>
    <mergeCell ref="ULA54:ULD54"/>
    <mergeCell ref="ULE54:ULH54"/>
    <mergeCell ref="ULI54:ULL54"/>
    <mergeCell ref="ULM54:ULP54"/>
    <mergeCell ref="ULQ54:ULT54"/>
    <mergeCell ref="ULU54:ULX54"/>
    <mergeCell ref="ULY54:UMB54"/>
    <mergeCell ref="UMC54:UMF54"/>
    <mergeCell ref="UMG54:UMJ54"/>
    <mergeCell ref="UMK54:UMN54"/>
    <mergeCell ref="UMO54:UMR54"/>
    <mergeCell ref="UMS54:UMV54"/>
    <mergeCell ref="UMW54:UMZ54"/>
    <mergeCell ref="UNA54:UND54"/>
    <mergeCell ref="UNE54:UNH54"/>
    <mergeCell ref="UNI54:UNL54"/>
    <mergeCell ref="UNM54:UNP54"/>
    <mergeCell ref="UNQ54:UNT54"/>
    <mergeCell ref="UNU54:UNX54"/>
    <mergeCell ref="UNY54:UOB54"/>
    <mergeCell ref="UOC54:UOF54"/>
    <mergeCell ref="UOG54:UOJ54"/>
    <mergeCell ref="UOK54:UON54"/>
    <mergeCell ref="UOO54:UOR54"/>
    <mergeCell ref="UOS54:UOV54"/>
    <mergeCell ref="UOW54:UOZ54"/>
    <mergeCell ref="UPA54:UPD54"/>
    <mergeCell ref="UPE54:UPH54"/>
    <mergeCell ref="UPI54:UPL54"/>
    <mergeCell ref="UPM54:UPP54"/>
    <mergeCell ref="UPQ54:UPT54"/>
    <mergeCell ref="UPU54:UPX54"/>
    <mergeCell ref="UPY54:UQB54"/>
    <mergeCell ref="UQC54:UQF54"/>
    <mergeCell ref="UQG54:UQJ54"/>
    <mergeCell ref="UQK54:UQN54"/>
    <mergeCell ref="UQO54:UQR54"/>
    <mergeCell ref="UQS54:UQV54"/>
    <mergeCell ref="UQW54:UQZ54"/>
    <mergeCell ref="URA54:URD54"/>
    <mergeCell ref="URE54:URH54"/>
    <mergeCell ref="URI54:URL54"/>
    <mergeCell ref="URM54:URP54"/>
    <mergeCell ref="URQ54:URT54"/>
    <mergeCell ref="URU54:URX54"/>
    <mergeCell ref="URY54:USB54"/>
    <mergeCell ref="USC54:USF54"/>
    <mergeCell ref="USG54:USJ54"/>
    <mergeCell ref="USK54:USN54"/>
    <mergeCell ref="USO54:USR54"/>
    <mergeCell ref="USS54:USV54"/>
    <mergeCell ref="USW54:USZ54"/>
    <mergeCell ref="UTA54:UTD54"/>
    <mergeCell ref="UTE54:UTH54"/>
    <mergeCell ref="UTI54:UTL54"/>
    <mergeCell ref="UTM54:UTP54"/>
    <mergeCell ref="UTQ54:UTT54"/>
    <mergeCell ref="UTU54:UTX54"/>
    <mergeCell ref="UTY54:UUB54"/>
    <mergeCell ref="UUC54:UUF54"/>
    <mergeCell ref="UUG54:UUJ54"/>
    <mergeCell ref="UUK54:UUN54"/>
    <mergeCell ref="UUO54:UUR54"/>
    <mergeCell ref="UUS54:UUV54"/>
    <mergeCell ref="UUW54:UUZ54"/>
    <mergeCell ref="UVA54:UVD54"/>
    <mergeCell ref="UVE54:UVH54"/>
    <mergeCell ref="UVI54:UVL54"/>
    <mergeCell ref="UVM54:UVP54"/>
    <mergeCell ref="UVQ54:UVT54"/>
    <mergeCell ref="UVU54:UVX54"/>
    <mergeCell ref="UVY54:UWB54"/>
    <mergeCell ref="UWC54:UWF54"/>
    <mergeCell ref="UWG54:UWJ54"/>
    <mergeCell ref="UWK54:UWN54"/>
    <mergeCell ref="UWO54:UWR54"/>
    <mergeCell ref="UWS54:UWV54"/>
    <mergeCell ref="UWW54:UWZ54"/>
    <mergeCell ref="UXA54:UXD54"/>
    <mergeCell ref="UXE54:UXH54"/>
    <mergeCell ref="UXI54:UXL54"/>
    <mergeCell ref="UXM54:UXP54"/>
    <mergeCell ref="UXQ54:UXT54"/>
    <mergeCell ref="UXU54:UXX54"/>
    <mergeCell ref="UXY54:UYB54"/>
    <mergeCell ref="UYC54:UYF54"/>
    <mergeCell ref="UYG54:UYJ54"/>
    <mergeCell ref="UYK54:UYN54"/>
    <mergeCell ref="UYO54:UYR54"/>
    <mergeCell ref="UYS54:UYV54"/>
    <mergeCell ref="UYW54:UYZ54"/>
    <mergeCell ref="UZA54:UZD54"/>
    <mergeCell ref="UZE54:UZH54"/>
    <mergeCell ref="UZI54:UZL54"/>
    <mergeCell ref="UZM54:UZP54"/>
    <mergeCell ref="UZQ54:UZT54"/>
    <mergeCell ref="UZU54:UZX54"/>
    <mergeCell ref="UZY54:VAB54"/>
    <mergeCell ref="VAC54:VAF54"/>
    <mergeCell ref="VAG54:VAJ54"/>
    <mergeCell ref="VAK54:VAN54"/>
    <mergeCell ref="VAO54:VAR54"/>
    <mergeCell ref="VAS54:VAV54"/>
    <mergeCell ref="VAW54:VAZ54"/>
    <mergeCell ref="VBA54:VBD54"/>
    <mergeCell ref="VBE54:VBH54"/>
    <mergeCell ref="VBI54:VBL54"/>
    <mergeCell ref="VBM54:VBP54"/>
    <mergeCell ref="VBQ54:VBT54"/>
    <mergeCell ref="VBU54:VBX54"/>
    <mergeCell ref="VBY54:VCB54"/>
    <mergeCell ref="VCC54:VCF54"/>
    <mergeCell ref="VCG54:VCJ54"/>
    <mergeCell ref="VCK54:VCN54"/>
    <mergeCell ref="VCO54:VCR54"/>
    <mergeCell ref="VCS54:VCV54"/>
    <mergeCell ref="VCW54:VCZ54"/>
    <mergeCell ref="VDA54:VDD54"/>
    <mergeCell ref="VDE54:VDH54"/>
    <mergeCell ref="VDI54:VDL54"/>
    <mergeCell ref="VDM54:VDP54"/>
    <mergeCell ref="VDQ54:VDT54"/>
    <mergeCell ref="VDU54:VDX54"/>
    <mergeCell ref="VDY54:VEB54"/>
    <mergeCell ref="VEC54:VEF54"/>
    <mergeCell ref="VEG54:VEJ54"/>
    <mergeCell ref="VEK54:VEN54"/>
    <mergeCell ref="VEO54:VER54"/>
    <mergeCell ref="VES54:VEV54"/>
    <mergeCell ref="VEW54:VEZ54"/>
    <mergeCell ref="VFA54:VFD54"/>
    <mergeCell ref="VFE54:VFH54"/>
    <mergeCell ref="VFI54:VFL54"/>
    <mergeCell ref="VFM54:VFP54"/>
    <mergeCell ref="VFQ54:VFT54"/>
    <mergeCell ref="VFU54:VFX54"/>
    <mergeCell ref="VFY54:VGB54"/>
    <mergeCell ref="VGC54:VGF54"/>
    <mergeCell ref="VGG54:VGJ54"/>
    <mergeCell ref="VGK54:VGN54"/>
    <mergeCell ref="VGO54:VGR54"/>
    <mergeCell ref="VGS54:VGV54"/>
    <mergeCell ref="VGW54:VGZ54"/>
    <mergeCell ref="VHA54:VHD54"/>
    <mergeCell ref="VHE54:VHH54"/>
    <mergeCell ref="VHI54:VHL54"/>
    <mergeCell ref="VHM54:VHP54"/>
    <mergeCell ref="VHQ54:VHT54"/>
    <mergeCell ref="VHU54:VHX54"/>
    <mergeCell ref="VHY54:VIB54"/>
    <mergeCell ref="VIC54:VIF54"/>
    <mergeCell ref="VIG54:VIJ54"/>
    <mergeCell ref="VIK54:VIN54"/>
    <mergeCell ref="VIO54:VIR54"/>
    <mergeCell ref="VIS54:VIV54"/>
    <mergeCell ref="VIW54:VIZ54"/>
    <mergeCell ref="VJA54:VJD54"/>
    <mergeCell ref="VJE54:VJH54"/>
    <mergeCell ref="VJI54:VJL54"/>
    <mergeCell ref="VJM54:VJP54"/>
    <mergeCell ref="VJQ54:VJT54"/>
    <mergeCell ref="VJU54:VJX54"/>
    <mergeCell ref="VJY54:VKB54"/>
    <mergeCell ref="VKC54:VKF54"/>
    <mergeCell ref="VKG54:VKJ54"/>
    <mergeCell ref="VKK54:VKN54"/>
    <mergeCell ref="VKO54:VKR54"/>
    <mergeCell ref="VKS54:VKV54"/>
    <mergeCell ref="VKW54:VKZ54"/>
    <mergeCell ref="VLA54:VLD54"/>
    <mergeCell ref="VLE54:VLH54"/>
    <mergeCell ref="VLI54:VLL54"/>
    <mergeCell ref="VLM54:VLP54"/>
    <mergeCell ref="VLQ54:VLT54"/>
    <mergeCell ref="VLU54:VLX54"/>
    <mergeCell ref="VLY54:VMB54"/>
    <mergeCell ref="VMC54:VMF54"/>
    <mergeCell ref="VMG54:VMJ54"/>
    <mergeCell ref="VMK54:VMN54"/>
    <mergeCell ref="VMO54:VMR54"/>
    <mergeCell ref="VMS54:VMV54"/>
    <mergeCell ref="VMW54:VMZ54"/>
    <mergeCell ref="VNA54:VND54"/>
    <mergeCell ref="VNE54:VNH54"/>
    <mergeCell ref="VNI54:VNL54"/>
    <mergeCell ref="VNM54:VNP54"/>
    <mergeCell ref="VNQ54:VNT54"/>
    <mergeCell ref="VNU54:VNX54"/>
    <mergeCell ref="VNY54:VOB54"/>
    <mergeCell ref="VOC54:VOF54"/>
    <mergeCell ref="VOG54:VOJ54"/>
    <mergeCell ref="VOK54:VON54"/>
    <mergeCell ref="VOO54:VOR54"/>
    <mergeCell ref="VOS54:VOV54"/>
    <mergeCell ref="VOW54:VOZ54"/>
    <mergeCell ref="VPA54:VPD54"/>
    <mergeCell ref="VPE54:VPH54"/>
    <mergeCell ref="VPI54:VPL54"/>
    <mergeCell ref="VPM54:VPP54"/>
    <mergeCell ref="VPQ54:VPT54"/>
    <mergeCell ref="VPU54:VPX54"/>
    <mergeCell ref="VPY54:VQB54"/>
    <mergeCell ref="VQC54:VQF54"/>
    <mergeCell ref="VQG54:VQJ54"/>
    <mergeCell ref="VQK54:VQN54"/>
    <mergeCell ref="VQO54:VQR54"/>
    <mergeCell ref="VQS54:VQV54"/>
    <mergeCell ref="VQW54:VQZ54"/>
    <mergeCell ref="VRA54:VRD54"/>
    <mergeCell ref="VRE54:VRH54"/>
    <mergeCell ref="VRI54:VRL54"/>
    <mergeCell ref="VRM54:VRP54"/>
    <mergeCell ref="VRQ54:VRT54"/>
    <mergeCell ref="VRU54:VRX54"/>
    <mergeCell ref="VRY54:VSB54"/>
    <mergeCell ref="VSC54:VSF54"/>
    <mergeCell ref="VSG54:VSJ54"/>
    <mergeCell ref="VSK54:VSN54"/>
    <mergeCell ref="VSO54:VSR54"/>
    <mergeCell ref="VSS54:VSV54"/>
    <mergeCell ref="VSW54:VSZ54"/>
    <mergeCell ref="VTA54:VTD54"/>
    <mergeCell ref="VTE54:VTH54"/>
    <mergeCell ref="VTI54:VTL54"/>
    <mergeCell ref="VTM54:VTP54"/>
    <mergeCell ref="VTQ54:VTT54"/>
    <mergeCell ref="VTU54:VTX54"/>
    <mergeCell ref="VTY54:VUB54"/>
    <mergeCell ref="VUC54:VUF54"/>
    <mergeCell ref="VUG54:VUJ54"/>
    <mergeCell ref="VUK54:VUN54"/>
    <mergeCell ref="VUO54:VUR54"/>
    <mergeCell ref="VUS54:VUV54"/>
    <mergeCell ref="VUW54:VUZ54"/>
    <mergeCell ref="VVA54:VVD54"/>
    <mergeCell ref="VVE54:VVH54"/>
    <mergeCell ref="VVI54:VVL54"/>
    <mergeCell ref="VVM54:VVP54"/>
    <mergeCell ref="VVQ54:VVT54"/>
    <mergeCell ref="VVU54:VVX54"/>
    <mergeCell ref="VVY54:VWB54"/>
    <mergeCell ref="VWC54:VWF54"/>
    <mergeCell ref="VWG54:VWJ54"/>
    <mergeCell ref="VWK54:VWN54"/>
    <mergeCell ref="VWO54:VWR54"/>
    <mergeCell ref="VWS54:VWV54"/>
    <mergeCell ref="VWW54:VWZ54"/>
    <mergeCell ref="VXA54:VXD54"/>
    <mergeCell ref="VXE54:VXH54"/>
    <mergeCell ref="VXI54:VXL54"/>
    <mergeCell ref="VXM54:VXP54"/>
    <mergeCell ref="VXQ54:VXT54"/>
    <mergeCell ref="VXU54:VXX54"/>
    <mergeCell ref="VXY54:VYB54"/>
    <mergeCell ref="VYC54:VYF54"/>
    <mergeCell ref="VYG54:VYJ54"/>
    <mergeCell ref="VYK54:VYN54"/>
    <mergeCell ref="VYO54:VYR54"/>
    <mergeCell ref="VYS54:VYV54"/>
    <mergeCell ref="VYW54:VYZ54"/>
    <mergeCell ref="VZA54:VZD54"/>
    <mergeCell ref="VZE54:VZH54"/>
    <mergeCell ref="VZI54:VZL54"/>
    <mergeCell ref="VZM54:VZP54"/>
    <mergeCell ref="VZQ54:VZT54"/>
    <mergeCell ref="VZU54:VZX54"/>
    <mergeCell ref="VZY54:WAB54"/>
    <mergeCell ref="WAC54:WAF54"/>
    <mergeCell ref="WAG54:WAJ54"/>
    <mergeCell ref="WAK54:WAN54"/>
    <mergeCell ref="WAO54:WAR54"/>
    <mergeCell ref="WAS54:WAV54"/>
    <mergeCell ref="WAW54:WAZ54"/>
    <mergeCell ref="WBA54:WBD54"/>
    <mergeCell ref="WBE54:WBH54"/>
    <mergeCell ref="WBI54:WBL54"/>
    <mergeCell ref="WBM54:WBP54"/>
    <mergeCell ref="WBQ54:WBT54"/>
    <mergeCell ref="WBU54:WBX54"/>
    <mergeCell ref="WBY54:WCB54"/>
    <mergeCell ref="WCC54:WCF54"/>
    <mergeCell ref="WCG54:WCJ54"/>
    <mergeCell ref="WCK54:WCN54"/>
    <mergeCell ref="WCO54:WCR54"/>
    <mergeCell ref="WCS54:WCV54"/>
    <mergeCell ref="WCW54:WCZ54"/>
    <mergeCell ref="WDA54:WDD54"/>
    <mergeCell ref="WDE54:WDH54"/>
    <mergeCell ref="WDI54:WDL54"/>
    <mergeCell ref="WDM54:WDP54"/>
    <mergeCell ref="WDQ54:WDT54"/>
    <mergeCell ref="WDU54:WDX54"/>
    <mergeCell ref="WDY54:WEB54"/>
    <mergeCell ref="WEC54:WEF54"/>
    <mergeCell ref="WEG54:WEJ54"/>
    <mergeCell ref="WEK54:WEN54"/>
    <mergeCell ref="WEO54:WER54"/>
    <mergeCell ref="WES54:WEV54"/>
    <mergeCell ref="WEW54:WEZ54"/>
    <mergeCell ref="WFA54:WFD54"/>
    <mergeCell ref="WFE54:WFH54"/>
    <mergeCell ref="WFI54:WFL54"/>
    <mergeCell ref="WFM54:WFP54"/>
    <mergeCell ref="WFQ54:WFT54"/>
    <mergeCell ref="WFU54:WFX54"/>
    <mergeCell ref="WFY54:WGB54"/>
    <mergeCell ref="WGC54:WGF54"/>
    <mergeCell ref="WGG54:WGJ54"/>
    <mergeCell ref="WGK54:WGN54"/>
    <mergeCell ref="WGO54:WGR54"/>
    <mergeCell ref="WGS54:WGV54"/>
    <mergeCell ref="WGW54:WGZ54"/>
    <mergeCell ref="WHA54:WHD54"/>
    <mergeCell ref="WHE54:WHH54"/>
    <mergeCell ref="WHI54:WHL54"/>
    <mergeCell ref="WHM54:WHP54"/>
    <mergeCell ref="WHQ54:WHT54"/>
    <mergeCell ref="WHU54:WHX54"/>
    <mergeCell ref="WHY54:WIB54"/>
    <mergeCell ref="WIC54:WIF54"/>
    <mergeCell ref="WIG54:WIJ54"/>
    <mergeCell ref="WIK54:WIN54"/>
    <mergeCell ref="WIO54:WIR54"/>
    <mergeCell ref="WIS54:WIV54"/>
    <mergeCell ref="WIW54:WIZ54"/>
    <mergeCell ref="WJA54:WJD54"/>
    <mergeCell ref="WJE54:WJH54"/>
    <mergeCell ref="WJI54:WJL54"/>
    <mergeCell ref="WJM54:WJP54"/>
    <mergeCell ref="WJQ54:WJT54"/>
    <mergeCell ref="WJU54:WJX54"/>
    <mergeCell ref="WJY54:WKB54"/>
    <mergeCell ref="WKC54:WKF54"/>
    <mergeCell ref="WKG54:WKJ54"/>
    <mergeCell ref="WKK54:WKN54"/>
    <mergeCell ref="WKO54:WKR54"/>
    <mergeCell ref="WKS54:WKV54"/>
    <mergeCell ref="WKW54:WKZ54"/>
    <mergeCell ref="WLA54:WLD54"/>
    <mergeCell ref="WLE54:WLH54"/>
    <mergeCell ref="WLI54:WLL54"/>
    <mergeCell ref="WLM54:WLP54"/>
    <mergeCell ref="WLQ54:WLT54"/>
    <mergeCell ref="WLU54:WLX54"/>
    <mergeCell ref="WLY54:WMB54"/>
    <mergeCell ref="WMC54:WMF54"/>
    <mergeCell ref="WMG54:WMJ54"/>
    <mergeCell ref="WMK54:WMN54"/>
    <mergeCell ref="WMO54:WMR54"/>
    <mergeCell ref="WMS54:WMV54"/>
    <mergeCell ref="WMW54:WMZ54"/>
    <mergeCell ref="WNA54:WND54"/>
    <mergeCell ref="WNE54:WNH54"/>
    <mergeCell ref="WNI54:WNL54"/>
    <mergeCell ref="WNM54:WNP54"/>
    <mergeCell ref="WNQ54:WNT54"/>
    <mergeCell ref="WNU54:WNX54"/>
    <mergeCell ref="WNY54:WOB54"/>
    <mergeCell ref="WOC54:WOF54"/>
    <mergeCell ref="WOG54:WOJ54"/>
    <mergeCell ref="WOK54:WON54"/>
    <mergeCell ref="WOO54:WOR54"/>
    <mergeCell ref="WOS54:WOV54"/>
    <mergeCell ref="WOW54:WOZ54"/>
    <mergeCell ref="WPA54:WPD54"/>
    <mergeCell ref="WPE54:WPH54"/>
    <mergeCell ref="WPI54:WPL54"/>
    <mergeCell ref="WPM54:WPP54"/>
    <mergeCell ref="WPQ54:WPT54"/>
    <mergeCell ref="WPU54:WPX54"/>
    <mergeCell ref="WPY54:WQB54"/>
    <mergeCell ref="WQC54:WQF54"/>
    <mergeCell ref="WQG54:WQJ54"/>
    <mergeCell ref="WQK54:WQN54"/>
    <mergeCell ref="WQO54:WQR54"/>
    <mergeCell ref="WQS54:WQV54"/>
    <mergeCell ref="WQW54:WQZ54"/>
    <mergeCell ref="WRA54:WRD54"/>
    <mergeCell ref="WRE54:WRH54"/>
    <mergeCell ref="WRI54:WRL54"/>
    <mergeCell ref="WRM54:WRP54"/>
    <mergeCell ref="WRQ54:WRT54"/>
    <mergeCell ref="WRU54:WRX54"/>
    <mergeCell ref="WRY54:WSB54"/>
    <mergeCell ref="WSC54:WSF54"/>
    <mergeCell ref="WSG54:WSJ54"/>
    <mergeCell ref="WSK54:WSN54"/>
    <mergeCell ref="WSO54:WSR54"/>
    <mergeCell ref="WSS54:WSV54"/>
    <mergeCell ref="WSW54:WSZ54"/>
    <mergeCell ref="WTA54:WTD54"/>
    <mergeCell ref="WTE54:WTH54"/>
    <mergeCell ref="WTI54:WTL54"/>
    <mergeCell ref="WTM54:WTP54"/>
    <mergeCell ref="WTQ54:WTT54"/>
    <mergeCell ref="WTU54:WTX54"/>
    <mergeCell ref="WTY54:WUB54"/>
    <mergeCell ref="WUC54:WUF54"/>
    <mergeCell ref="WUG54:WUJ54"/>
    <mergeCell ref="WUK54:WUN54"/>
    <mergeCell ref="WUO54:WUR54"/>
    <mergeCell ref="WUS54:WUV54"/>
    <mergeCell ref="WUW54:WUZ54"/>
    <mergeCell ref="WVA54:WVD54"/>
    <mergeCell ref="WVE54:WVH54"/>
    <mergeCell ref="WVI54:WVL54"/>
    <mergeCell ref="WVM54:WVP54"/>
    <mergeCell ref="WVQ54:WVT54"/>
    <mergeCell ref="WVU54:WVX54"/>
    <mergeCell ref="WVY54:WWB54"/>
    <mergeCell ref="WWC54:WWF54"/>
    <mergeCell ref="WWG54:WWJ54"/>
    <mergeCell ref="WWK54:WWN54"/>
    <mergeCell ref="WWO54:WWR54"/>
    <mergeCell ref="WWS54:WWV54"/>
    <mergeCell ref="WWW54:WWZ54"/>
    <mergeCell ref="WXA54:WXD54"/>
    <mergeCell ref="WXE54:WXH54"/>
    <mergeCell ref="WXI54:WXL54"/>
    <mergeCell ref="WXM54:WXP54"/>
    <mergeCell ref="WXQ54:WXT54"/>
    <mergeCell ref="WXU54:WXX54"/>
    <mergeCell ref="WXY54:WYB54"/>
    <mergeCell ref="WYC54:WYF54"/>
    <mergeCell ref="WYG54:WYJ54"/>
    <mergeCell ref="WYK54:WYN54"/>
    <mergeCell ref="WYO54:WYR54"/>
    <mergeCell ref="WYS54:WYV54"/>
    <mergeCell ref="WYW54:WYZ54"/>
    <mergeCell ref="WZA54:WZD54"/>
    <mergeCell ref="WZE54:WZH54"/>
    <mergeCell ref="WZI54:WZL54"/>
    <mergeCell ref="WZM54:WZP54"/>
    <mergeCell ref="WZQ54:WZT54"/>
    <mergeCell ref="WZU54:WZX54"/>
    <mergeCell ref="WZY54:XAB54"/>
    <mergeCell ref="XAC54:XAF54"/>
    <mergeCell ref="XAG54:XAJ54"/>
    <mergeCell ref="XAK54:XAN54"/>
    <mergeCell ref="XAO54:XAR54"/>
    <mergeCell ref="XAS54:XAV54"/>
    <mergeCell ref="XAW54:XAZ54"/>
    <mergeCell ref="XBA54:XBD54"/>
    <mergeCell ref="XBE54:XBH54"/>
    <mergeCell ref="XBI54:XBL54"/>
    <mergeCell ref="XBM54:XBP54"/>
    <mergeCell ref="XBQ54:XBT54"/>
    <mergeCell ref="XBU54:XBX54"/>
    <mergeCell ref="XBY54:XCB54"/>
    <mergeCell ref="XCC54:XCF54"/>
    <mergeCell ref="XCG54:XCJ54"/>
    <mergeCell ref="XCK54:XCN54"/>
    <mergeCell ref="XCO54:XCR54"/>
    <mergeCell ref="XCS54:XCV54"/>
    <mergeCell ref="XCW54:XCZ54"/>
    <mergeCell ref="XDA54:XDD54"/>
    <mergeCell ref="XDE54:XDH54"/>
    <mergeCell ref="XDI54:XDL54"/>
    <mergeCell ref="XDM54:XDP54"/>
    <mergeCell ref="XDQ54:XDT54"/>
    <mergeCell ref="XDU54:XDX54"/>
    <mergeCell ref="XDY54:XEB54"/>
    <mergeCell ref="XEC54:XEF54"/>
    <mergeCell ref="XEG54:XEJ54"/>
    <mergeCell ref="XEK54:XEN54"/>
    <mergeCell ref="XEO54:XER54"/>
    <mergeCell ref="XES54:XEV54"/>
    <mergeCell ref="XEW54:XEZ54"/>
    <mergeCell ref="XFA54:XFD54"/>
    <mergeCell ref="A55:D55"/>
    <mergeCell ref="E55:H55"/>
    <mergeCell ref="I55:L55"/>
    <mergeCell ref="M55:P55"/>
    <mergeCell ref="Q55:T55"/>
    <mergeCell ref="U55:X55"/>
    <mergeCell ref="Y55:AB55"/>
    <mergeCell ref="AC55:AF55"/>
    <mergeCell ref="AG55:AJ55"/>
    <mergeCell ref="AK55:AN55"/>
    <mergeCell ref="AO55:AR55"/>
    <mergeCell ref="AS55:AV55"/>
    <mergeCell ref="AW55:AZ55"/>
    <mergeCell ref="BA55:BD55"/>
    <mergeCell ref="BE55:BH55"/>
    <mergeCell ref="BI55:BL55"/>
    <mergeCell ref="BM55:BP55"/>
    <mergeCell ref="BQ55:BT55"/>
    <mergeCell ref="BU55:BX55"/>
    <mergeCell ref="BY55:CB55"/>
    <mergeCell ref="CC55:CF55"/>
    <mergeCell ref="CG55:CJ55"/>
    <mergeCell ref="CK55:CN55"/>
    <mergeCell ref="CO55:CR55"/>
    <mergeCell ref="CS55:CV55"/>
    <mergeCell ref="CW55:CZ55"/>
    <mergeCell ref="DA55:DD55"/>
    <mergeCell ref="DE55:DH55"/>
    <mergeCell ref="DI55:DL55"/>
    <mergeCell ref="DM55:DP55"/>
    <mergeCell ref="DQ55:DT55"/>
    <mergeCell ref="DU55:DX55"/>
    <mergeCell ref="DY55:EB55"/>
    <mergeCell ref="EC55:EF55"/>
    <mergeCell ref="EG55:EJ55"/>
    <mergeCell ref="EK55:EN55"/>
    <mergeCell ref="EO55:ER55"/>
    <mergeCell ref="ES55:EV55"/>
    <mergeCell ref="EW55:EZ55"/>
    <mergeCell ref="FA55:FD55"/>
    <mergeCell ref="FE55:FH55"/>
    <mergeCell ref="FI55:FL55"/>
    <mergeCell ref="FM55:FP55"/>
    <mergeCell ref="FQ55:FT55"/>
    <mergeCell ref="FU55:FX55"/>
    <mergeCell ref="FY55:GB55"/>
    <mergeCell ref="GC55:GF55"/>
    <mergeCell ref="GG55:GJ55"/>
    <mergeCell ref="GK55:GN55"/>
    <mergeCell ref="GO55:GR55"/>
    <mergeCell ref="GS55:GV55"/>
    <mergeCell ref="GW55:GZ55"/>
    <mergeCell ref="HA55:HD55"/>
    <mergeCell ref="HE55:HH55"/>
    <mergeCell ref="HI55:HL55"/>
    <mergeCell ref="HM55:HP55"/>
    <mergeCell ref="HQ55:HT55"/>
    <mergeCell ref="HU55:HX55"/>
    <mergeCell ref="HY55:IB55"/>
    <mergeCell ref="IC55:IF55"/>
    <mergeCell ref="IG55:IJ55"/>
    <mergeCell ref="IK55:IN55"/>
    <mergeCell ref="IO55:IR55"/>
    <mergeCell ref="IS55:IV55"/>
    <mergeCell ref="IW55:IZ55"/>
    <mergeCell ref="JA55:JD55"/>
    <mergeCell ref="JE55:JH55"/>
    <mergeCell ref="JI55:JL55"/>
    <mergeCell ref="JM55:JP55"/>
    <mergeCell ref="JQ55:JT55"/>
    <mergeCell ref="JU55:JX55"/>
    <mergeCell ref="JY55:KB55"/>
    <mergeCell ref="KC55:KF55"/>
    <mergeCell ref="KG55:KJ55"/>
    <mergeCell ref="KK55:KN55"/>
    <mergeCell ref="KO55:KR55"/>
    <mergeCell ref="KS55:KV55"/>
    <mergeCell ref="KW55:KZ55"/>
    <mergeCell ref="LA55:LD55"/>
    <mergeCell ref="LE55:LH55"/>
    <mergeCell ref="LI55:LL55"/>
    <mergeCell ref="LM55:LP55"/>
    <mergeCell ref="LQ55:LT55"/>
    <mergeCell ref="LU55:LX55"/>
    <mergeCell ref="LY55:MB55"/>
    <mergeCell ref="MC55:MF55"/>
    <mergeCell ref="MG55:MJ55"/>
    <mergeCell ref="MK55:MN55"/>
    <mergeCell ref="MO55:MR55"/>
    <mergeCell ref="MS55:MV55"/>
    <mergeCell ref="MW55:MZ55"/>
    <mergeCell ref="NA55:ND55"/>
    <mergeCell ref="NE55:NH55"/>
    <mergeCell ref="NI55:NL55"/>
    <mergeCell ref="NM55:NP55"/>
    <mergeCell ref="NQ55:NT55"/>
    <mergeCell ref="NU55:NX55"/>
    <mergeCell ref="NY55:OB55"/>
    <mergeCell ref="OC55:OF55"/>
    <mergeCell ref="OG55:OJ55"/>
    <mergeCell ref="OK55:ON55"/>
    <mergeCell ref="OO55:OR55"/>
    <mergeCell ref="OS55:OV55"/>
    <mergeCell ref="OW55:OZ55"/>
    <mergeCell ref="PA55:PD55"/>
    <mergeCell ref="PE55:PH55"/>
    <mergeCell ref="PI55:PL55"/>
    <mergeCell ref="PM55:PP55"/>
    <mergeCell ref="PQ55:PT55"/>
    <mergeCell ref="PU55:PX55"/>
    <mergeCell ref="PY55:QB55"/>
    <mergeCell ref="QC55:QF55"/>
    <mergeCell ref="QG55:QJ55"/>
    <mergeCell ref="QK55:QN55"/>
    <mergeCell ref="QO55:QR55"/>
    <mergeCell ref="QS55:QV55"/>
    <mergeCell ref="QW55:QZ55"/>
    <mergeCell ref="RA55:RD55"/>
    <mergeCell ref="RE55:RH55"/>
    <mergeCell ref="RI55:RL55"/>
    <mergeCell ref="RM55:RP55"/>
    <mergeCell ref="RQ55:RT55"/>
    <mergeCell ref="RU55:RX55"/>
    <mergeCell ref="RY55:SB55"/>
    <mergeCell ref="SC55:SF55"/>
    <mergeCell ref="SG55:SJ55"/>
    <mergeCell ref="SK55:SN55"/>
    <mergeCell ref="SO55:SR55"/>
    <mergeCell ref="SS55:SV55"/>
    <mergeCell ref="SW55:SZ55"/>
    <mergeCell ref="TA55:TD55"/>
    <mergeCell ref="TE55:TH55"/>
    <mergeCell ref="TI55:TL55"/>
    <mergeCell ref="TM55:TP55"/>
    <mergeCell ref="TQ55:TT55"/>
    <mergeCell ref="TU55:TX55"/>
    <mergeCell ref="TY55:UB55"/>
    <mergeCell ref="UC55:UF55"/>
    <mergeCell ref="UG55:UJ55"/>
    <mergeCell ref="UK55:UN55"/>
    <mergeCell ref="UO55:UR55"/>
    <mergeCell ref="US55:UV55"/>
    <mergeCell ref="UW55:UZ55"/>
    <mergeCell ref="VA55:VD55"/>
    <mergeCell ref="VE55:VH55"/>
    <mergeCell ref="VI55:VL55"/>
    <mergeCell ref="VM55:VP55"/>
    <mergeCell ref="VQ55:VT55"/>
    <mergeCell ref="VU55:VX55"/>
    <mergeCell ref="VY55:WB55"/>
    <mergeCell ref="WC55:WF55"/>
    <mergeCell ref="WG55:WJ55"/>
    <mergeCell ref="WK55:WN55"/>
    <mergeCell ref="WO55:WR55"/>
    <mergeCell ref="WS55:WV55"/>
    <mergeCell ref="WW55:WZ55"/>
    <mergeCell ref="XA55:XD55"/>
    <mergeCell ref="XE55:XH55"/>
    <mergeCell ref="XI55:XL55"/>
    <mergeCell ref="XM55:XP55"/>
    <mergeCell ref="XQ55:XT55"/>
    <mergeCell ref="XU55:XX55"/>
    <mergeCell ref="XY55:YB55"/>
    <mergeCell ref="YC55:YF55"/>
    <mergeCell ref="YG55:YJ55"/>
    <mergeCell ref="YK55:YN55"/>
    <mergeCell ref="YO55:YR55"/>
    <mergeCell ref="YS55:YV55"/>
    <mergeCell ref="YW55:YZ55"/>
    <mergeCell ref="ZA55:ZD55"/>
    <mergeCell ref="ZE55:ZH55"/>
    <mergeCell ref="ZI55:ZL55"/>
    <mergeCell ref="ZM55:ZP55"/>
    <mergeCell ref="ZQ55:ZT55"/>
    <mergeCell ref="ZU55:ZX55"/>
    <mergeCell ref="ZY55:AAB55"/>
    <mergeCell ref="AAC55:AAF55"/>
    <mergeCell ref="AAG55:AAJ55"/>
    <mergeCell ref="AAK55:AAN55"/>
    <mergeCell ref="AAO55:AAR55"/>
    <mergeCell ref="AAS55:AAV55"/>
    <mergeCell ref="AAW55:AAZ55"/>
    <mergeCell ref="ABA55:ABD55"/>
    <mergeCell ref="ABE55:ABH55"/>
    <mergeCell ref="ABI55:ABL55"/>
    <mergeCell ref="ABM55:ABP55"/>
    <mergeCell ref="ABQ55:ABT55"/>
    <mergeCell ref="ABU55:ABX55"/>
    <mergeCell ref="ABY55:ACB55"/>
    <mergeCell ref="ACC55:ACF55"/>
    <mergeCell ref="ACG55:ACJ55"/>
    <mergeCell ref="ACK55:ACN55"/>
    <mergeCell ref="ACO55:ACR55"/>
    <mergeCell ref="ACS55:ACV55"/>
    <mergeCell ref="ACW55:ACZ55"/>
    <mergeCell ref="ADA55:ADD55"/>
    <mergeCell ref="ADE55:ADH55"/>
    <mergeCell ref="ADI55:ADL55"/>
    <mergeCell ref="ADM55:ADP55"/>
    <mergeCell ref="ADQ55:ADT55"/>
    <mergeCell ref="ADU55:ADX55"/>
    <mergeCell ref="ADY55:AEB55"/>
    <mergeCell ref="AEC55:AEF55"/>
    <mergeCell ref="AEG55:AEJ55"/>
    <mergeCell ref="AEK55:AEN55"/>
    <mergeCell ref="AEO55:AER55"/>
    <mergeCell ref="AES55:AEV55"/>
    <mergeCell ref="AEW55:AEZ55"/>
    <mergeCell ref="AFA55:AFD55"/>
    <mergeCell ref="AFE55:AFH55"/>
    <mergeCell ref="AFI55:AFL55"/>
    <mergeCell ref="AFM55:AFP55"/>
    <mergeCell ref="AFQ55:AFT55"/>
    <mergeCell ref="AFU55:AFX55"/>
    <mergeCell ref="AFY55:AGB55"/>
    <mergeCell ref="AGC55:AGF55"/>
    <mergeCell ref="AGG55:AGJ55"/>
    <mergeCell ref="AGK55:AGN55"/>
    <mergeCell ref="AGO55:AGR55"/>
    <mergeCell ref="AGS55:AGV55"/>
    <mergeCell ref="AGW55:AGZ55"/>
    <mergeCell ref="AHA55:AHD55"/>
    <mergeCell ref="AHE55:AHH55"/>
    <mergeCell ref="AHI55:AHL55"/>
    <mergeCell ref="AHM55:AHP55"/>
    <mergeCell ref="AHQ55:AHT55"/>
    <mergeCell ref="AHU55:AHX55"/>
    <mergeCell ref="AHY55:AIB55"/>
    <mergeCell ref="AIC55:AIF55"/>
    <mergeCell ref="AIG55:AIJ55"/>
    <mergeCell ref="AIK55:AIN55"/>
    <mergeCell ref="AIO55:AIR55"/>
    <mergeCell ref="AIS55:AIV55"/>
    <mergeCell ref="AIW55:AIZ55"/>
    <mergeCell ref="AJA55:AJD55"/>
    <mergeCell ref="AJE55:AJH55"/>
    <mergeCell ref="AJI55:AJL55"/>
    <mergeCell ref="AJM55:AJP55"/>
    <mergeCell ref="AJQ55:AJT55"/>
    <mergeCell ref="AJU55:AJX55"/>
    <mergeCell ref="AJY55:AKB55"/>
    <mergeCell ref="AKC55:AKF55"/>
    <mergeCell ref="AKG55:AKJ55"/>
    <mergeCell ref="AKK55:AKN55"/>
    <mergeCell ref="AKO55:AKR55"/>
    <mergeCell ref="AKS55:AKV55"/>
    <mergeCell ref="AKW55:AKZ55"/>
    <mergeCell ref="ALA55:ALD55"/>
    <mergeCell ref="ALE55:ALH55"/>
    <mergeCell ref="ALI55:ALL55"/>
    <mergeCell ref="ALM55:ALP55"/>
    <mergeCell ref="ALQ55:ALT55"/>
    <mergeCell ref="ALU55:ALX55"/>
    <mergeCell ref="ALY55:AMB55"/>
    <mergeCell ref="AMC55:AMF55"/>
    <mergeCell ref="AMG55:AMJ55"/>
    <mergeCell ref="AMK55:AMN55"/>
    <mergeCell ref="AMO55:AMR55"/>
    <mergeCell ref="AMS55:AMV55"/>
    <mergeCell ref="AMW55:AMZ55"/>
    <mergeCell ref="ANA55:AND55"/>
    <mergeCell ref="ANE55:ANH55"/>
    <mergeCell ref="ANI55:ANL55"/>
    <mergeCell ref="ANM55:ANP55"/>
    <mergeCell ref="ANQ55:ANT55"/>
    <mergeCell ref="ANU55:ANX55"/>
    <mergeCell ref="ANY55:AOB55"/>
    <mergeCell ref="AOC55:AOF55"/>
    <mergeCell ref="AOG55:AOJ55"/>
    <mergeCell ref="AOK55:AON55"/>
    <mergeCell ref="AOO55:AOR55"/>
    <mergeCell ref="AOS55:AOV55"/>
    <mergeCell ref="AOW55:AOZ55"/>
    <mergeCell ref="APA55:APD55"/>
    <mergeCell ref="APE55:APH55"/>
    <mergeCell ref="API55:APL55"/>
    <mergeCell ref="APM55:APP55"/>
    <mergeCell ref="APQ55:APT55"/>
    <mergeCell ref="APU55:APX55"/>
    <mergeCell ref="APY55:AQB55"/>
    <mergeCell ref="AQC55:AQF55"/>
    <mergeCell ref="AQG55:AQJ55"/>
    <mergeCell ref="AQK55:AQN55"/>
    <mergeCell ref="AQO55:AQR55"/>
    <mergeCell ref="AQS55:AQV55"/>
    <mergeCell ref="AQW55:AQZ55"/>
    <mergeCell ref="ARA55:ARD55"/>
    <mergeCell ref="ARE55:ARH55"/>
    <mergeCell ref="ARI55:ARL55"/>
    <mergeCell ref="ARM55:ARP55"/>
    <mergeCell ref="ARQ55:ART55"/>
    <mergeCell ref="ARU55:ARX55"/>
    <mergeCell ref="ARY55:ASB55"/>
    <mergeCell ref="ASC55:ASF55"/>
    <mergeCell ref="ASG55:ASJ55"/>
    <mergeCell ref="ASK55:ASN55"/>
    <mergeCell ref="ASO55:ASR55"/>
    <mergeCell ref="ASS55:ASV55"/>
    <mergeCell ref="ASW55:ASZ55"/>
    <mergeCell ref="ATA55:ATD55"/>
    <mergeCell ref="ATE55:ATH55"/>
    <mergeCell ref="ATI55:ATL55"/>
    <mergeCell ref="ATM55:ATP55"/>
    <mergeCell ref="ATQ55:ATT55"/>
    <mergeCell ref="ATU55:ATX55"/>
    <mergeCell ref="ATY55:AUB55"/>
    <mergeCell ref="AUC55:AUF55"/>
    <mergeCell ref="AUG55:AUJ55"/>
    <mergeCell ref="AUK55:AUN55"/>
    <mergeCell ref="AUO55:AUR55"/>
    <mergeCell ref="AUS55:AUV55"/>
    <mergeCell ref="AUW55:AUZ55"/>
    <mergeCell ref="AVA55:AVD55"/>
    <mergeCell ref="AVE55:AVH55"/>
    <mergeCell ref="AVI55:AVL55"/>
    <mergeCell ref="AVM55:AVP55"/>
    <mergeCell ref="AVQ55:AVT55"/>
    <mergeCell ref="AVU55:AVX55"/>
    <mergeCell ref="AVY55:AWB55"/>
    <mergeCell ref="AWC55:AWF55"/>
    <mergeCell ref="AWG55:AWJ55"/>
    <mergeCell ref="AWK55:AWN55"/>
    <mergeCell ref="AWO55:AWR55"/>
    <mergeCell ref="AWS55:AWV55"/>
    <mergeCell ref="AWW55:AWZ55"/>
    <mergeCell ref="AXA55:AXD55"/>
    <mergeCell ref="AXE55:AXH55"/>
    <mergeCell ref="AXI55:AXL55"/>
    <mergeCell ref="AXM55:AXP55"/>
    <mergeCell ref="AXQ55:AXT55"/>
    <mergeCell ref="AXU55:AXX55"/>
    <mergeCell ref="AXY55:AYB55"/>
    <mergeCell ref="AYC55:AYF55"/>
    <mergeCell ref="AYG55:AYJ55"/>
    <mergeCell ref="AYK55:AYN55"/>
    <mergeCell ref="AYO55:AYR55"/>
    <mergeCell ref="AYS55:AYV55"/>
    <mergeCell ref="AYW55:AYZ55"/>
    <mergeCell ref="AZA55:AZD55"/>
    <mergeCell ref="AZE55:AZH55"/>
    <mergeCell ref="AZI55:AZL55"/>
    <mergeCell ref="AZM55:AZP55"/>
    <mergeCell ref="AZQ55:AZT55"/>
    <mergeCell ref="AZU55:AZX55"/>
    <mergeCell ref="AZY55:BAB55"/>
    <mergeCell ref="BAC55:BAF55"/>
    <mergeCell ref="BAG55:BAJ55"/>
    <mergeCell ref="BAK55:BAN55"/>
    <mergeCell ref="BAO55:BAR55"/>
    <mergeCell ref="BAS55:BAV55"/>
    <mergeCell ref="BAW55:BAZ55"/>
    <mergeCell ref="BBA55:BBD55"/>
    <mergeCell ref="BBE55:BBH55"/>
    <mergeCell ref="BBI55:BBL55"/>
    <mergeCell ref="BBM55:BBP55"/>
    <mergeCell ref="BBQ55:BBT55"/>
    <mergeCell ref="BBU55:BBX55"/>
    <mergeCell ref="BBY55:BCB55"/>
    <mergeCell ref="BCC55:BCF55"/>
    <mergeCell ref="BCG55:BCJ55"/>
    <mergeCell ref="BCK55:BCN55"/>
    <mergeCell ref="BCO55:BCR55"/>
    <mergeCell ref="BCS55:BCV55"/>
    <mergeCell ref="BCW55:BCZ55"/>
    <mergeCell ref="BDA55:BDD55"/>
    <mergeCell ref="BDE55:BDH55"/>
    <mergeCell ref="BDI55:BDL55"/>
    <mergeCell ref="BDM55:BDP55"/>
    <mergeCell ref="BDQ55:BDT55"/>
    <mergeCell ref="BDU55:BDX55"/>
    <mergeCell ref="BDY55:BEB55"/>
    <mergeCell ref="BEC55:BEF55"/>
    <mergeCell ref="BEG55:BEJ55"/>
    <mergeCell ref="BEK55:BEN55"/>
    <mergeCell ref="BEO55:BER55"/>
    <mergeCell ref="BES55:BEV55"/>
    <mergeCell ref="BEW55:BEZ55"/>
    <mergeCell ref="BFA55:BFD55"/>
    <mergeCell ref="BFE55:BFH55"/>
    <mergeCell ref="BFI55:BFL55"/>
    <mergeCell ref="BFM55:BFP55"/>
    <mergeCell ref="BFQ55:BFT55"/>
    <mergeCell ref="BFU55:BFX55"/>
    <mergeCell ref="BFY55:BGB55"/>
    <mergeCell ref="BGC55:BGF55"/>
    <mergeCell ref="BGG55:BGJ55"/>
    <mergeCell ref="BGK55:BGN55"/>
    <mergeCell ref="BGO55:BGR55"/>
    <mergeCell ref="BGS55:BGV55"/>
    <mergeCell ref="BGW55:BGZ55"/>
    <mergeCell ref="BHA55:BHD55"/>
    <mergeCell ref="BHE55:BHH55"/>
    <mergeCell ref="BHI55:BHL55"/>
    <mergeCell ref="BHM55:BHP55"/>
    <mergeCell ref="BHQ55:BHT55"/>
    <mergeCell ref="BHU55:BHX55"/>
    <mergeCell ref="BHY55:BIB55"/>
    <mergeCell ref="BIC55:BIF55"/>
    <mergeCell ref="BIG55:BIJ55"/>
    <mergeCell ref="BIK55:BIN55"/>
    <mergeCell ref="BIO55:BIR55"/>
    <mergeCell ref="BIS55:BIV55"/>
    <mergeCell ref="BIW55:BIZ55"/>
    <mergeCell ref="BJA55:BJD55"/>
    <mergeCell ref="BJE55:BJH55"/>
    <mergeCell ref="BJI55:BJL55"/>
    <mergeCell ref="BJM55:BJP55"/>
    <mergeCell ref="BJQ55:BJT55"/>
    <mergeCell ref="BJU55:BJX55"/>
    <mergeCell ref="BJY55:BKB55"/>
    <mergeCell ref="BKC55:BKF55"/>
    <mergeCell ref="BKG55:BKJ55"/>
    <mergeCell ref="BKK55:BKN55"/>
    <mergeCell ref="BKO55:BKR55"/>
    <mergeCell ref="BKS55:BKV55"/>
    <mergeCell ref="BKW55:BKZ55"/>
    <mergeCell ref="BLA55:BLD55"/>
    <mergeCell ref="BLE55:BLH55"/>
    <mergeCell ref="BLI55:BLL55"/>
    <mergeCell ref="BLM55:BLP55"/>
    <mergeCell ref="BLQ55:BLT55"/>
    <mergeCell ref="BLU55:BLX55"/>
    <mergeCell ref="BLY55:BMB55"/>
    <mergeCell ref="BMC55:BMF55"/>
    <mergeCell ref="BMG55:BMJ55"/>
    <mergeCell ref="BMK55:BMN55"/>
    <mergeCell ref="BMO55:BMR55"/>
    <mergeCell ref="BMS55:BMV55"/>
    <mergeCell ref="BMW55:BMZ55"/>
    <mergeCell ref="BNA55:BND55"/>
    <mergeCell ref="BNE55:BNH55"/>
    <mergeCell ref="BNI55:BNL55"/>
    <mergeCell ref="BNM55:BNP55"/>
    <mergeCell ref="BNQ55:BNT55"/>
    <mergeCell ref="BNU55:BNX55"/>
    <mergeCell ref="BNY55:BOB55"/>
    <mergeCell ref="BOC55:BOF55"/>
    <mergeCell ref="BOG55:BOJ55"/>
    <mergeCell ref="BOK55:BON55"/>
    <mergeCell ref="BOO55:BOR55"/>
    <mergeCell ref="BOS55:BOV55"/>
    <mergeCell ref="BOW55:BOZ55"/>
    <mergeCell ref="BPA55:BPD55"/>
    <mergeCell ref="BPE55:BPH55"/>
    <mergeCell ref="BPI55:BPL55"/>
    <mergeCell ref="BPM55:BPP55"/>
    <mergeCell ref="BPQ55:BPT55"/>
    <mergeCell ref="BPU55:BPX55"/>
    <mergeCell ref="BPY55:BQB55"/>
    <mergeCell ref="BQC55:BQF55"/>
    <mergeCell ref="BQG55:BQJ55"/>
    <mergeCell ref="BQK55:BQN55"/>
    <mergeCell ref="BQO55:BQR55"/>
    <mergeCell ref="BQS55:BQV55"/>
    <mergeCell ref="BQW55:BQZ55"/>
    <mergeCell ref="BRA55:BRD55"/>
    <mergeCell ref="BRE55:BRH55"/>
    <mergeCell ref="BRI55:BRL55"/>
    <mergeCell ref="BRM55:BRP55"/>
    <mergeCell ref="BRQ55:BRT55"/>
    <mergeCell ref="BRU55:BRX55"/>
    <mergeCell ref="BRY55:BSB55"/>
    <mergeCell ref="BSC55:BSF55"/>
    <mergeCell ref="BSG55:BSJ55"/>
    <mergeCell ref="BSK55:BSN55"/>
    <mergeCell ref="BSO55:BSR55"/>
    <mergeCell ref="BSS55:BSV55"/>
    <mergeCell ref="BSW55:BSZ55"/>
    <mergeCell ref="BTA55:BTD55"/>
    <mergeCell ref="BTE55:BTH55"/>
    <mergeCell ref="BTI55:BTL55"/>
    <mergeCell ref="BTM55:BTP55"/>
    <mergeCell ref="BTQ55:BTT55"/>
    <mergeCell ref="BTU55:BTX55"/>
    <mergeCell ref="BTY55:BUB55"/>
    <mergeCell ref="BUC55:BUF55"/>
    <mergeCell ref="BUG55:BUJ55"/>
    <mergeCell ref="BUK55:BUN55"/>
    <mergeCell ref="BUO55:BUR55"/>
    <mergeCell ref="BUS55:BUV55"/>
    <mergeCell ref="BUW55:BUZ55"/>
    <mergeCell ref="BVA55:BVD55"/>
    <mergeCell ref="BVE55:BVH55"/>
    <mergeCell ref="BVI55:BVL55"/>
    <mergeCell ref="BVM55:BVP55"/>
    <mergeCell ref="BVQ55:BVT55"/>
    <mergeCell ref="BVU55:BVX55"/>
    <mergeCell ref="BVY55:BWB55"/>
    <mergeCell ref="BWC55:BWF55"/>
    <mergeCell ref="BWG55:BWJ55"/>
    <mergeCell ref="BWK55:BWN55"/>
    <mergeCell ref="BWO55:BWR55"/>
    <mergeCell ref="BWS55:BWV55"/>
    <mergeCell ref="BWW55:BWZ55"/>
    <mergeCell ref="BXA55:BXD55"/>
    <mergeCell ref="BXE55:BXH55"/>
    <mergeCell ref="BXI55:BXL55"/>
    <mergeCell ref="BXM55:BXP55"/>
    <mergeCell ref="BXQ55:BXT55"/>
    <mergeCell ref="BXU55:BXX55"/>
    <mergeCell ref="BXY55:BYB55"/>
    <mergeCell ref="BYC55:BYF55"/>
    <mergeCell ref="BYG55:BYJ55"/>
    <mergeCell ref="BYK55:BYN55"/>
    <mergeCell ref="BYO55:BYR55"/>
    <mergeCell ref="BYS55:BYV55"/>
    <mergeCell ref="BYW55:BYZ55"/>
    <mergeCell ref="BZA55:BZD55"/>
    <mergeCell ref="BZE55:BZH55"/>
    <mergeCell ref="BZI55:BZL55"/>
    <mergeCell ref="BZM55:BZP55"/>
    <mergeCell ref="BZQ55:BZT55"/>
    <mergeCell ref="BZU55:BZX55"/>
    <mergeCell ref="BZY55:CAB55"/>
    <mergeCell ref="CAC55:CAF55"/>
    <mergeCell ref="CAG55:CAJ55"/>
    <mergeCell ref="CAK55:CAN55"/>
    <mergeCell ref="CAO55:CAR55"/>
    <mergeCell ref="CAS55:CAV55"/>
    <mergeCell ref="CAW55:CAZ55"/>
    <mergeCell ref="CBA55:CBD55"/>
    <mergeCell ref="CBE55:CBH55"/>
    <mergeCell ref="CBI55:CBL55"/>
    <mergeCell ref="CBM55:CBP55"/>
    <mergeCell ref="CBQ55:CBT55"/>
    <mergeCell ref="CBU55:CBX55"/>
    <mergeCell ref="CBY55:CCB55"/>
    <mergeCell ref="CCC55:CCF55"/>
    <mergeCell ref="CCG55:CCJ55"/>
    <mergeCell ref="CCK55:CCN55"/>
    <mergeCell ref="CCO55:CCR55"/>
    <mergeCell ref="CCS55:CCV55"/>
    <mergeCell ref="CCW55:CCZ55"/>
    <mergeCell ref="CDA55:CDD55"/>
    <mergeCell ref="CDE55:CDH55"/>
    <mergeCell ref="CDI55:CDL55"/>
    <mergeCell ref="CDM55:CDP55"/>
    <mergeCell ref="CDQ55:CDT55"/>
    <mergeCell ref="CDU55:CDX55"/>
    <mergeCell ref="CDY55:CEB55"/>
    <mergeCell ref="CEC55:CEF55"/>
    <mergeCell ref="CEG55:CEJ55"/>
    <mergeCell ref="CEK55:CEN55"/>
    <mergeCell ref="CEO55:CER55"/>
    <mergeCell ref="CES55:CEV55"/>
    <mergeCell ref="CEW55:CEZ55"/>
    <mergeCell ref="CFA55:CFD55"/>
    <mergeCell ref="CFE55:CFH55"/>
    <mergeCell ref="CFI55:CFL55"/>
    <mergeCell ref="CFM55:CFP55"/>
    <mergeCell ref="CFQ55:CFT55"/>
    <mergeCell ref="CFU55:CFX55"/>
    <mergeCell ref="CFY55:CGB55"/>
    <mergeCell ref="CGC55:CGF55"/>
    <mergeCell ref="CGG55:CGJ55"/>
    <mergeCell ref="CGK55:CGN55"/>
    <mergeCell ref="CGO55:CGR55"/>
    <mergeCell ref="CGS55:CGV55"/>
    <mergeCell ref="CGW55:CGZ55"/>
    <mergeCell ref="CHA55:CHD55"/>
    <mergeCell ref="CHE55:CHH55"/>
    <mergeCell ref="CHI55:CHL55"/>
    <mergeCell ref="CHM55:CHP55"/>
    <mergeCell ref="CHQ55:CHT55"/>
    <mergeCell ref="CHU55:CHX55"/>
    <mergeCell ref="CHY55:CIB55"/>
    <mergeCell ref="CIC55:CIF55"/>
    <mergeCell ref="CIG55:CIJ55"/>
    <mergeCell ref="CIK55:CIN55"/>
    <mergeCell ref="CIO55:CIR55"/>
    <mergeCell ref="CIS55:CIV55"/>
    <mergeCell ref="CIW55:CIZ55"/>
    <mergeCell ref="CJA55:CJD55"/>
    <mergeCell ref="CJE55:CJH55"/>
    <mergeCell ref="CJI55:CJL55"/>
    <mergeCell ref="CJM55:CJP55"/>
    <mergeCell ref="CJQ55:CJT55"/>
    <mergeCell ref="CJU55:CJX55"/>
    <mergeCell ref="CJY55:CKB55"/>
    <mergeCell ref="CKC55:CKF55"/>
    <mergeCell ref="CKG55:CKJ55"/>
    <mergeCell ref="CKK55:CKN55"/>
    <mergeCell ref="CKO55:CKR55"/>
    <mergeCell ref="CKS55:CKV55"/>
    <mergeCell ref="CKW55:CKZ55"/>
    <mergeCell ref="CLA55:CLD55"/>
    <mergeCell ref="CLE55:CLH55"/>
    <mergeCell ref="CLI55:CLL55"/>
    <mergeCell ref="CLM55:CLP55"/>
    <mergeCell ref="CLQ55:CLT55"/>
    <mergeCell ref="CLU55:CLX55"/>
    <mergeCell ref="CLY55:CMB55"/>
    <mergeCell ref="CMC55:CMF55"/>
    <mergeCell ref="CMG55:CMJ55"/>
    <mergeCell ref="CMK55:CMN55"/>
    <mergeCell ref="CMO55:CMR55"/>
    <mergeCell ref="CMS55:CMV55"/>
    <mergeCell ref="CMW55:CMZ55"/>
    <mergeCell ref="CNA55:CND55"/>
    <mergeCell ref="CNE55:CNH55"/>
    <mergeCell ref="CNI55:CNL55"/>
    <mergeCell ref="CNM55:CNP55"/>
    <mergeCell ref="CNQ55:CNT55"/>
    <mergeCell ref="CNU55:CNX55"/>
    <mergeCell ref="CNY55:COB55"/>
    <mergeCell ref="COC55:COF55"/>
    <mergeCell ref="COG55:COJ55"/>
    <mergeCell ref="COK55:CON55"/>
    <mergeCell ref="COO55:COR55"/>
    <mergeCell ref="COS55:COV55"/>
    <mergeCell ref="COW55:COZ55"/>
    <mergeCell ref="CPA55:CPD55"/>
    <mergeCell ref="CPE55:CPH55"/>
    <mergeCell ref="CPI55:CPL55"/>
    <mergeCell ref="CPM55:CPP55"/>
    <mergeCell ref="CPQ55:CPT55"/>
    <mergeCell ref="CPU55:CPX55"/>
    <mergeCell ref="CPY55:CQB55"/>
    <mergeCell ref="CQC55:CQF55"/>
    <mergeCell ref="CQG55:CQJ55"/>
    <mergeCell ref="CQK55:CQN55"/>
    <mergeCell ref="CQO55:CQR55"/>
    <mergeCell ref="CQS55:CQV55"/>
    <mergeCell ref="CQW55:CQZ55"/>
    <mergeCell ref="CRA55:CRD55"/>
    <mergeCell ref="CRE55:CRH55"/>
    <mergeCell ref="CRI55:CRL55"/>
    <mergeCell ref="CRM55:CRP55"/>
    <mergeCell ref="CRQ55:CRT55"/>
    <mergeCell ref="CRU55:CRX55"/>
    <mergeCell ref="CRY55:CSB55"/>
    <mergeCell ref="CSC55:CSF55"/>
    <mergeCell ref="CSG55:CSJ55"/>
    <mergeCell ref="CSK55:CSN55"/>
    <mergeCell ref="CSO55:CSR55"/>
    <mergeCell ref="CSS55:CSV55"/>
    <mergeCell ref="CSW55:CSZ55"/>
    <mergeCell ref="CTA55:CTD55"/>
    <mergeCell ref="CTE55:CTH55"/>
    <mergeCell ref="CTI55:CTL55"/>
    <mergeCell ref="CTM55:CTP55"/>
    <mergeCell ref="CTQ55:CTT55"/>
    <mergeCell ref="CTU55:CTX55"/>
    <mergeCell ref="CTY55:CUB55"/>
    <mergeCell ref="CUC55:CUF55"/>
    <mergeCell ref="CUG55:CUJ55"/>
    <mergeCell ref="CUK55:CUN55"/>
    <mergeCell ref="CUO55:CUR55"/>
    <mergeCell ref="CUS55:CUV55"/>
    <mergeCell ref="CUW55:CUZ55"/>
    <mergeCell ref="CVA55:CVD55"/>
    <mergeCell ref="CVE55:CVH55"/>
    <mergeCell ref="CVI55:CVL55"/>
    <mergeCell ref="CVM55:CVP55"/>
    <mergeCell ref="CVQ55:CVT55"/>
    <mergeCell ref="CVU55:CVX55"/>
    <mergeCell ref="CVY55:CWB55"/>
    <mergeCell ref="CWC55:CWF55"/>
    <mergeCell ref="CWG55:CWJ55"/>
    <mergeCell ref="CWK55:CWN55"/>
    <mergeCell ref="CWO55:CWR55"/>
    <mergeCell ref="CWS55:CWV55"/>
    <mergeCell ref="CWW55:CWZ55"/>
    <mergeCell ref="CXA55:CXD55"/>
    <mergeCell ref="CXE55:CXH55"/>
    <mergeCell ref="CXI55:CXL55"/>
    <mergeCell ref="CXM55:CXP55"/>
    <mergeCell ref="CXQ55:CXT55"/>
    <mergeCell ref="CXU55:CXX55"/>
    <mergeCell ref="CXY55:CYB55"/>
    <mergeCell ref="CYC55:CYF55"/>
    <mergeCell ref="CYG55:CYJ55"/>
    <mergeCell ref="CYK55:CYN55"/>
    <mergeCell ref="CYO55:CYR55"/>
    <mergeCell ref="CYS55:CYV55"/>
    <mergeCell ref="CYW55:CYZ55"/>
    <mergeCell ref="CZA55:CZD55"/>
    <mergeCell ref="CZE55:CZH55"/>
    <mergeCell ref="CZI55:CZL55"/>
    <mergeCell ref="CZM55:CZP55"/>
    <mergeCell ref="CZQ55:CZT55"/>
    <mergeCell ref="CZU55:CZX55"/>
    <mergeCell ref="CZY55:DAB55"/>
    <mergeCell ref="DAC55:DAF55"/>
    <mergeCell ref="DAG55:DAJ55"/>
    <mergeCell ref="DAK55:DAN55"/>
    <mergeCell ref="DAO55:DAR55"/>
    <mergeCell ref="DAS55:DAV55"/>
    <mergeCell ref="DAW55:DAZ55"/>
    <mergeCell ref="DBA55:DBD55"/>
    <mergeCell ref="DBE55:DBH55"/>
    <mergeCell ref="DBI55:DBL55"/>
    <mergeCell ref="DBM55:DBP55"/>
    <mergeCell ref="DBQ55:DBT55"/>
    <mergeCell ref="DBU55:DBX55"/>
    <mergeCell ref="DBY55:DCB55"/>
    <mergeCell ref="DCC55:DCF55"/>
    <mergeCell ref="DCG55:DCJ55"/>
    <mergeCell ref="DCK55:DCN55"/>
    <mergeCell ref="DCO55:DCR55"/>
    <mergeCell ref="DCS55:DCV55"/>
    <mergeCell ref="DCW55:DCZ55"/>
    <mergeCell ref="DDA55:DDD55"/>
    <mergeCell ref="DDE55:DDH55"/>
    <mergeCell ref="DDI55:DDL55"/>
    <mergeCell ref="DDM55:DDP55"/>
    <mergeCell ref="DDQ55:DDT55"/>
    <mergeCell ref="DDU55:DDX55"/>
    <mergeCell ref="DDY55:DEB55"/>
    <mergeCell ref="DEC55:DEF55"/>
    <mergeCell ref="DEG55:DEJ55"/>
    <mergeCell ref="DEK55:DEN55"/>
    <mergeCell ref="DEO55:DER55"/>
    <mergeCell ref="DES55:DEV55"/>
    <mergeCell ref="DEW55:DEZ55"/>
    <mergeCell ref="DFA55:DFD55"/>
    <mergeCell ref="DFE55:DFH55"/>
    <mergeCell ref="DFI55:DFL55"/>
    <mergeCell ref="DFM55:DFP55"/>
    <mergeCell ref="DFQ55:DFT55"/>
    <mergeCell ref="DFU55:DFX55"/>
    <mergeCell ref="DFY55:DGB55"/>
    <mergeCell ref="DGC55:DGF55"/>
    <mergeCell ref="DGG55:DGJ55"/>
    <mergeCell ref="DGK55:DGN55"/>
    <mergeCell ref="DGO55:DGR55"/>
    <mergeCell ref="DGS55:DGV55"/>
    <mergeCell ref="DGW55:DGZ55"/>
    <mergeCell ref="DHA55:DHD55"/>
    <mergeCell ref="DHE55:DHH55"/>
    <mergeCell ref="DHI55:DHL55"/>
    <mergeCell ref="DHM55:DHP55"/>
    <mergeCell ref="DHQ55:DHT55"/>
    <mergeCell ref="DHU55:DHX55"/>
    <mergeCell ref="DHY55:DIB55"/>
    <mergeCell ref="DIC55:DIF55"/>
    <mergeCell ref="DIG55:DIJ55"/>
    <mergeCell ref="DIK55:DIN55"/>
    <mergeCell ref="DIO55:DIR55"/>
    <mergeCell ref="DIS55:DIV55"/>
    <mergeCell ref="DIW55:DIZ55"/>
    <mergeCell ref="DJA55:DJD55"/>
    <mergeCell ref="DJE55:DJH55"/>
    <mergeCell ref="DJI55:DJL55"/>
    <mergeCell ref="DJM55:DJP55"/>
    <mergeCell ref="DJQ55:DJT55"/>
    <mergeCell ref="DJU55:DJX55"/>
    <mergeCell ref="DJY55:DKB55"/>
    <mergeCell ref="DKC55:DKF55"/>
    <mergeCell ref="DKG55:DKJ55"/>
    <mergeCell ref="DKK55:DKN55"/>
    <mergeCell ref="DKO55:DKR55"/>
    <mergeCell ref="DKS55:DKV55"/>
    <mergeCell ref="DKW55:DKZ55"/>
    <mergeCell ref="DLA55:DLD55"/>
    <mergeCell ref="DLE55:DLH55"/>
    <mergeCell ref="DLI55:DLL55"/>
    <mergeCell ref="DLM55:DLP55"/>
    <mergeCell ref="DLQ55:DLT55"/>
    <mergeCell ref="DLU55:DLX55"/>
    <mergeCell ref="DLY55:DMB55"/>
    <mergeCell ref="DMC55:DMF55"/>
    <mergeCell ref="DMG55:DMJ55"/>
    <mergeCell ref="DMK55:DMN55"/>
    <mergeCell ref="DMO55:DMR55"/>
    <mergeCell ref="DMS55:DMV55"/>
    <mergeCell ref="DMW55:DMZ55"/>
    <mergeCell ref="DNA55:DND55"/>
    <mergeCell ref="DNE55:DNH55"/>
    <mergeCell ref="DNI55:DNL55"/>
    <mergeCell ref="DNM55:DNP55"/>
    <mergeCell ref="DNQ55:DNT55"/>
    <mergeCell ref="DNU55:DNX55"/>
    <mergeCell ref="DNY55:DOB55"/>
    <mergeCell ref="DOC55:DOF55"/>
    <mergeCell ref="DOG55:DOJ55"/>
    <mergeCell ref="DOK55:DON55"/>
    <mergeCell ref="DOO55:DOR55"/>
    <mergeCell ref="DOS55:DOV55"/>
    <mergeCell ref="DOW55:DOZ55"/>
    <mergeCell ref="DPA55:DPD55"/>
    <mergeCell ref="DPE55:DPH55"/>
    <mergeCell ref="DPI55:DPL55"/>
    <mergeCell ref="DPM55:DPP55"/>
    <mergeCell ref="DPQ55:DPT55"/>
    <mergeCell ref="DPU55:DPX55"/>
    <mergeCell ref="DPY55:DQB55"/>
    <mergeCell ref="DQC55:DQF55"/>
    <mergeCell ref="DQG55:DQJ55"/>
    <mergeCell ref="DQK55:DQN55"/>
    <mergeCell ref="DQO55:DQR55"/>
    <mergeCell ref="DQS55:DQV55"/>
    <mergeCell ref="DQW55:DQZ55"/>
    <mergeCell ref="DRA55:DRD55"/>
    <mergeCell ref="DRE55:DRH55"/>
    <mergeCell ref="DRI55:DRL55"/>
    <mergeCell ref="DRM55:DRP55"/>
    <mergeCell ref="DRQ55:DRT55"/>
    <mergeCell ref="DRU55:DRX55"/>
    <mergeCell ref="DRY55:DSB55"/>
    <mergeCell ref="DSC55:DSF55"/>
    <mergeCell ref="DSG55:DSJ55"/>
    <mergeCell ref="DSK55:DSN55"/>
    <mergeCell ref="DSO55:DSR55"/>
    <mergeCell ref="DSS55:DSV55"/>
    <mergeCell ref="DSW55:DSZ55"/>
    <mergeCell ref="DTA55:DTD55"/>
    <mergeCell ref="DTE55:DTH55"/>
    <mergeCell ref="DTI55:DTL55"/>
    <mergeCell ref="DTM55:DTP55"/>
    <mergeCell ref="DTQ55:DTT55"/>
    <mergeCell ref="DTU55:DTX55"/>
    <mergeCell ref="DTY55:DUB55"/>
    <mergeCell ref="DUC55:DUF55"/>
    <mergeCell ref="DUG55:DUJ55"/>
    <mergeCell ref="DUK55:DUN55"/>
    <mergeCell ref="DUO55:DUR55"/>
    <mergeCell ref="DUS55:DUV55"/>
    <mergeCell ref="DUW55:DUZ55"/>
    <mergeCell ref="DVA55:DVD55"/>
    <mergeCell ref="DVE55:DVH55"/>
    <mergeCell ref="DVI55:DVL55"/>
    <mergeCell ref="DVM55:DVP55"/>
    <mergeCell ref="DVQ55:DVT55"/>
    <mergeCell ref="DVU55:DVX55"/>
    <mergeCell ref="DVY55:DWB55"/>
    <mergeCell ref="DWC55:DWF55"/>
    <mergeCell ref="DWG55:DWJ55"/>
    <mergeCell ref="DWK55:DWN55"/>
    <mergeCell ref="DWO55:DWR55"/>
    <mergeCell ref="DWS55:DWV55"/>
    <mergeCell ref="DWW55:DWZ55"/>
    <mergeCell ref="DXA55:DXD55"/>
    <mergeCell ref="DXE55:DXH55"/>
    <mergeCell ref="DXI55:DXL55"/>
    <mergeCell ref="DXM55:DXP55"/>
    <mergeCell ref="DXQ55:DXT55"/>
    <mergeCell ref="DXU55:DXX55"/>
    <mergeCell ref="DXY55:DYB55"/>
    <mergeCell ref="DYC55:DYF55"/>
    <mergeCell ref="DYG55:DYJ55"/>
    <mergeCell ref="DYK55:DYN55"/>
    <mergeCell ref="DYO55:DYR55"/>
    <mergeCell ref="DYS55:DYV55"/>
    <mergeCell ref="DYW55:DYZ55"/>
    <mergeCell ref="DZA55:DZD55"/>
    <mergeCell ref="DZE55:DZH55"/>
    <mergeCell ref="DZI55:DZL55"/>
    <mergeCell ref="DZM55:DZP55"/>
    <mergeCell ref="DZQ55:DZT55"/>
    <mergeCell ref="DZU55:DZX55"/>
    <mergeCell ref="DZY55:EAB55"/>
    <mergeCell ref="EAC55:EAF55"/>
    <mergeCell ref="EAG55:EAJ55"/>
    <mergeCell ref="EAK55:EAN55"/>
    <mergeCell ref="EAO55:EAR55"/>
    <mergeCell ref="EAS55:EAV55"/>
    <mergeCell ref="EAW55:EAZ55"/>
    <mergeCell ref="EBA55:EBD55"/>
    <mergeCell ref="EBE55:EBH55"/>
    <mergeCell ref="EBI55:EBL55"/>
    <mergeCell ref="EBM55:EBP55"/>
    <mergeCell ref="EBQ55:EBT55"/>
    <mergeCell ref="EBU55:EBX55"/>
    <mergeCell ref="EBY55:ECB55"/>
    <mergeCell ref="ECC55:ECF55"/>
    <mergeCell ref="ECG55:ECJ55"/>
    <mergeCell ref="ECK55:ECN55"/>
    <mergeCell ref="ECO55:ECR55"/>
    <mergeCell ref="ECS55:ECV55"/>
    <mergeCell ref="ECW55:ECZ55"/>
    <mergeCell ref="EDA55:EDD55"/>
    <mergeCell ref="EDE55:EDH55"/>
    <mergeCell ref="EDI55:EDL55"/>
    <mergeCell ref="EDM55:EDP55"/>
    <mergeCell ref="EDQ55:EDT55"/>
    <mergeCell ref="EDU55:EDX55"/>
    <mergeCell ref="EDY55:EEB55"/>
    <mergeCell ref="EEC55:EEF55"/>
    <mergeCell ref="EEG55:EEJ55"/>
    <mergeCell ref="EEK55:EEN55"/>
    <mergeCell ref="EEO55:EER55"/>
    <mergeCell ref="EES55:EEV55"/>
    <mergeCell ref="EEW55:EEZ55"/>
    <mergeCell ref="EFA55:EFD55"/>
    <mergeCell ref="EFE55:EFH55"/>
    <mergeCell ref="EFI55:EFL55"/>
    <mergeCell ref="EFM55:EFP55"/>
    <mergeCell ref="EFQ55:EFT55"/>
    <mergeCell ref="EFU55:EFX55"/>
    <mergeCell ref="EFY55:EGB55"/>
    <mergeCell ref="EGC55:EGF55"/>
    <mergeCell ref="EGG55:EGJ55"/>
    <mergeCell ref="EGK55:EGN55"/>
    <mergeCell ref="EGO55:EGR55"/>
    <mergeCell ref="EGS55:EGV55"/>
    <mergeCell ref="EGW55:EGZ55"/>
    <mergeCell ref="EHA55:EHD55"/>
    <mergeCell ref="EHE55:EHH55"/>
    <mergeCell ref="EHI55:EHL55"/>
    <mergeCell ref="EHM55:EHP55"/>
    <mergeCell ref="EHQ55:EHT55"/>
    <mergeCell ref="EHU55:EHX55"/>
    <mergeCell ref="EHY55:EIB55"/>
    <mergeCell ref="EIC55:EIF55"/>
    <mergeCell ref="EIG55:EIJ55"/>
    <mergeCell ref="EIK55:EIN55"/>
    <mergeCell ref="EIO55:EIR55"/>
    <mergeCell ref="EIS55:EIV55"/>
    <mergeCell ref="EIW55:EIZ55"/>
    <mergeCell ref="EJA55:EJD55"/>
    <mergeCell ref="EJE55:EJH55"/>
    <mergeCell ref="EJI55:EJL55"/>
    <mergeCell ref="EJM55:EJP55"/>
    <mergeCell ref="EJQ55:EJT55"/>
    <mergeCell ref="EJU55:EJX55"/>
    <mergeCell ref="EJY55:EKB55"/>
    <mergeCell ref="EKC55:EKF55"/>
    <mergeCell ref="EKG55:EKJ55"/>
    <mergeCell ref="EKK55:EKN55"/>
    <mergeCell ref="EKO55:EKR55"/>
    <mergeCell ref="EKS55:EKV55"/>
    <mergeCell ref="EKW55:EKZ55"/>
    <mergeCell ref="ELA55:ELD55"/>
    <mergeCell ref="ELE55:ELH55"/>
    <mergeCell ref="ELI55:ELL55"/>
    <mergeCell ref="ELM55:ELP55"/>
    <mergeCell ref="ELQ55:ELT55"/>
    <mergeCell ref="ELU55:ELX55"/>
    <mergeCell ref="ELY55:EMB55"/>
    <mergeCell ref="EMC55:EMF55"/>
    <mergeCell ref="EMG55:EMJ55"/>
    <mergeCell ref="EMK55:EMN55"/>
    <mergeCell ref="EMO55:EMR55"/>
    <mergeCell ref="EMS55:EMV55"/>
    <mergeCell ref="EMW55:EMZ55"/>
    <mergeCell ref="ENA55:END55"/>
    <mergeCell ref="ENE55:ENH55"/>
    <mergeCell ref="ENI55:ENL55"/>
    <mergeCell ref="ENM55:ENP55"/>
    <mergeCell ref="ENQ55:ENT55"/>
    <mergeCell ref="ENU55:ENX55"/>
    <mergeCell ref="ENY55:EOB55"/>
    <mergeCell ref="EOC55:EOF55"/>
    <mergeCell ref="EOG55:EOJ55"/>
    <mergeCell ref="EOK55:EON55"/>
    <mergeCell ref="EOO55:EOR55"/>
    <mergeCell ref="EOS55:EOV55"/>
    <mergeCell ref="EOW55:EOZ55"/>
    <mergeCell ref="EPA55:EPD55"/>
    <mergeCell ref="EPE55:EPH55"/>
    <mergeCell ref="EPI55:EPL55"/>
    <mergeCell ref="EPM55:EPP55"/>
    <mergeCell ref="EPQ55:EPT55"/>
    <mergeCell ref="EPU55:EPX55"/>
    <mergeCell ref="EPY55:EQB55"/>
    <mergeCell ref="EQC55:EQF55"/>
    <mergeCell ref="EQG55:EQJ55"/>
    <mergeCell ref="EQK55:EQN55"/>
    <mergeCell ref="EQO55:EQR55"/>
    <mergeCell ref="EQS55:EQV55"/>
    <mergeCell ref="EQW55:EQZ55"/>
    <mergeCell ref="ERA55:ERD55"/>
    <mergeCell ref="ERE55:ERH55"/>
    <mergeCell ref="ERI55:ERL55"/>
    <mergeCell ref="ERM55:ERP55"/>
    <mergeCell ref="ERQ55:ERT55"/>
    <mergeCell ref="ERU55:ERX55"/>
    <mergeCell ref="ERY55:ESB55"/>
    <mergeCell ref="ESC55:ESF55"/>
    <mergeCell ref="ESG55:ESJ55"/>
    <mergeCell ref="ESK55:ESN55"/>
    <mergeCell ref="ESO55:ESR55"/>
    <mergeCell ref="ESS55:ESV55"/>
    <mergeCell ref="ESW55:ESZ55"/>
    <mergeCell ref="ETA55:ETD55"/>
    <mergeCell ref="ETE55:ETH55"/>
    <mergeCell ref="ETI55:ETL55"/>
    <mergeCell ref="ETM55:ETP55"/>
    <mergeCell ref="ETQ55:ETT55"/>
    <mergeCell ref="ETU55:ETX55"/>
    <mergeCell ref="ETY55:EUB55"/>
    <mergeCell ref="EUC55:EUF55"/>
    <mergeCell ref="EUG55:EUJ55"/>
    <mergeCell ref="EUK55:EUN55"/>
    <mergeCell ref="EUO55:EUR55"/>
    <mergeCell ref="EUS55:EUV55"/>
    <mergeCell ref="EUW55:EUZ55"/>
    <mergeCell ref="EVA55:EVD55"/>
    <mergeCell ref="EVE55:EVH55"/>
    <mergeCell ref="EVI55:EVL55"/>
    <mergeCell ref="EVM55:EVP55"/>
    <mergeCell ref="EVQ55:EVT55"/>
    <mergeCell ref="EVU55:EVX55"/>
    <mergeCell ref="EVY55:EWB55"/>
    <mergeCell ref="EWC55:EWF55"/>
    <mergeCell ref="EWG55:EWJ55"/>
    <mergeCell ref="EWK55:EWN55"/>
    <mergeCell ref="EWO55:EWR55"/>
    <mergeCell ref="EWS55:EWV55"/>
    <mergeCell ref="EWW55:EWZ55"/>
    <mergeCell ref="EXA55:EXD55"/>
    <mergeCell ref="EXE55:EXH55"/>
    <mergeCell ref="EXI55:EXL55"/>
    <mergeCell ref="EXM55:EXP55"/>
    <mergeCell ref="EXQ55:EXT55"/>
    <mergeCell ref="EXU55:EXX55"/>
    <mergeCell ref="EXY55:EYB55"/>
    <mergeCell ref="EYC55:EYF55"/>
    <mergeCell ref="EYG55:EYJ55"/>
    <mergeCell ref="EYK55:EYN55"/>
    <mergeCell ref="EYO55:EYR55"/>
    <mergeCell ref="EYS55:EYV55"/>
    <mergeCell ref="EYW55:EYZ55"/>
    <mergeCell ref="EZA55:EZD55"/>
    <mergeCell ref="EZE55:EZH55"/>
    <mergeCell ref="EZI55:EZL55"/>
    <mergeCell ref="EZM55:EZP55"/>
    <mergeCell ref="EZQ55:EZT55"/>
    <mergeCell ref="EZU55:EZX55"/>
    <mergeCell ref="EZY55:FAB55"/>
    <mergeCell ref="FAC55:FAF55"/>
    <mergeCell ref="FAG55:FAJ55"/>
    <mergeCell ref="FAK55:FAN55"/>
    <mergeCell ref="FAO55:FAR55"/>
    <mergeCell ref="FAS55:FAV55"/>
    <mergeCell ref="FAW55:FAZ55"/>
    <mergeCell ref="FBA55:FBD55"/>
    <mergeCell ref="FBE55:FBH55"/>
    <mergeCell ref="FBI55:FBL55"/>
    <mergeCell ref="FBM55:FBP55"/>
    <mergeCell ref="FBQ55:FBT55"/>
    <mergeCell ref="FBU55:FBX55"/>
    <mergeCell ref="FBY55:FCB55"/>
    <mergeCell ref="FCC55:FCF55"/>
    <mergeCell ref="FCG55:FCJ55"/>
    <mergeCell ref="FCK55:FCN55"/>
    <mergeCell ref="FCO55:FCR55"/>
    <mergeCell ref="FCS55:FCV55"/>
    <mergeCell ref="FCW55:FCZ55"/>
    <mergeCell ref="FDA55:FDD55"/>
    <mergeCell ref="FDE55:FDH55"/>
    <mergeCell ref="FDI55:FDL55"/>
    <mergeCell ref="FDM55:FDP55"/>
    <mergeCell ref="FDQ55:FDT55"/>
    <mergeCell ref="FDU55:FDX55"/>
    <mergeCell ref="FDY55:FEB55"/>
    <mergeCell ref="FEC55:FEF55"/>
    <mergeCell ref="FEG55:FEJ55"/>
    <mergeCell ref="FEK55:FEN55"/>
    <mergeCell ref="FEO55:FER55"/>
    <mergeCell ref="FES55:FEV55"/>
    <mergeCell ref="FEW55:FEZ55"/>
    <mergeCell ref="FFA55:FFD55"/>
    <mergeCell ref="FFE55:FFH55"/>
    <mergeCell ref="FFI55:FFL55"/>
    <mergeCell ref="FFM55:FFP55"/>
    <mergeCell ref="FFQ55:FFT55"/>
    <mergeCell ref="FFU55:FFX55"/>
    <mergeCell ref="FFY55:FGB55"/>
    <mergeCell ref="FGC55:FGF55"/>
    <mergeCell ref="FGG55:FGJ55"/>
    <mergeCell ref="FGK55:FGN55"/>
    <mergeCell ref="FGO55:FGR55"/>
    <mergeCell ref="FGS55:FGV55"/>
    <mergeCell ref="FGW55:FGZ55"/>
    <mergeCell ref="FHA55:FHD55"/>
    <mergeCell ref="FHE55:FHH55"/>
    <mergeCell ref="FHI55:FHL55"/>
    <mergeCell ref="FHM55:FHP55"/>
    <mergeCell ref="FHQ55:FHT55"/>
    <mergeCell ref="FHU55:FHX55"/>
    <mergeCell ref="FHY55:FIB55"/>
    <mergeCell ref="FIC55:FIF55"/>
    <mergeCell ref="FIG55:FIJ55"/>
    <mergeCell ref="FIK55:FIN55"/>
    <mergeCell ref="FIO55:FIR55"/>
    <mergeCell ref="FIS55:FIV55"/>
    <mergeCell ref="FIW55:FIZ55"/>
    <mergeCell ref="FJA55:FJD55"/>
    <mergeCell ref="FJE55:FJH55"/>
    <mergeCell ref="FJI55:FJL55"/>
    <mergeCell ref="FJM55:FJP55"/>
    <mergeCell ref="FJQ55:FJT55"/>
    <mergeCell ref="FJU55:FJX55"/>
    <mergeCell ref="FJY55:FKB55"/>
    <mergeCell ref="FKC55:FKF55"/>
    <mergeCell ref="FKG55:FKJ55"/>
    <mergeCell ref="FKK55:FKN55"/>
    <mergeCell ref="FKO55:FKR55"/>
    <mergeCell ref="FKS55:FKV55"/>
    <mergeCell ref="FKW55:FKZ55"/>
    <mergeCell ref="FLA55:FLD55"/>
    <mergeCell ref="FLE55:FLH55"/>
    <mergeCell ref="FLI55:FLL55"/>
    <mergeCell ref="FLM55:FLP55"/>
    <mergeCell ref="FLQ55:FLT55"/>
    <mergeCell ref="FLU55:FLX55"/>
    <mergeCell ref="FLY55:FMB55"/>
    <mergeCell ref="FMC55:FMF55"/>
    <mergeCell ref="FMG55:FMJ55"/>
    <mergeCell ref="FMK55:FMN55"/>
    <mergeCell ref="FMO55:FMR55"/>
    <mergeCell ref="FMS55:FMV55"/>
    <mergeCell ref="FMW55:FMZ55"/>
    <mergeCell ref="FNA55:FND55"/>
    <mergeCell ref="FNE55:FNH55"/>
    <mergeCell ref="FNI55:FNL55"/>
    <mergeCell ref="FNM55:FNP55"/>
    <mergeCell ref="FNQ55:FNT55"/>
    <mergeCell ref="FNU55:FNX55"/>
    <mergeCell ref="FNY55:FOB55"/>
    <mergeCell ref="FOC55:FOF55"/>
    <mergeCell ref="FOG55:FOJ55"/>
    <mergeCell ref="FOK55:FON55"/>
    <mergeCell ref="FOO55:FOR55"/>
    <mergeCell ref="FOS55:FOV55"/>
    <mergeCell ref="FOW55:FOZ55"/>
    <mergeCell ref="FPA55:FPD55"/>
    <mergeCell ref="FPE55:FPH55"/>
    <mergeCell ref="FPI55:FPL55"/>
    <mergeCell ref="FPM55:FPP55"/>
    <mergeCell ref="FPQ55:FPT55"/>
    <mergeCell ref="FPU55:FPX55"/>
    <mergeCell ref="FPY55:FQB55"/>
    <mergeCell ref="FQC55:FQF55"/>
    <mergeCell ref="FQG55:FQJ55"/>
    <mergeCell ref="FQK55:FQN55"/>
    <mergeCell ref="FQO55:FQR55"/>
    <mergeCell ref="FQS55:FQV55"/>
    <mergeCell ref="FQW55:FQZ55"/>
    <mergeCell ref="FRA55:FRD55"/>
    <mergeCell ref="FRE55:FRH55"/>
    <mergeCell ref="FRI55:FRL55"/>
    <mergeCell ref="FRM55:FRP55"/>
    <mergeCell ref="FRQ55:FRT55"/>
    <mergeCell ref="FRU55:FRX55"/>
    <mergeCell ref="FRY55:FSB55"/>
    <mergeCell ref="FSC55:FSF55"/>
    <mergeCell ref="FSG55:FSJ55"/>
    <mergeCell ref="FSK55:FSN55"/>
    <mergeCell ref="FSO55:FSR55"/>
    <mergeCell ref="FSS55:FSV55"/>
    <mergeCell ref="FSW55:FSZ55"/>
    <mergeCell ref="FTA55:FTD55"/>
    <mergeCell ref="FTE55:FTH55"/>
    <mergeCell ref="FTI55:FTL55"/>
    <mergeCell ref="FTM55:FTP55"/>
    <mergeCell ref="FTQ55:FTT55"/>
    <mergeCell ref="FTU55:FTX55"/>
    <mergeCell ref="FTY55:FUB55"/>
    <mergeCell ref="FUC55:FUF55"/>
    <mergeCell ref="FUG55:FUJ55"/>
    <mergeCell ref="FUK55:FUN55"/>
    <mergeCell ref="FUO55:FUR55"/>
    <mergeCell ref="FUS55:FUV55"/>
    <mergeCell ref="FUW55:FUZ55"/>
    <mergeCell ref="FVA55:FVD55"/>
    <mergeCell ref="FVE55:FVH55"/>
    <mergeCell ref="FVI55:FVL55"/>
    <mergeCell ref="FVM55:FVP55"/>
    <mergeCell ref="FVQ55:FVT55"/>
    <mergeCell ref="FVU55:FVX55"/>
    <mergeCell ref="FVY55:FWB55"/>
    <mergeCell ref="FWC55:FWF55"/>
    <mergeCell ref="FWG55:FWJ55"/>
    <mergeCell ref="FWK55:FWN55"/>
    <mergeCell ref="FWO55:FWR55"/>
    <mergeCell ref="FWS55:FWV55"/>
    <mergeCell ref="FWW55:FWZ55"/>
    <mergeCell ref="FXA55:FXD55"/>
    <mergeCell ref="FXE55:FXH55"/>
    <mergeCell ref="FXI55:FXL55"/>
    <mergeCell ref="FXM55:FXP55"/>
    <mergeCell ref="FXQ55:FXT55"/>
    <mergeCell ref="FXU55:FXX55"/>
    <mergeCell ref="FXY55:FYB55"/>
    <mergeCell ref="FYC55:FYF55"/>
    <mergeCell ref="FYG55:FYJ55"/>
    <mergeCell ref="FYK55:FYN55"/>
    <mergeCell ref="FYO55:FYR55"/>
    <mergeCell ref="FYS55:FYV55"/>
    <mergeCell ref="FYW55:FYZ55"/>
    <mergeCell ref="FZA55:FZD55"/>
    <mergeCell ref="FZE55:FZH55"/>
    <mergeCell ref="FZI55:FZL55"/>
    <mergeCell ref="FZM55:FZP55"/>
    <mergeCell ref="FZQ55:FZT55"/>
    <mergeCell ref="FZU55:FZX55"/>
    <mergeCell ref="FZY55:GAB55"/>
    <mergeCell ref="GAC55:GAF55"/>
    <mergeCell ref="GAG55:GAJ55"/>
    <mergeCell ref="GAK55:GAN55"/>
    <mergeCell ref="GAO55:GAR55"/>
    <mergeCell ref="GAS55:GAV55"/>
    <mergeCell ref="GAW55:GAZ55"/>
    <mergeCell ref="GBA55:GBD55"/>
    <mergeCell ref="GBE55:GBH55"/>
    <mergeCell ref="GBI55:GBL55"/>
    <mergeCell ref="GBM55:GBP55"/>
    <mergeCell ref="GBQ55:GBT55"/>
    <mergeCell ref="GBU55:GBX55"/>
    <mergeCell ref="GBY55:GCB55"/>
    <mergeCell ref="GCC55:GCF55"/>
    <mergeCell ref="GCG55:GCJ55"/>
    <mergeCell ref="GCK55:GCN55"/>
    <mergeCell ref="GCO55:GCR55"/>
    <mergeCell ref="GCS55:GCV55"/>
    <mergeCell ref="GCW55:GCZ55"/>
    <mergeCell ref="GDA55:GDD55"/>
    <mergeCell ref="GDE55:GDH55"/>
    <mergeCell ref="GDI55:GDL55"/>
    <mergeCell ref="GDM55:GDP55"/>
    <mergeCell ref="GDQ55:GDT55"/>
    <mergeCell ref="GDU55:GDX55"/>
    <mergeCell ref="GDY55:GEB55"/>
    <mergeCell ref="GEC55:GEF55"/>
    <mergeCell ref="GEG55:GEJ55"/>
    <mergeCell ref="GEK55:GEN55"/>
    <mergeCell ref="GEO55:GER55"/>
    <mergeCell ref="GES55:GEV55"/>
    <mergeCell ref="GEW55:GEZ55"/>
    <mergeCell ref="GFA55:GFD55"/>
    <mergeCell ref="GFE55:GFH55"/>
    <mergeCell ref="GFI55:GFL55"/>
    <mergeCell ref="GFM55:GFP55"/>
    <mergeCell ref="GFQ55:GFT55"/>
    <mergeCell ref="GFU55:GFX55"/>
    <mergeCell ref="GFY55:GGB55"/>
    <mergeCell ref="GGC55:GGF55"/>
    <mergeCell ref="GGG55:GGJ55"/>
    <mergeCell ref="GGK55:GGN55"/>
    <mergeCell ref="GGO55:GGR55"/>
    <mergeCell ref="GGS55:GGV55"/>
    <mergeCell ref="GGW55:GGZ55"/>
    <mergeCell ref="GHA55:GHD55"/>
    <mergeCell ref="GHE55:GHH55"/>
    <mergeCell ref="GHI55:GHL55"/>
    <mergeCell ref="GHM55:GHP55"/>
    <mergeCell ref="GHQ55:GHT55"/>
    <mergeCell ref="GHU55:GHX55"/>
    <mergeCell ref="GHY55:GIB55"/>
    <mergeCell ref="GIC55:GIF55"/>
    <mergeCell ref="GIG55:GIJ55"/>
    <mergeCell ref="GIK55:GIN55"/>
    <mergeCell ref="GIO55:GIR55"/>
    <mergeCell ref="GIS55:GIV55"/>
    <mergeCell ref="GIW55:GIZ55"/>
    <mergeCell ref="GJA55:GJD55"/>
    <mergeCell ref="GJE55:GJH55"/>
    <mergeCell ref="GJI55:GJL55"/>
    <mergeCell ref="GJM55:GJP55"/>
    <mergeCell ref="GJQ55:GJT55"/>
    <mergeCell ref="GJU55:GJX55"/>
    <mergeCell ref="GJY55:GKB55"/>
    <mergeCell ref="GKC55:GKF55"/>
    <mergeCell ref="GKG55:GKJ55"/>
    <mergeCell ref="GKK55:GKN55"/>
    <mergeCell ref="GKO55:GKR55"/>
    <mergeCell ref="GKS55:GKV55"/>
    <mergeCell ref="GKW55:GKZ55"/>
    <mergeCell ref="GLA55:GLD55"/>
    <mergeCell ref="GLE55:GLH55"/>
    <mergeCell ref="GLI55:GLL55"/>
    <mergeCell ref="GLM55:GLP55"/>
    <mergeCell ref="GLQ55:GLT55"/>
    <mergeCell ref="GLU55:GLX55"/>
    <mergeCell ref="GLY55:GMB55"/>
    <mergeCell ref="GMC55:GMF55"/>
    <mergeCell ref="GMG55:GMJ55"/>
    <mergeCell ref="GMK55:GMN55"/>
    <mergeCell ref="GMO55:GMR55"/>
    <mergeCell ref="GMS55:GMV55"/>
    <mergeCell ref="GMW55:GMZ55"/>
    <mergeCell ref="GNA55:GND55"/>
    <mergeCell ref="GNE55:GNH55"/>
    <mergeCell ref="GNI55:GNL55"/>
    <mergeCell ref="GNM55:GNP55"/>
    <mergeCell ref="GNQ55:GNT55"/>
    <mergeCell ref="GNU55:GNX55"/>
    <mergeCell ref="GNY55:GOB55"/>
    <mergeCell ref="GOC55:GOF55"/>
    <mergeCell ref="GOG55:GOJ55"/>
    <mergeCell ref="GOK55:GON55"/>
    <mergeCell ref="GOO55:GOR55"/>
    <mergeCell ref="GOS55:GOV55"/>
    <mergeCell ref="GOW55:GOZ55"/>
    <mergeCell ref="GPA55:GPD55"/>
    <mergeCell ref="GPE55:GPH55"/>
    <mergeCell ref="GPI55:GPL55"/>
    <mergeCell ref="GPM55:GPP55"/>
    <mergeCell ref="GPQ55:GPT55"/>
    <mergeCell ref="GPU55:GPX55"/>
    <mergeCell ref="GPY55:GQB55"/>
    <mergeCell ref="GQC55:GQF55"/>
    <mergeCell ref="GQG55:GQJ55"/>
    <mergeCell ref="GQK55:GQN55"/>
    <mergeCell ref="GQO55:GQR55"/>
    <mergeCell ref="GQS55:GQV55"/>
    <mergeCell ref="GQW55:GQZ55"/>
    <mergeCell ref="GRA55:GRD55"/>
    <mergeCell ref="GRE55:GRH55"/>
    <mergeCell ref="GRI55:GRL55"/>
    <mergeCell ref="GRM55:GRP55"/>
    <mergeCell ref="GRQ55:GRT55"/>
    <mergeCell ref="GRU55:GRX55"/>
    <mergeCell ref="GRY55:GSB55"/>
    <mergeCell ref="GSC55:GSF55"/>
    <mergeCell ref="GSG55:GSJ55"/>
    <mergeCell ref="GSK55:GSN55"/>
    <mergeCell ref="GSO55:GSR55"/>
    <mergeCell ref="GSS55:GSV55"/>
    <mergeCell ref="GSW55:GSZ55"/>
    <mergeCell ref="GTA55:GTD55"/>
    <mergeCell ref="GTE55:GTH55"/>
    <mergeCell ref="GTI55:GTL55"/>
    <mergeCell ref="GTM55:GTP55"/>
    <mergeCell ref="GTQ55:GTT55"/>
    <mergeCell ref="GTU55:GTX55"/>
    <mergeCell ref="GTY55:GUB55"/>
    <mergeCell ref="GUC55:GUF55"/>
    <mergeCell ref="GUG55:GUJ55"/>
    <mergeCell ref="GUK55:GUN55"/>
    <mergeCell ref="GUO55:GUR55"/>
    <mergeCell ref="GUS55:GUV55"/>
    <mergeCell ref="GUW55:GUZ55"/>
    <mergeCell ref="GVA55:GVD55"/>
    <mergeCell ref="GVE55:GVH55"/>
    <mergeCell ref="GVI55:GVL55"/>
    <mergeCell ref="GVM55:GVP55"/>
    <mergeCell ref="GVQ55:GVT55"/>
    <mergeCell ref="GVU55:GVX55"/>
    <mergeCell ref="GVY55:GWB55"/>
    <mergeCell ref="GWC55:GWF55"/>
    <mergeCell ref="GWG55:GWJ55"/>
    <mergeCell ref="GWK55:GWN55"/>
    <mergeCell ref="GWO55:GWR55"/>
    <mergeCell ref="GWS55:GWV55"/>
    <mergeCell ref="GWW55:GWZ55"/>
    <mergeCell ref="GXA55:GXD55"/>
    <mergeCell ref="GXE55:GXH55"/>
    <mergeCell ref="GXI55:GXL55"/>
    <mergeCell ref="GXM55:GXP55"/>
    <mergeCell ref="GXQ55:GXT55"/>
    <mergeCell ref="GXU55:GXX55"/>
    <mergeCell ref="GXY55:GYB55"/>
    <mergeCell ref="GYC55:GYF55"/>
    <mergeCell ref="GYG55:GYJ55"/>
    <mergeCell ref="GYK55:GYN55"/>
    <mergeCell ref="GYO55:GYR55"/>
    <mergeCell ref="GYS55:GYV55"/>
    <mergeCell ref="GYW55:GYZ55"/>
    <mergeCell ref="GZA55:GZD55"/>
    <mergeCell ref="GZE55:GZH55"/>
    <mergeCell ref="GZI55:GZL55"/>
    <mergeCell ref="GZM55:GZP55"/>
    <mergeCell ref="GZQ55:GZT55"/>
    <mergeCell ref="GZU55:GZX55"/>
    <mergeCell ref="GZY55:HAB55"/>
    <mergeCell ref="HAC55:HAF55"/>
    <mergeCell ref="HAG55:HAJ55"/>
    <mergeCell ref="HAK55:HAN55"/>
    <mergeCell ref="HAO55:HAR55"/>
    <mergeCell ref="HAS55:HAV55"/>
    <mergeCell ref="HAW55:HAZ55"/>
    <mergeCell ref="HBA55:HBD55"/>
    <mergeCell ref="HBE55:HBH55"/>
    <mergeCell ref="HBI55:HBL55"/>
    <mergeCell ref="HBM55:HBP55"/>
    <mergeCell ref="HBQ55:HBT55"/>
    <mergeCell ref="HBU55:HBX55"/>
    <mergeCell ref="HBY55:HCB55"/>
    <mergeCell ref="HCC55:HCF55"/>
    <mergeCell ref="HCG55:HCJ55"/>
    <mergeCell ref="HCK55:HCN55"/>
    <mergeCell ref="HCO55:HCR55"/>
    <mergeCell ref="HCS55:HCV55"/>
    <mergeCell ref="HCW55:HCZ55"/>
    <mergeCell ref="HDA55:HDD55"/>
    <mergeCell ref="HDE55:HDH55"/>
    <mergeCell ref="HDI55:HDL55"/>
    <mergeCell ref="HDM55:HDP55"/>
    <mergeCell ref="HDQ55:HDT55"/>
    <mergeCell ref="HDU55:HDX55"/>
    <mergeCell ref="HDY55:HEB55"/>
    <mergeCell ref="HEC55:HEF55"/>
    <mergeCell ref="HEG55:HEJ55"/>
    <mergeCell ref="HEK55:HEN55"/>
    <mergeCell ref="HEO55:HER55"/>
    <mergeCell ref="HES55:HEV55"/>
    <mergeCell ref="HEW55:HEZ55"/>
    <mergeCell ref="HFA55:HFD55"/>
    <mergeCell ref="HFE55:HFH55"/>
    <mergeCell ref="HFI55:HFL55"/>
    <mergeCell ref="HFM55:HFP55"/>
    <mergeCell ref="HFQ55:HFT55"/>
    <mergeCell ref="HFU55:HFX55"/>
    <mergeCell ref="HFY55:HGB55"/>
    <mergeCell ref="HGC55:HGF55"/>
    <mergeCell ref="HGG55:HGJ55"/>
    <mergeCell ref="HGK55:HGN55"/>
    <mergeCell ref="HGO55:HGR55"/>
    <mergeCell ref="HGS55:HGV55"/>
    <mergeCell ref="HGW55:HGZ55"/>
    <mergeCell ref="HHA55:HHD55"/>
    <mergeCell ref="HHE55:HHH55"/>
    <mergeCell ref="HHI55:HHL55"/>
    <mergeCell ref="HHM55:HHP55"/>
    <mergeCell ref="HHQ55:HHT55"/>
    <mergeCell ref="HHU55:HHX55"/>
    <mergeCell ref="HHY55:HIB55"/>
    <mergeCell ref="HIC55:HIF55"/>
    <mergeCell ref="HIG55:HIJ55"/>
    <mergeCell ref="HIK55:HIN55"/>
    <mergeCell ref="HIO55:HIR55"/>
    <mergeCell ref="HIS55:HIV55"/>
    <mergeCell ref="HIW55:HIZ55"/>
    <mergeCell ref="HJA55:HJD55"/>
    <mergeCell ref="HJE55:HJH55"/>
    <mergeCell ref="HJI55:HJL55"/>
    <mergeCell ref="HJM55:HJP55"/>
    <mergeCell ref="HJQ55:HJT55"/>
    <mergeCell ref="HJU55:HJX55"/>
    <mergeCell ref="HJY55:HKB55"/>
    <mergeCell ref="HKC55:HKF55"/>
    <mergeCell ref="HKG55:HKJ55"/>
    <mergeCell ref="HKK55:HKN55"/>
    <mergeCell ref="HKO55:HKR55"/>
    <mergeCell ref="HKS55:HKV55"/>
    <mergeCell ref="HKW55:HKZ55"/>
    <mergeCell ref="HLA55:HLD55"/>
    <mergeCell ref="HLE55:HLH55"/>
    <mergeCell ref="HLI55:HLL55"/>
    <mergeCell ref="HLM55:HLP55"/>
    <mergeCell ref="HLQ55:HLT55"/>
    <mergeCell ref="HLU55:HLX55"/>
    <mergeCell ref="HLY55:HMB55"/>
    <mergeCell ref="HMC55:HMF55"/>
    <mergeCell ref="HMG55:HMJ55"/>
    <mergeCell ref="HMK55:HMN55"/>
    <mergeCell ref="HMO55:HMR55"/>
    <mergeCell ref="HMS55:HMV55"/>
    <mergeCell ref="HMW55:HMZ55"/>
    <mergeCell ref="HNA55:HND55"/>
    <mergeCell ref="HNE55:HNH55"/>
    <mergeCell ref="HNI55:HNL55"/>
    <mergeCell ref="HNM55:HNP55"/>
    <mergeCell ref="HNQ55:HNT55"/>
    <mergeCell ref="HNU55:HNX55"/>
    <mergeCell ref="HNY55:HOB55"/>
    <mergeCell ref="HOC55:HOF55"/>
    <mergeCell ref="HOG55:HOJ55"/>
    <mergeCell ref="HOK55:HON55"/>
    <mergeCell ref="HOO55:HOR55"/>
    <mergeCell ref="HOS55:HOV55"/>
    <mergeCell ref="HOW55:HOZ55"/>
    <mergeCell ref="HPA55:HPD55"/>
    <mergeCell ref="HPE55:HPH55"/>
    <mergeCell ref="HPI55:HPL55"/>
    <mergeCell ref="HPM55:HPP55"/>
    <mergeCell ref="HPQ55:HPT55"/>
    <mergeCell ref="HPU55:HPX55"/>
    <mergeCell ref="HPY55:HQB55"/>
    <mergeCell ref="HQC55:HQF55"/>
    <mergeCell ref="HQG55:HQJ55"/>
    <mergeCell ref="HQK55:HQN55"/>
    <mergeCell ref="HQO55:HQR55"/>
    <mergeCell ref="HQS55:HQV55"/>
    <mergeCell ref="HQW55:HQZ55"/>
    <mergeCell ref="HRA55:HRD55"/>
    <mergeCell ref="HRE55:HRH55"/>
    <mergeCell ref="HRI55:HRL55"/>
    <mergeCell ref="HRM55:HRP55"/>
    <mergeCell ref="HRQ55:HRT55"/>
    <mergeCell ref="HRU55:HRX55"/>
    <mergeCell ref="HRY55:HSB55"/>
    <mergeCell ref="HSC55:HSF55"/>
    <mergeCell ref="HSG55:HSJ55"/>
    <mergeCell ref="HSK55:HSN55"/>
    <mergeCell ref="HSO55:HSR55"/>
    <mergeCell ref="HSS55:HSV55"/>
    <mergeCell ref="HSW55:HSZ55"/>
    <mergeCell ref="HTA55:HTD55"/>
    <mergeCell ref="HTE55:HTH55"/>
    <mergeCell ref="HTI55:HTL55"/>
    <mergeCell ref="HTM55:HTP55"/>
    <mergeCell ref="HTQ55:HTT55"/>
    <mergeCell ref="HTU55:HTX55"/>
    <mergeCell ref="HTY55:HUB55"/>
    <mergeCell ref="HUC55:HUF55"/>
    <mergeCell ref="HUG55:HUJ55"/>
    <mergeCell ref="HUK55:HUN55"/>
    <mergeCell ref="HUO55:HUR55"/>
    <mergeCell ref="HUS55:HUV55"/>
    <mergeCell ref="HUW55:HUZ55"/>
    <mergeCell ref="HVA55:HVD55"/>
    <mergeCell ref="HVE55:HVH55"/>
    <mergeCell ref="HVI55:HVL55"/>
    <mergeCell ref="HVM55:HVP55"/>
    <mergeCell ref="HVQ55:HVT55"/>
    <mergeCell ref="HVU55:HVX55"/>
    <mergeCell ref="HVY55:HWB55"/>
    <mergeCell ref="HWC55:HWF55"/>
    <mergeCell ref="HWG55:HWJ55"/>
    <mergeCell ref="HWK55:HWN55"/>
    <mergeCell ref="HWO55:HWR55"/>
    <mergeCell ref="HWS55:HWV55"/>
    <mergeCell ref="HWW55:HWZ55"/>
    <mergeCell ref="HXA55:HXD55"/>
    <mergeCell ref="HXE55:HXH55"/>
    <mergeCell ref="HXI55:HXL55"/>
    <mergeCell ref="HXM55:HXP55"/>
    <mergeCell ref="HXQ55:HXT55"/>
    <mergeCell ref="HXU55:HXX55"/>
    <mergeCell ref="HXY55:HYB55"/>
    <mergeCell ref="HYC55:HYF55"/>
    <mergeCell ref="HYG55:HYJ55"/>
    <mergeCell ref="HYK55:HYN55"/>
    <mergeCell ref="HYO55:HYR55"/>
    <mergeCell ref="HYS55:HYV55"/>
    <mergeCell ref="HYW55:HYZ55"/>
    <mergeCell ref="HZA55:HZD55"/>
    <mergeCell ref="HZE55:HZH55"/>
    <mergeCell ref="HZI55:HZL55"/>
    <mergeCell ref="HZM55:HZP55"/>
    <mergeCell ref="HZQ55:HZT55"/>
    <mergeCell ref="HZU55:HZX55"/>
    <mergeCell ref="HZY55:IAB55"/>
    <mergeCell ref="IAC55:IAF55"/>
    <mergeCell ref="IAG55:IAJ55"/>
    <mergeCell ref="IAK55:IAN55"/>
    <mergeCell ref="IAO55:IAR55"/>
    <mergeCell ref="IAS55:IAV55"/>
    <mergeCell ref="IAW55:IAZ55"/>
    <mergeCell ref="IBA55:IBD55"/>
    <mergeCell ref="IBE55:IBH55"/>
    <mergeCell ref="IBI55:IBL55"/>
    <mergeCell ref="IBM55:IBP55"/>
    <mergeCell ref="IBQ55:IBT55"/>
    <mergeCell ref="IBU55:IBX55"/>
    <mergeCell ref="IBY55:ICB55"/>
    <mergeCell ref="ICC55:ICF55"/>
    <mergeCell ref="ICG55:ICJ55"/>
    <mergeCell ref="ICK55:ICN55"/>
    <mergeCell ref="ICO55:ICR55"/>
    <mergeCell ref="ICS55:ICV55"/>
    <mergeCell ref="ICW55:ICZ55"/>
    <mergeCell ref="IDA55:IDD55"/>
    <mergeCell ref="IDE55:IDH55"/>
    <mergeCell ref="IDI55:IDL55"/>
    <mergeCell ref="IDM55:IDP55"/>
    <mergeCell ref="IDQ55:IDT55"/>
    <mergeCell ref="IDU55:IDX55"/>
    <mergeCell ref="IDY55:IEB55"/>
    <mergeCell ref="IEC55:IEF55"/>
    <mergeCell ref="IEG55:IEJ55"/>
    <mergeCell ref="IEK55:IEN55"/>
    <mergeCell ref="IEO55:IER55"/>
    <mergeCell ref="IES55:IEV55"/>
    <mergeCell ref="IEW55:IEZ55"/>
    <mergeCell ref="IFA55:IFD55"/>
    <mergeCell ref="IFE55:IFH55"/>
    <mergeCell ref="IFI55:IFL55"/>
    <mergeCell ref="IFM55:IFP55"/>
    <mergeCell ref="IFQ55:IFT55"/>
    <mergeCell ref="IFU55:IFX55"/>
    <mergeCell ref="IFY55:IGB55"/>
    <mergeCell ref="IGC55:IGF55"/>
    <mergeCell ref="IGG55:IGJ55"/>
    <mergeCell ref="IGK55:IGN55"/>
    <mergeCell ref="IGO55:IGR55"/>
    <mergeCell ref="IGS55:IGV55"/>
    <mergeCell ref="IGW55:IGZ55"/>
    <mergeCell ref="IHA55:IHD55"/>
    <mergeCell ref="IHE55:IHH55"/>
    <mergeCell ref="IHI55:IHL55"/>
    <mergeCell ref="IHM55:IHP55"/>
    <mergeCell ref="IHQ55:IHT55"/>
    <mergeCell ref="IHU55:IHX55"/>
    <mergeCell ref="IHY55:IIB55"/>
    <mergeCell ref="IIC55:IIF55"/>
    <mergeCell ref="IIG55:IIJ55"/>
    <mergeCell ref="IIK55:IIN55"/>
    <mergeCell ref="IIO55:IIR55"/>
    <mergeCell ref="IIS55:IIV55"/>
    <mergeCell ref="IIW55:IIZ55"/>
    <mergeCell ref="IJA55:IJD55"/>
    <mergeCell ref="IJE55:IJH55"/>
    <mergeCell ref="IJI55:IJL55"/>
    <mergeCell ref="IJM55:IJP55"/>
    <mergeCell ref="IJQ55:IJT55"/>
    <mergeCell ref="IJU55:IJX55"/>
    <mergeCell ref="IJY55:IKB55"/>
    <mergeCell ref="IKC55:IKF55"/>
    <mergeCell ref="IKG55:IKJ55"/>
    <mergeCell ref="IKK55:IKN55"/>
    <mergeCell ref="IKO55:IKR55"/>
    <mergeCell ref="IKS55:IKV55"/>
    <mergeCell ref="IKW55:IKZ55"/>
    <mergeCell ref="ILA55:ILD55"/>
    <mergeCell ref="ILE55:ILH55"/>
    <mergeCell ref="ILI55:ILL55"/>
    <mergeCell ref="ILM55:ILP55"/>
    <mergeCell ref="ILQ55:ILT55"/>
    <mergeCell ref="ILU55:ILX55"/>
    <mergeCell ref="ILY55:IMB55"/>
    <mergeCell ref="IMC55:IMF55"/>
    <mergeCell ref="IMG55:IMJ55"/>
    <mergeCell ref="IMK55:IMN55"/>
    <mergeCell ref="IMO55:IMR55"/>
    <mergeCell ref="IMS55:IMV55"/>
    <mergeCell ref="IMW55:IMZ55"/>
    <mergeCell ref="INA55:IND55"/>
    <mergeCell ref="INE55:INH55"/>
    <mergeCell ref="INI55:INL55"/>
    <mergeCell ref="INM55:INP55"/>
    <mergeCell ref="INQ55:INT55"/>
    <mergeCell ref="INU55:INX55"/>
    <mergeCell ref="INY55:IOB55"/>
    <mergeCell ref="IOC55:IOF55"/>
    <mergeCell ref="IOG55:IOJ55"/>
    <mergeCell ref="IOK55:ION55"/>
    <mergeCell ref="IOO55:IOR55"/>
    <mergeCell ref="IOS55:IOV55"/>
    <mergeCell ref="IOW55:IOZ55"/>
    <mergeCell ref="IPA55:IPD55"/>
    <mergeCell ref="IPE55:IPH55"/>
    <mergeCell ref="IPI55:IPL55"/>
    <mergeCell ref="IPM55:IPP55"/>
    <mergeCell ref="IPQ55:IPT55"/>
    <mergeCell ref="IPU55:IPX55"/>
    <mergeCell ref="IPY55:IQB55"/>
    <mergeCell ref="IQC55:IQF55"/>
    <mergeCell ref="IQG55:IQJ55"/>
    <mergeCell ref="IQK55:IQN55"/>
    <mergeCell ref="IQO55:IQR55"/>
    <mergeCell ref="IQS55:IQV55"/>
    <mergeCell ref="IQW55:IQZ55"/>
    <mergeCell ref="IRA55:IRD55"/>
    <mergeCell ref="IRE55:IRH55"/>
    <mergeCell ref="IRI55:IRL55"/>
    <mergeCell ref="IRM55:IRP55"/>
    <mergeCell ref="IRQ55:IRT55"/>
    <mergeCell ref="IRU55:IRX55"/>
    <mergeCell ref="IRY55:ISB55"/>
    <mergeCell ref="ISC55:ISF55"/>
    <mergeCell ref="ISG55:ISJ55"/>
    <mergeCell ref="ISK55:ISN55"/>
    <mergeCell ref="ISO55:ISR55"/>
    <mergeCell ref="ISS55:ISV55"/>
    <mergeCell ref="ISW55:ISZ55"/>
    <mergeCell ref="ITA55:ITD55"/>
    <mergeCell ref="ITE55:ITH55"/>
    <mergeCell ref="ITI55:ITL55"/>
    <mergeCell ref="ITM55:ITP55"/>
    <mergeCell ref="ITQ55:ITT55"/>
    <mergeCell ref="ITU55:ITX55"/>
    <mergeCell ref="ITY55:IUB55"/>
    <mergeCell ref="IUC55:IUF55"/>
    <mergeCell ref="IUG55:IUJ55"/>
    <mergeCell ref="IUK55:IUN55"/>
    <mergeCell ref="IUO55:IUR55"/>
    <mergeCell ref="IUS55:IUV55"/>
    <mergeCell ref="IUW55:IUZ55"/>
    <mergeCell ref="IVA55:IVD55"/>
    <mergeCell ref="IVE55:IVH55"/>
    <mergeCell ref="IVI55:IVL55"/>
    <mergeCell ref="IVM55:IVP55"/>
    <mergeCell ref="IVQ55:IVT55"/>
    <mergeCell ref="IVU55:IVX55"/>
    <mergeCell ref="IVY55:IWB55"/>
    <mergeCell ref="IWC55:IWF55"/>
    <mergeCell ref="IWG55:IWJ55"/>
    <mergeCell ref="IWK55:IWN55"/>
    <mergeCell ref="IWO55:IWR55"/>
    <mergeCell ref="IWS55:IWV55"/>
    <mergeCell ref="IWW55:IWZ55"/>
    <mergeCell ref="IXA55:IXD55"/>
    <mergeCell ref="IXE55:IXH55"/>
    <mergeCell ref="IXI55:IXL55"/>
    <mergeCell ref="IXM55:IXP55"/>
    <mergeCell ref="IXQ55:IXT55"/>
    <mergeCell ref="IXU55:IXX55"/>
    <mergeCell ref="IXY55:IYB55"/>
    <mergeCell ref="IYC55:IYF55"/>
    <mergeCell ref="IYG55:IYJ55"/>
    <mergeCell ref="IYK55:IYN55"/>
    <mergeCell ref="IYO55:IYR55"/>
    <mergeCell ref="IYS55:IYV55"/>
    <mergeCell ref="IYW55:IYZ55"/>
    <mergeCell ref="IZA55:IZD55"/>
    <mergeCell ref="IZE55:IZH55"/>
    <mergeCell ref="IZI55:IZL55"/>
    <mergeCell ref="IZM55:IZP55"/>
    <mergeCell ref="IZQ55:IZT55"/>
    <mergeCell ref="IZU55:IZX55"/>
    <mergeCell ref="IZY55:JAB55"/>
    <mergeCell ref="JAC55:JAF55"/>
    <mergeCell ref="JAG55:JAJ55"/>
    <mergeCell ref="JAK55:JAN55"/>
    <mergeCell ref="JAO55:JAR55"/>
    <mergeCell ref="JAS55:JAV55"/>
    <mergeCell ref="JAW55:JAZ55"/>
    <mergeCell ref="JBA55:JBD55"/>
    <mergeCell ref="JBE55:JBH55"/>
    <mergeCell ref="JBI55:JBL55"/>
    <mergeCell ref="JBM55:JBP55"/>
    <mergeCell ref="JBQ55:JBT55"/>
    <mergeCell ref="JBU55:JBX55"/>
    <mergeCell ref="JBY55:JCB55"/>
    <mergeCell ref="JCC55:JCF55"/>
    <mergeCell ref="JCG55:JCJ55"/>
    <mergeCell ref="JCK55:JCN55"/>
    <mergeCell ref="JCO55:JCR55"/>
    <mergeCell ref="JCS55:JCV55"/>
    <mergeCell ref="JCW55:JCZ55"/>
    <mergeCell ref="JDA55:JDD55"/>
    <mergeCell ref="JDE55:JDH55"/>
    <mergeCell ref="JDI55:JDL55"/>
    <mergeCell ref="JDM55:JDP55"/>
    <mergeCell ref="JDQ55:JDT55"/>
    <mergeCell ref="JDU55:JDX55"/>
    <mergeCell ref="JDY55:JEB55"/>
    <mergeCell ref="JEC55:JEF55"/>
    <mergeCell ref="JEG55:JEJ55"/>
    <mergeCell ref="JEK55:JEN55"/>
    <mergeCell ref="JEO55:JER55"/>
    <mergeCell ref="JES55:JEV55"/>
    <mergeCell ref="JEW55:JEZ55"/>
    <mergeCell ref="JFA55:JFD55"/>
    <mergeCell ref="JFE55:JFH55"/>
    <mergeCell ref="JFI55:JFL55"/>
    <mergeCell ref="JFM55:JFP55"/>
    <mergeCell ref="JFQ55:JFT55"/>
    <mergeCell ref="JFU55:JFX55"/>
    <mergeCell ref="JFY55:JGB55"/>
    <mergeCell ref="JGC55:JGF55"/>
    <mergeCell ref="JGG55:JGJ55"/>
    <mergeCell ref="JGK55:JGN55"/>
    <mergeCell ref="JGO55:JGR55"/>
    <mergeCell ref="JGS55:JGV55"/>
    <mergeCell ref="JGW55:JGZ55"/>
    <mergeCell ref="JHA55:JHD55"/>
    <mergeCell ref="JHE55:JHH55"/>
    <mergeCell ref="JHI55:JHL55"/>
    <mergeCell ref="JHM55:JHP55"/>
    <mergeCell ref="JHQ55:JHT55"/>
    <mergeCell ref="JHU55:JHX55"/>
    <mergeCell ref="JHY55:JIB55"/>
    <mergeCell ref="JIC55:JIF55"/>
    <mergeCell ref="JIG55:JIJ55"/>
    <mergeCell ref="JIK55:JIN55"/>
    <mergeCell ref="JIO55:JIR55"/>
    <mergeCell ref="JIS55:JIV55"/>
    <mergeCell ref="JIW55:JIZ55"/>
    <mergeCell ref="JJA55:JJD55"/>
    <mergeCell ref="JJE55:JJH55"/>
    <mergeCell ref="JJI55:JJL55"/>
    <mergeCell ref="JJM55:JJP55"/>
    <mergeCell ref="JJQ55:JJT55"/>
    <mergeCell ref="JJU55:JJX55"/>
    <mergeCell ref="JJY55:JKB55"/>
    <mergeCell ref="JKC55:JKF55"/>
    <mergeCell ref="JKG55:JKJ55"/>
    <mergeCell ref="JKK55:JKN55"/>
    <mergeCell ref="JKO55:JKR55"/>
    <mergeCell ref="JKS55:JKV55"/>
    <mergeCell ref="JKW55:JKZ55"/>
    <mergeCell ref="JLA55:JLD55"/>
    <mergeCell ref="JLE55:JLH55"/>
    <mergeCell ref="JLI55:JLL55"/>
    <mergeCell ref="JLM55:JLP55"/>
    <mergeCell ref="JLQ55:JLT55"/>
    <mergeCell ref="JLU55:JLX55"/>
    <mergeCell ref="JLY55:JMB55"/>
    <mergeCell ref="JMC55:JMF55"/>
    <mergeCell ref="JMG55:JMJ55"/>
    <mergeCell ref="JMK55:JMN55"/>
    <mergeCell ref="JMO55:JMR55"/>
    <mergeCell ref="JMS55:JMV55"/>
    <mergeCell ref="JMW55:JMZ55"/>
    <mergeCell ref="JNA55:JND55"/>
    <mergeCell ref="JNE55:JNH55"/>
    <mergeCell ref="JNI55:JNL55"/>
    <mergeCell ref="JNM55:JNP55"/>
    <mergeCell ref="JNQ55:JNT55"/>
    <mergeCell ref="JNU55:JNX55"/>
    <mergeCell ref="JNY55:JOB55"/>
    <mergeCell ref="JOC55:JOF55"/>
    <mergeCell ref="JOG55:JOJ55"/>
    <mergeCell ref="JOK55:JON55"/>
    <mergeCell ref="JOO55:JOR55"/>
    <mergeCell ref="JOS55:JOV55"/>
    <mergeCell ref="JOW55:JOZ55"/>
    <mergeCell ref="JPA55:JPD55"/>
    <mergeCell ref="JPE55:JPH55"/>
    <mergeCell ref="JPI55:JPL55"/>
    <mergeCell ref="JPM55:JPP55"/>
    <mergeCell ref="JPQ55:JPT55"/>
    <mergeCell ref="JPU55:JPX55"/>
    <mergeCell ref="JPY55:JQB55"/>
    <mergeCell ref="JQC55:JQF55"/>
    <mergeCell ref="JQG55:JQJ55"/>
    <mergeCell ref="JQK55:JQN55"/>
    <mergeCell ref="JQO55:JQR55"/>
    <mergeCell ref="JQS55:JQV55"/>
    <mergeCell ref="JQW55:JQZ55"/>
    <mergeCell ref="JRA55:JRD55"/>
    <mergeCell ref="JRE55:JRH55"/>
    <mergeCell ref="JRI55:JRL55"/>
    <mergeCell ref="JRM55:JRP55"/>
    <mergeCell ref="JRQ55:JRT55"/>
    <mergeCell ref="JRU55:JRX55"/>
    <mergeCell ref="JRY55:JSB55"/>
    <mergeCell ref="JSC55:JSF55"/>
    <mergeCell ref="JSG55:JSJ55"/>
    <mergeCell ref="JSK55:JSN55"/>
    <mergeCell ref="JSO55:JSR55"/>
    <mergeCell ref="JSS55:JSV55"/>
    <mergeCell ref="JSW55:JSZ55"/>
    <mergeCell ref="JTA55:JTD55"/>
    <mergeCell ref="JTE55:JTH55"/>
    <mergeCell ref="JTI55:JTL55"/>
    <mergeCell ref="JTM55:JTP55"/>
    <mergeCell ref="JTQ55:JTT55"/>
    <mergeCell ref="JTU55:JTX55"/>
    <mergeCell ref="JTY55:JUB55"/>
    <mergeCell ref="JUC55:JUF55"/>
    <mergeCell ref="JUG55:JUJ55"/>
    <mergeCell ref="JUK55:JUN55"/>
    <mergeCell ref="JUO55:JUR55"/>
    <mergeCell ref="JUS55:JUV55"/>
    <mergeCell ref="JUW55:JUZ55"/>
    <mergeCell ref="JVA55:JVD55"/>
    <mergeCell ref="JVE55:JVH55"/>
    <mergeCell ref="JVI55:JVL55"/>
    <mergeCell ref="JVM55:JVP55"/>
    <mergeCell ref="JVQ55:JVT55"/>
    <mergeCell ref="JVU55:JVX55"/>
    <mergeCell ref="JVY55:JWB55"/>
    <mergeCell ref="JWC55:JWF55"/>
    <mergeCell ref="JWG55:JWJ55"/>
    <mergeCell ref="JWK55:JWN55"/>
    <mergeCell ref="JWO55:JWR55"/>
    <mergeCell ref="JWS55:JWV55"/>
    <mergeCell ref="JWW55:JWZ55"/>
    <mergeCell ref="JXA55:JXD55"/>
    <mergeCell ref="JXE55:JXH55"/>
    <mergeCell ref="JXI55:JXL55"/>
    <mergeCell ref="JXM55:JXP55"/>
    <mergeCell ref="JXQ55:JXT55"/>
    <mergeCell ref="JXU55:JXX55"/>
    <mergeCell ref="JXY55:JYB55"/>
    <mergeCell ref="JYC55:JYF55"/>
    <mergeCell ref="JYG55:JYJ55"/>
    <mergeCell ref="JYK55:JYN55"/>
    <mergeCell ref="JYO55:JYR55"/>
    <mergeCell ref="JYS55:JYV55"/>
    <mergeCell ref="JYW55:JYZ55"/>
    <mergeCell ref="JZA55:JZD55"/>
    <mergeCell ref="JZE55:JZH55"/>
    <mergeCell ref="JZI55:JZL55"/>
    <mergeCell ref="JZM55:JZP55"/>
    <mergeCell ref="JZQ55:JZT55"/>
    <mergeCell ref="JZU55:JZX55"/>
    <mergeCell ref="JZY55:KAB55"/>
    <mergeCell ref="KAC55:KAF55"/>
    <mergeCell ref="KAG55:KAJ55"/>
    <mergeCell ref="KAK55:KAN55"/>
    <mergeCell ref="KAO55:KAR55"/>
    <mergeCell ref="KAS55:KAV55"/>
    <mergeCell ref="KAW55:KAZ55"/>
    <mergeCell ref="KBA55:KBD55"/>
    <mergeCell ref="KBE55:KBH55"/>
    <mergeCell ref="KBI55:KBL55"/>
    <mergeCell ref="KBM55:KBP55"/>
    <mergeCell ref="KBQ55:KBT55"/>
    <mergeCell ref="KBU55:KBX55"/>
    <mergeCell ref="KBY55:KCB55"/>
    <mergeCell ref="KCC55:KCF55"/>
    <mergeCell ref="KCG55:KCJ55"/>
    <mergeCell ref="KCK55:KCN55"/>
    <mergeCell ref="KCO55:KCR55"/>
    <mergeCell ref="KCS55:KCV55"/>
    <mergeCell ref="KCW55:KCZ55"/>
    <mergeCell ref="KDA55:KDD55"/>
    <mergeCell ref="KDE55:KDH55"/>
    <mergeCell ref="KDI55:KDL55"/>
    <mergeCell ref="KDM55:KDP55"/>
    <mergeCell ref="KDQ55:KDT55"/>
    <mergeCell ref="KDU55:KDX55"/>
    <mergeCell ref="KDY55:KEB55"/>
    <mergeCell ref="KEC55:KEF55"/>
    <mergeCell ref="KEG55:KEJ55"/>
    <mergeCell ref="KEK55:KEN55"/>
    <mergeCell ref="KEO55:KER55"/>
    <mergeCell ref="KES55:KEV55"/>
    <mergeCell ref="KEW55:KEZ55"/>
    <mergeCell ref="KFA55:KFD55"/>
    <mergeCell ref="KFE55:KFH55"/>
    <mergeCell ref="KFI55:KFL55"/>
    <mergeCell ref="KFM55:KFP55"/>
    <mergeCell ref="KFQ55:KFT55"/>
    <mergeCell ref="KFU55:KFX55"/>
    <mergeCell ref="KFY55:KGB55"/>
    <mergeCell ref="KGC55:KGF55"/>
    <mergeCell ref="KGG55:KGJ55"/>
    <mergeCell ref="KGK55:KGN55"/>
    <mergeCell ref="KGO55:KGR55"/>
    <mergeCell ref="KGS55:KGV55"/>
    <mergeCell ref="KGW55:KGZ55"/>
    <mergeCell ref="KHA55:KHD55"/>
    <mergeCell ref="KHE55:KHH55"/>
    <mergeCell ref="KHI55:KHL55"/>
    <mergeCell ref="KHM55:KHP55"/>
    <mergeCell ref="KHQ55:KHT55"/>
    <mergeCell ref="KHU55:KHX55"/>
    <mergeCell ref="KHY55:KIB55"/>
    <mergeCell ref="KIC55:KIF55"/>
    <mergeCell ref="KIG55:KIJ55"/>
    <mergeCell ref="KIK55:KIN55"/>
    <mergeCell ref="KIO55:KIR55"/>
    <mergeCell ref="KIS55:KIV55"/>
    <mergeCell ref="KIW55:KIZ55"/>
    <mergeCell ref="KJA55:KJD55"/>
    <mergeCell ref="KJE55:KJH55"/>
    <mergeCell ref="KJI55:KJL55"/>
    <mergeCell ref="KJM55:KJP55"/>
    <mergeCell ref="KJQ55:KJT55"/>
    <mergeCell ref="KJU55:KJX55"/>
    <mergeCell ref="KJY55:KKB55"/>
    <mergeCell ref="KKC55:KKF55"/>
    <mergeCell ref="KKG55:KKJ55"/>
    <mergeCell ref="KKK55:KKN55"/>
    <mergeCell ref="KKO55:KKR55"/>
    <mergeCell ref="KKS55:KKV55"/>
    <mergeCell ref="KKW55:KKZ55"/>
    <mergeCell ref="KLA55:KLD55"/>
    <mergeCell ref="KLE55:KLH55"/>
    <mergeCell ref="KLI55:KLL55"/>
    <mergeCell ref="KLM55:KLP55"/>
    <mergeCell ref="KLQ55:KLT55"/>
    <mergeCell ref="KLU55:KLX55"/>
    <mergeCell ref="KLY55:KMB55"/>
    <mergeCell ref="KMC55:KMF55"/>
    <mergeCell ref="KMG55:KMJ55"/>
    <mergeCell ref="KMK55:KMN55"/>
    <mergeCell ref="KMO55:KMR55"/>
    <mergeCell ref="KMS55:KMV55"/>
    <mergeCell ref="KMW55:KMZ55"/>
    <mergeCell ref="KNA55:KND55"/>
    <mergeCell ref="KNE55:KNH55"/>
    <mergeCell ref="KNI55:KNL55"/>
    <mergeCell ref="KNM55:KNP55"/>
    <mergeCell ref="KNQ55:KNT55"/>
    <mergeCell ref="KNU55:KNX55"/>
    <mergeCell ref="KNY55:KOB55"/>
    <mergeCell ref="KOC55:KOF55"/>
    <mergeCell ref="KOG55:KOJ55"/>
    <mergeCell ref="KOK55:KON55"/>
    <mergeCell ref="KOO55:KOR55"/>
    <mergeCell ref="KOS55:KOV55"/>
    <mergeCell ref="KOW55:KOZ55"/>
    <mergeCell ref="KPA55:KPD55"/>
    <mergeCell ref="KPE55:KPH55"/>
    <mergeCell ref="KPI55:KPL55"/>
    <mergeCell ref="KPM55:KPP55"/>
    <mergeCell ref="KPQ55:KPT55"/>
    <mergeCell ref="KPU55:KPX55"/>
    <mergeCell ref="KPY55:KQB55"/>
    <mergeCell ref="KQC55:KQF55"/>
    <mergeCell ref="KQG55:KQJ55"/>
    <mergeCell ref="KQK55:KQN55"/>
    <mergeCell ref="KQO55:KQR55"/>
    <mergeCell ref="KQS55:KQV55"/>
    <mergeCell ref="KQW55:KQZ55"/>
    <mergeCell ref="KRA55:KRD55"/>
    <mergeCell ref="KRE55:KRH55"/>
    <mergeCell ref="KRI55:KRL55"/>
    <mergeCell ref="KRM55:KRP55"/>
    <mergeCell ref="KRQ55:KRT55"/>
    <mergeCell ref="KRU55:KRX55"/>
    <mergeCell ref="KRY55:KSB55"/>
    <mergeCell ref="KSC55:KSF55"/>
    <mergeCell ref="KSG55:KSJ55"/>
    <mergeCell ref="KSK55:KSN55"/>
    <mergeCell ref="KSO55:KSR55"/>
    <mergeCell ref="KSS55:KSV55"/>
    <mergeCell ref="KSW55:KSZ55"/>
    <mergeCell ref="KTA55:KTD55"/>
    <mergeCell ref="KTE55:KTH55"/>
    <mergeCell ref="KTI55:KTL55"/>
    <mergeCell ref="KTM55:KTP55"/>
    <mergeCell ref="KTQ55:KTT55"/>
    <mergeCell ref="KTU55:KTX55"/>
    <mergeCell ref="KTY55:KUB55"/>
    <mergeCell ref="KUC55:KUF55"/>
    <mergeCell ref="KUG55:KUJ55"/>
    <mergeCell ref="KUK55:KUN55"/>
    <mergeCell ref="KUO55:KUR55"/>
    <mergeCell ref="KUS55:KUV55"/>
    <mergeCell ref="KUW55:KUZ55"/>
    <mergeCell ref="KVA55:KVD55"/>
    <mergeCell ref="KVE55:KVH55"/>
    <mergeCell ref="KVI55:KVL55"/>
    <mergeCell ref="KVM55:KVP55"/>
    <mergeCell ref="KVQ55:KVT55"/>
    <mergeCell ref="KVU55:KVX55"/>
    <mergeCell ref="KVY55:KWB55"/>
    <mergeCell ref="KWC55:KWF55"/>
    <mergeCell ref="KWG55:KWJ55"/>
    <mergeCell ref="KWK55:KWN55"/>
    <mergeCell ref="KWO55:KWR55"/>
    <mergeCell ref="KWS55:KWV55"/>
    <mergeCell ref="KWW55:KWZ55"/>
    <mergeCell ref="KXA55:KXD55"/>
    <mergeCell ref="KXE55:KXH55"/>
    <mergeCell ref="KXI55:KXL55"/>
    <mergeCell ref="KXM55:KXP55"/>
    <mergeCell ref="KXQ55:KXT55"/>
    <mergeCell ref="KXU55:KXX55"/>
    <mergeCell ref="KXY55:KYB55"/>
    <mergeCell ref="KYC55:KYF55"/>
    <mergeCell ref="KYG55:KYJ55"/>
    <mergeCell ref="KYK55:KYN55"/>
    <mergeCell ref="KYO55:KYR55"/>
    <mergeCell ref="KYS55:KYV55"/>
    <mergeCell ref="KYW55:KYZ55"/>
    <mergeCell ref="KZA55:KZD55"/>
    <mergeCell ref="KZE55:KZH55"/>
    <mergeCell ref="KZI55:KZL55"/>
    <mergeCell ref="KZM55:KZP55"/>
    <mergeCell ref="KZQ55:KZT55"/>
    <mergeCell ref="KZU55:KZX55"/>
    <mergeCell ref="KZY55:LAB55"/>
    <mergeCell ref="LAC55:LAF55"/>
    <mergeCell ref="LAG55:LAJ55"/>
    <mergeCell ref="LAK55:LAN55"/>
    <mergeCell ref="LAO55:LAR55"/>
    <mergeCell ref="LAS55:LAV55"/>
    <mergeCell ref="LAW55:LAZ55"/>
    <mergeCell ref="LBA55:LBD55"/>
    <mergeCell ref="LBE55:LBH55"/>
    <mergeCell ref="LBI55:LBL55"/>
    <mergeCell ref="LBM55:LBP55"/>
    <mergeCell ref="LBQ55:LBT55"/>
    <mergeCell ref="LBU55:LBX55"/>
    <mergeCell ref="LBY55:LCB55"/>
    <mergeCell ref="LCC55:LCF55"/>
    <mergeCell ref="LCG55:LCJ55"/>
    <mergeCell ref="LCK55:LCN55"/>
    <mergeCell ref="LCO55:LCR55"/>
    <mergeCell ref="LCS55:LCV55"/>
    <mergeCell ref="LCW55:LCZ55"/>
    <mergeCell ref="LDA55:LDD55"/>
    <mergeCell ref="LDE55:LDH55"/>
    <mergeCell ref="LDI55:LDL55"/>
    <mergeCell ref="LDM55:LDP55"/>
    <mergeCell ref="LDQ55:LDT55"/>
    <mergeCell ref="LDU55:LDX55"/>
    <mergeCell ref="LDY55:LEB55"/>
    <mergeCell ref="LEC55:LEF55"/>
    <mergeCell ref="LEG55:LEJ55"/>
    <mergeCell ref="LEK55:LEN55"/>
    <mergeCell ref="LEO55:LER55"/>
    <mergeCell ref="LES55:LEV55"/>
    <mergeCell ref="LEW55:LEZ55"/>
    <mergeCell ref="LFA55:LFD55"/>
    <mergeCell ref="LFE55:LFH55"/>
    <mergeCell ref="LFI55:LFL55"/>
    <mergeCell ref="LFM55:LFP55"/>
    <mergeCell ref="LFQ55:LFT55"/>
    <mergeCell ref="LFU55:LFX55"/>
    <mergeCell ref="LFY55:LGB55"/>
    <mergeCell ref="LGC55:LGF55"/>
    <mergeCell ref="LGG55:LGJ55"/>
    <mergeCell ref="LGK55:LGN55"/>
    <mergeCell ref="LGO55:LGR55"/>
    <mergeCell ref="LGS55:LGV55"/>
    <mergeCell ref="LGW55:LGZ55"/>
    <mergeCell ref="LHA55:LHD55"/>
    <mergeCell ref="LHE55:LHH55"/>
    <mergeCell ref="LHI55:LHL55"/>
    <mergeCell ref="LHM55:LHP55"/>
    <mergeCell ref="LHQ55:LHT55"/>
    <mergeCell ref="LHU55:LHX55"/>
    <mergeCell ref="LHY55:LIB55"/>
    <mergeCell ref="LIC55:LIF55"/>
    <mergeCell ref="LIG55:LIJ55"/>
    <mergeCell ref="LIK55:LIN55"/>
    <mergeCell ref="LIO55:LIR55"/>
    <mergeCell ref="LIS55:LIV55"/>
    <mergeCell ref="LIW55:LIZ55"/>
    <mergeCell ref="LJA55:LJD55"/>
    <mergeCell ref="LJE55:LJH55"/>
    <mergeCell ref="LJI55:LJL55"/>
    <mergeCell ref="LJM55:LJP55"/>
    <mergeCell ref="LJQ55:LJT55"/>
    <mergeCell ref="LJU55:LJX55"/>
    <mergeCell ref="LJY55:LKB55"/>
    <mergeCell ref="LKC55:LKF55"/>
    <mergeCell ref="LKG55:LKJ55"/>
    <mergeCell ref="LKK55:LKN55"/>
    <mergeCell ref="LKO55:LKR55"/>
    <mergeCell ref="LKS55:LKV55"/>
    <mergeCell ref="LKW55:LKZ55"/>
    <mergeCell ref="LLA55:LLD55"/>
    <mergeCell ref="LLE55:LLH55"/>
    <mergeCell ref="LLI55:LLL55"/>
    <mergeCell ref="LLM55:LLP55"/>
    <mergeCell ref="LLQ55:LLT55"/>
    <mergeCell ref="LLU55:LLX55"/>
    <mergeCell ref="LLY55:LMB55"/>
    <mergeCell ref="LMC55:LMF55"/>
    <mergeCell ref="LMG55:LMJ55"/>
    <mergeCell ref="LMK55:LMN55"/>
    <mergeCell ref="LMO55:LMR55"/>
    <mergeCell ref="LMS55:LMV55"/>
    <mergeCell ref="LMW55:LMZ55"/>
    <mergeCell ref="LNA55:LND55"/>
    <mergeCell ref="LNE55:LNH55"/>
    <mergeCell ref="LNI55:LNL55"/>
    <mergeCell ref="LNM55:LNP55"/>
    <mergeCell ref="LNQ55:LNT55"/>
    <mergeCell ref="LNU55:LNX55"/>
    <mergeCell ref="LNY55:LOB55"/>
    <mergeCell ref="LOC55:LOF55"/>
    <mergeCell ref="LOG55:LOJ55"/>
    <mergeCell ref="LOK55:LON55"/>
    <mergeCell ref="LOO55:LOR55"/>
    <mergeCell ref="LOS55:LOV55"/>
    <mergeCell ref="LOW55:LOZ55"/>
    <mergeCell ref="LPA55:LPD55"/>
    <mergeCell ref="LPE55:LPH55"/>
    <mergeCell ref="LPI55:LPL55"/>
    <mergeCell ref="LPM55:LPP55"/>
    <mergeCell ref="LPQ55:LPT55"/>
    <mergeCell ref="LPU55:LPX55"/>
    <mergeCell ref="LPY55:LQB55"/>
    <mergeCell ref="LQC55:LQF55"/>
    <mergeCell ref="LQG55:LQJ55"/>
    <mergeCell ref="LQK55:LQN55"/>
    <mergeCell ref="LQO55:LQR55"/>
    <mergeCell ref="LQS55:LQV55"/>
    <mergeCell ref="LQW55:LQZ55"/>
    <mergeCell ref="LRA55:LRD55"/>
    <mergeCell ref="LRE55:LRH55"/>
    <mergeCell ref="LRI55:LRL55"/>
    <mergeCell ref="LRM55:LRP55"/>
    <mergeCell ref="LRQ55:LRT55"/>
    <mergeCell ref="LRU55:LRX55"/>
    <mergeCell ref="LRY55:LSB55"/>
    <mergeCell ref="LSC55:LSF55"/>
    <mergeCell ref="LSG55:LSJ55"/>
    <mergeCell ref="LSK55:LSN55"/>
    <mergeCell ref="LSO55:LSR55"/>
    <mergeCell ref="LSS55:LSV55"/>
    <mergeCell ref="LSW55:LSZ55"/>
    <mergeCell ref="LTA55:LTD55"/>
    <mergeCell ref="LTE55:LTH55"/>
    <mergeCell ref="LTI55:LTL55"/>
    <mergeCell ref="LTM55:LTP55"/>
    <mergeCell ref="LTQ55:LTT55"/>
    <mergeCell ref="LTU55:LTX55"/>
    <mergeCell ref="LTY55:LUB55"/>
    <mergeCell ref="LUC55:LUF55"/>
    <mergeCell ref="LUG55:LUJ55"/>
    <mergeCell ref="LUK55:LUN55"/>
    <mergeCell ref="LUO55:LUR55"/>
    <mergeCell ref="LUS55:LUV55"/>
    <mergeCell ref="LUW55:LUZ55"/>
    <mergeCell ref="LVA55:LVD55"/>
    <mergeCell ref="LVE55:LVH55"/>
    <mergeCell ref="LVI55:LVL55"/>
    <mergeCell ref="LVM55:LVP55"/>
    <mergeCell ref="LVQ55:LVT55"/>
    <mergeCell ref="LVU55:LVX55"/>
    <mergeCell ref="LVY55:LWB55"/>
    <mergeCell ref="LWC55:LWF55"/>
    <mergeCell ref="LWG55:LWJ55"/>
    <mergeCell ref="LWK55:LWN55"/>
    <mergeCell ref="LWO55:LWR55"/>
    <mergeCell ref="LWS55:LWV55"/>
    <mergeCell ref="LWW55:LWZ55"/>
    <mergeCell ref="LXA55:LXD55"/>
    <mergeCell ref="LXE55:LXH55"/>
    <mergeCell ref="LXI55:LXL55"/>
    <mergeCell ref="LXM55:LXP55"/>
    <mergeCell ref="LXQ55:LXT55"/>
    <mergeCell ref="LXU55:LXX55"/>
    <mergeCell ref="LXY55:LYB55"/>
    <mergeCell ref="LYC55:LYF55"/>
    <mergeCell ref="LYG55:LYJ55"/>
    <mergeCell ref="LYK55:LYN55"/>
    <mergeCell ref="LYO55:LYR55"/>
    <mergeCell ref="LYS55:LYV55"/>
    <mergeCell ref="LYW55:LYZ55"/>
    <mergeCell ref="LZA55:LZD55"/>
    <mergeCell ref="LZE55:LZH55"/>
    <mergeCell ref="LZI55:LZL55"/>
    <mergeCell ref="LZM55:LZP55"/>
    <mergeCell ref="LZQ55:LZT55"/>
    <mergeCell ref="LZU55:LZX55"/>
    <mergeCell ref="LZY55:MAB55"/>
    <mergeCell ref="MAC55:MAF55"/>
    <mergeCell ref="MAG55:MAJ55"/>
    <mergeCell ref="MAK55:MAN55"/>
    <mergeCell ref="MAO55:MAR55"/>
    <mergeCell ref="MAS55:MAV55"/>
    <mergeCell ref="MAW55:MAZ55"/>
    <mergeCell ref="MBA55:MBD55"/>
    <mergeCell ref="MBE55:MBH55"/>
    <mergeCell ref="MBI55:MBL55"/>
    <mergeCell ref="MBM55:MBP55"/>
    <mergeCell ref="MBQ55:MBT55"/>
    <mergeCell ref="MBU55:MBX55"/>
    <mergeCell ref="MBY55:MCB55"/>
    <mergeCell ref="MCC55:MCF55"/>
    <mergeCell ref="MCG55:MCJ55"/>
    <mergeCell ref="MCK55:MCN55"/>
    <mergeCell ref="MCO55:MCR55"/>
    <mergeCell ref="MCS55:MCV55"/>
    <mergeCell ref="MCW55:MCZ55"/>
    <mergeCell ref="MDA55:MDD55"/>
    <mergeCell ref="MDE55:MDH55"/>
    <mergeCell ref="MDI55:MDL55"/>
    <mergeCell ref="MDM55:MDP55"/>
    <mergeCell ref="MDQ55:MDT55"/>
    <mergeCell ref="MDU55:MDX55"/>
    <mergeCell ref="MDY55:MEB55"/>
    <mergeCell ref="MEC55:MEF55"/>
    <mergeCell ref="MEG55:MEJ55"/>
    <mergeCell ref="MEK55:MEN55"/>
    <mergeCell ref="MEO55:MER55"/>
    <mergeCell ref="MES55:MEV55"/>
    <mergeCell ref="MEW55:MEZ55"/>
    <mergeCell ref="MFA55:MFD55"/>
    <mergeCell ref="MFE55:MFH55"/>
    <mergeCell ref="MFI55:MFL55"/>
    <mergeCell ref="MFM55:MFP55"/>
    <mergeCell ref="MFQ55:MFT55"/>
    <mergeCell ref="MFU55:MFX55"/>
    <mergeCell ref="MFY55:MGB55"/>
    <mergeCell ref="MGC55:MGF55"/>
    <mergeCell ref="MGG55:MGJ55"/>
    <mergeCell ref="MGK55:MGN55"/>
    <mergeCell ref="MGO55:MGR55"/>
    <mergeCell ref="MGS55:MGV55"/>
    <mergeCell ref="MGW55:MGZ55"/>
    <mergeCell ref="MHA55:MHD55"/>
    <mergeCell ref="MHE55:MHH55"/>
    <mergeCell ref="MHI55:MHL55"/>
    <mergeCell ref="MHM55:MHP55"/>
    <mergeCell ref="MHQ55:MHT55"/>
    <mergeCell ref="MHU55:MHX55"/>
    <mergeCell ref="MHY55:MIB55"/>
    <mergeCell ref="MIC55:MIF55"/>
    <mergeCell ref="MIG55:MIJ55"/>
    <mergeCell ref="MIK55:MIN55"/>
    <mergeCell ref="MIO55:MIR55"/>
    <mergeCell ref="MIS55:MIV55"/>
    <mergeCell ref="MIW55:MIZ55"/>
    <mergeCell ref="MJA55:MJD55"/>
    <mergeCell ref="MJE55:MJH55"/>
    <mergeCell ref="MJI55:MJL55"/>
    <mergeCell ref="MJM55:MJP55"/>
    <mergeCell ref="MJQ55:MJT55"/>
    <mergeCell ref="MJU55:MJX55"/>
    <mergeCell ref="MJY55:MKB55"/>
    <mergeCell ref="MKC55:MKF55"/>
    <mergeCell ref="MKG55:MKJ55"/>
    <mergeCell ref="MKK55:MKN55"/>
    <mergeCell ref="MKO55:MKR55"/>
    <mergeCell ref="MKS55:MKV55"/>
    <mergeCell ref="MKW55:MKZ55"/>
    <mergeCell ref="MLA55:MLD55"/>
    <mergeCell ref="MLE55:MLH55"/>
    <mergeCell ref="MLI55:MLL55"/>
    <mergeCell ref="MLM55:MLP55"/>
    <mergeCell ref="MLQ55:MLT55"/>
    <mergeCell ref="MLU55:MLX55"/>
    <mergeCell ref="MLY55:MMB55"/>
    <mergeCell ref="MMC55:MMF55"/>
    <mergeCell ref="MMG55:MMJ55"/>
    <mergeCell ref="MMK55:MMN55"/>
    <mergeCell ref="MMO55:MMR55"/>
    <mergeCell ref="MMS55:MMV55"/>
    <mergeCell ref="MMW55:MMZ55"/>
    <mergeCell ref="MNA55:MND55"/>
    <mergeCell ref="MNE55:MNH55"/>
    <mergeCell ref="MNI55:MNL55"/>
    <mergeCell ref="MNM55:MNP55"/>
    <mergeCell ref="MNQ55:MNT55"/>
    <mergeCell ref="MNU55:MNX55"/>
    <mergeCell ref="MNY55:MOB55"/>
    <mergeCell ref="MOC55:MOF55"/>
    <mergeCell ref="MOG55:MOJ55"/>
    <mergeCell ref="MOK55:MON55"/>
    <mergeCell ref="MOO55:MOR55"/>
    <mergeCell ref="MOS55:MOV55"/>
    <mergeCell ref="MOW55:MOZ55"/>
    <mergeCell ref="MPA55:MPD55"/>
    <mergeCell ref="MPE55:MPH55"/>
    <mergeCell ref="MPI55:MPL55"/>
    <mergeCell ref="MPM55:MPP55"/>
    <mergeCell ref="MPQ55:MPT55"/>
    <mergeCell ref="MPU55:MPX55"/>
    <mergeCell ref="MPY55:MQB55"/>
    <mergeCell ref="MQC55:MQF55"/>
    <mergeCell ref="MQG55:MQJ55"/>
    <mergeCell ref="MQK55:MQN55"/>
    <mergeCell ref="MQO55:MQR55"/>
    <mergeCell ref="MQS55:MQV55"/>
    <mergeCell ref="MQW55:MQZ55"/>
    <mergeCell ref="MRA55:MRD55"/>
    <mergeCell ref="MRE55:MRH55"/>
    <mergeCell ref="MRI55:MRL55"/>
    <mergeCell ref="MRM55:MRP55"/>
    <mergeCell ref="MRQ55:MRT55"/>
    <mergeCell ref="MRU55:MRX55"/>
    <mergeCell ref="MRY55:MSB55"/>
    <mergeCell ref="MSC55:MSF55"/>
    <mergeCell ref="MSG55:MSJ55"/>
    <mergeCell ref="MSK55:MSN55"/>
    <mergeCell ref="MSO55:MSR55"/>
    <mergeCell ref="MSS55:MSV55"/>
    <mergeCell ref="MSW55:MSZ55"/>
    <mergeCell ref="MTA55:MTD55"/>
    <mergeCell ref="MTE55:MTH55"/>
    <mergeCell ref="MTI55:MTL55"/>
    <mergeCell ref="MTM55:MTP55"/>
    <mergeCell ref="MTQ55:MTT55"/>
    <mergeCell ref="MTU55:MTX55"/>
    <mergeCell ref="MTY55:MUB55"/>
    <mergeCell ref="MUC55:MUF55"/>
    <mergeCell ref="MUG55:MUJ55"/>
    <mergeCell ref="MUK55:MUN55"/>
    <mergeCell ref="MUO55:MUR55"/>
    <mergeCell ref="MUS55:MUV55"/>
    <mergeCell ref="MUW55:MUZ55"/>
    <mergeCell ref="MVA55:MVD55"/>
    <mergeCell ref="MVE55:MVH55"/>
    <mergeCell ref="MVI55:MVL55"/>
    <mergeCell ref="MVM55:MVP55"/>
    <mergeCell ref="MVQ55:MVT55"/>
    <mergeCell ref="MVU55:MVX55"/>
    <mergeCell ref="MVY55:MWB55"/>
    <mergeCell ref="MWC55:MWF55"/>
    <mergeCell ref="MWG55:MWJ55"/>
    <mergeCell ref="MWK55:MWN55"/>
    <mergeCell ref="MWO55:MWR55"/>
    <mergeCell ref="MWS55:MWV55"/>
    <mergeCell ref="MWW55:MWZ55"/>
    <mergeCell ref="MXA55:MXD55"/>
    <mergeCell ref="MXE55:MXH55"/>
    <mergeCell ref="MXI55:MXL55"/>
    <mergeCell ref="MXM55:MXP55"/>
    <mergeCell ref="MXQ55:MXT55"/>
    <mergeCell ref="MXU55:MXX55"/>
    <mergeCell ref="MXY55:MYB55"/>
    <mergeCell ref="MYC55:MYF55"/>
    <mergeCell ref="MYG55:MYJ55"/>
    <mergeCell ref="MYK55:MYN55"/>
    <mergeCell ref="MYO55:MYR55"/>
    <mergeCell ref="MYS55:MYV55"/>
    <mergeCell ref="MYW55:MYZ55"/>
    <mergeCell ref="MZA55:MZD55"/>
    <mergeCell ref="MZE55:MZH55"/>
    <mergeCell ref="MZI55:MZL55"/>
    <mergeCell ref="MZM55:MZP55"/>
    <mergeCell ref="MZQ55:MZT55"/>
    <mergeCell ref="MZU55:MZX55"/>
    <mergeCell ref="MZY55:NAB55"/>
    <mergeCell ref="NAC55:NAF55"/>
    <mergeCell ref="NAG55:NAJ55"/>
    <mergeCell ref="NAK55:NAN55"/>
    <mergeCell ref="NAO55:NAR55"/>
    <mergeCell ref="NAS55:NAV55"/>
    <mergeCell ref="NAW55:NAZ55"/>
    <mergeCell ref="NBA55:NBD55"/>
    <mergeCell ref="NBE55:NBH55"/>
    <mergeCell ref="NBI55:NBL55"/>
    <mergeCell ref="NBM55:NBP55"/>
    <mergeCell ref="NBQ55:NBT55"/>
    <mergeCell ref="NBU55:NBX55"/>
    <mergeCell ref="NBY55:NCB55"/>
    <mergeCell ref="NCC55:NCF55"/>
    <mergeCell ref="NCG55:NCJ55"/>
    <mergeCell ref="NCK55:NCN55"/>
    <mergeCell ref="NCO55:NCR55"/>
    <mergeCell ref="NCS55:NCV55"/>
    <mergeCell ref="NCW55:NCZ55"/>
    <mergeCell ref="NDA55:NDD55"/>
    <mergeCell ref="NDE55:NDH55"/>
    <mergeCell ref="NDI55:NDL55"/>
    <mergeCell ref="NDM55:NDP55"/>
    <mergeCell ref="NDQ55:NDT55"/>
    <mergeCell ref="NDU55:NDX55"/>
    <mergeCell ref="NDY55:NEB55"/>
    <mergeCell ref="NEC55:NEF55"/>
    <mergeCell ref="NEG55:NEJ55"/>
    <mergeCell ref="NEK55:NEN55"/>
    <mergeCell ref="NEO55:NER55"/>
    <mergeCell ref="NES55:NEV55"/>
    <mergeCell ref="NEW55:NEZ55"/>
    <mergeCell ref="NFA55:NFD55"/>
    <mergeCell ref="NFE55:NFH55"/>
    <mergeCell ref="NFI55:NFL55"/>
    <mergeCell ref="NFM55:NFP55"/>
    <mergeCell ref="NFQ55:NFT55"/>
    <mergeCell ref="NFU55:NFX55"/>
    <mergeCell ref="NFY55:NGB55"/>
    <mergeCell ref="NGC55:NGF55"/>
    <mergeCell ref="NGG55:NGJ55"/>
    <mergeCell ref="NGK55:NGN55"/>
    <mergeCell ref="NGO55:NGR55"/>
    <mergeCell ref="NGS55:NGV55"/>
    <mergeCell ref="NGW55:NGZ55"/>
    <mergeCell ref="NHA55:NHD55"/>
    <mergeCell ref="NHE55:NHH55"/>
    <mergeCell ref="NHI55:NHL55"/>
    <mergeCell ref="NHM55:NHP55"/>
    <mergeCell ref="NHQ55:NHT55"/>
    <mergeCell ref="NHU55:NHX55"/>
    <mergeCell ref="NHY55:NIB55"/>
    <mergeCell ref="NIC55:NIF55"/>
    <mergeCell ref="NIG55:NIJ55"/>
    <mergeCell ref="NIK55:NIN55"/>
    <mergeCell ref="NIO55:NIR55"/>
    <mergeCell ref="NIS55:NIV55"/>
    <mergeCell ref="NIW55:NIZ55"/>
    <mergeCell ref="NJA55:NJD55"/>
    <mergeCell ref="NJE55:NJH55"/>
    <mergeCell ref="NJI55:NJL55"/>
    <mergeCell ref="NJM55:NJP55"/>
    <mergeCell ref="NJQ55:NJT55"/>
    <mergeCell ref="NJU55:NJX55"/>
    <mergeCell ref="NJY55:NKB55"/>
    <mergeCell ref="NKC55:NKF55"/>
    <mergeCell ref="NKG55:NKJ55"/>
    <mergeCell ref="NKK55:NKN55"/>
    <mergeCell ref="NKO55:NKR55"/>
    <mergeCell ref="NKS55:NKV55"/>
    <mergeCell ref="NKW55:NKZ55"/>
    <mergeCell ref="NLA55:NLD55"/>
    <mergeCell ref="NLE55:NLH55"/>
    <mergeCell ref="NLI55:NLL55"/>
    <mergeCell ref="NLM55:NLP55"/>
    <mergeCell ref="NLQ55:NLT55"/>
    <mergeCell ref="NLU55:NLX55"/>
    <mergeCell ref="NLY55:NMB55"/>
    <mergeCell ref="NMC55:NMF55"/>
    <mergeCell ref="NMG55:NMJ55"/>
    <mergeCell ref="NMK55:NMN55"/>
    <mergeCell ref="NMO55:NMR55"/>
    <mergeCell ref="NMS55:NMV55"/>
    <mergeCell ref="NMW55:NMZ55"/>
    <mergeCell ref="NNA55:NND55"/>
    <mergeCell ref="NNE55:NNH55"/>
    <mergeCell ref="NNI55:NNL55"/>
    <mergeCell ref="NNM55:NNP55"/>
    <mergeCell ref="NNQ55:NNT55"/>
    <mergeCell ref="NNU55:NNX55"/>
    <mergeCell ref="NNY55:NOB55"/>
    <mergeCell ref="NOC55:NOF55"/>
    <mergeCell ref="NOG55:NOJ55"/>
    <mergeCell ref="NOK55:NON55"/>
    <mergeCell ref="NOO55:NOR55"/>
    <mergeCell ref="NOS55:NOV55"/>
    <mergeCell ref="NOW55:NOZ55"/>
    <mergeCell ref="NPA55:NPD55"/>
    <mergeCell ref="NPE55:NPH55"/>
    <mergeCell ref="NPI55:NPL55"/>
    <mergeCell ref="NPM55:NPP55"/>
    <mergeCell ref="NPQ55:NPT55"/>
    <mergeCell ref="NPU55:NPX55"/>
    <mergeCell ref="NPY55:NQB55"/>
    <mergeCell ref="NQC55:NQF55"/>
    <mergeCell ref="NQG55:NQJ55"/>
    <mergeCell ref="NQK55:NQN55"/>
    <mergeCell ref="NQO55:NQR55"/>
    <mergeCell ref="NQS55:NQV55"/>
    <mergeCell ref="NQW55:NQZ55"/>
    <mergeCell ref="NRA55:NRD55"/>
    <mergeCell ref="NRE55:NRH55"/>
    <mergeCell ref="NRI55:NRL55"/>
    <mergeCell ref="NRM55:NRP55"/>
    <mergeCell ref="NRQ55:NRT55"/>
    <mergeCell ref="NRU55:NRX55"/>
    <mergeCell ref="NRY55:NSB55"/>
    <mergeCell ref="NSC55:NSF55"/>
    <mergeCell ref="NSG55:NSJ55"/>
    <mergeCell ref="NSK55:NSN55"/>
    <mergeCell ref="NSO55:NSR55"/>
    <mergeCell ref="NSS55:NSV55"/>
    <mergeCell ref="NSW55:NSZ55"/>
    <mergeCell ref="NTA55:NTD55"/>
    <mergeCell ref="NTE55:NTH55"/>
    <mergeCell ref="NTI55:NTL55"/>
    <mergeCell ref="NTM55:NTP55"/>
    <mergeCell ref="NTQ55:NTT55"/>
    <mergeCell ref="NTU55:NTX55"/>
    <mergeCell ref="NTY55:NUB55"/>
    <mergeCell ref="NUC55:NUF55"/>
    <mergeCell ref="NUG55:NUJ55"/>
    <mergeCell ref="NUK55:NUN55"/>
    <mergeCell ref="NUO55:NUR55"/>
    <mergeCell ref="NUS55:NUV55"/>
    <mergeCell ref="NUW55:NUZ55"/>
    <mergeCell ref="NVA55:NVD55"/>
    <mergeCell ref="NVE55:NVH55"/>
    <mergeCell ref="NVI55:NVL55"/>
    <mergeCell ref="NVM55:NVP55"/>
    <mergeCell ref="NVQ55:NVT55"/>
    <mergeCell ref="NVU55:NVX55"/>
    <mergeCell ref="NVY55:NWB55"/>
    <mergeCell ref="NWC55:NWF55"/>
    <mergeCell ref="NWG55:NWJ55"/>
    <mergeCell ref="NWK55:NWN55"/>
    <mergeCell ref="NWO55:NWR55"/>
    <mergeCell ref="NWS55:NWV55"/>
    <mergeCell ref="NWW55:NWZ55"/>
    <mergeCell ref="NXA55:NXD55"/>
    <mergeCell ref="NXE55:NXH55"/>
    <mergeCell ref="NXI55:NXL55"/>
    <mergeCell ref="NXM55:NXP55"/>
    <mergeCell ref="NXQ55:NXT55"/>
    <mergeCell ref="NXU55:NXX55"/>
    <mergeCell ref="NXY55:NYB55"/>
    <mergeCell ref="NYC55:NYF55"/>
    <mergeCell ref="NYG55:NYJ55"/>
    <mergeCell ref="NYK55:NYN55"/>
    <mergeCell ref="NYO55:NYR55"/>
    <mergeCell ref="NYS55:NYV55"/>
    <mergeCell ref="NYW55:NYZ55"/>
    <mergeCell ref="NZA55:NZD55"/>
    <mergeCell ref="NZE55:NZH55"/>
    <mergeCell ref="NZI55:NZL55"/>
    <mergeCell ref="NZM55:NZP55"/>
    <mergeCell ref="NZQ55:NZT55"/>
    <mergeCell ref="NZU55:NZX55"/>
    <mergeCell ref="NZY55:OAB55"/>
    <mergeCell ref="OAC55:OAF55"/>
    <mergeCell ref="OAG55:OAJ55"/>
    <mergeCell ref="OAK55:OAN55"/>
    <mergeCell ref="OAO55:OAR55"/>
    <mergeCell ref="OAS55:OAV55"/>
    <mergeCell ref="OAW55:OAZ55"/>
    <mergeCell ref="OBA55:OBD55"/>
    <mergeCell ref="OBE55:OBH55"/>
    <mergeCell ref="OBI55:OBL55"/>
    <mergeCell ref="OBM55:OBP55"/>
    <mergeCell ref="OBQ55:OBT55"/>
    <mergeCell ref="OBU55:OBX55"/>
    <mergeCell ref="OBY55:OCB55"/>
    <mergeCell ref="OCC55:OCF55"/>
    <mergeCell ref="OCG55:OCJ55"/>
    <mergeCell ref="OCK55:OCN55"/>
    <mergeCell ref="OCO55:OCR55"/>
    <mergeCell ref="OCS55:OCV55"/>
    <mergeCell ref="OCW55:OCZ55"/>
    <mergeCell ref="ODA55:ODD55"/>
    <mergeCell ref="ODE55:ODH55"/>
    <mergeCell ref="ODI55:ODL55"/>
    <mergeCell ref="ODM55:ODP55"/>
    <mergeCell ref="ODQ55:ODT55"/>
    <mergeCell ref="ODU55:ODX55"/>
    <mergeCell ref="ODY55:OEB55"/>
    <mergeCell ref="OEC55:OEF55"/>
    <mergeCell ref="OEG55:OEJ55"/>
    <mergeCell ref="OEK55:OEN55"/>
    <mergeCell ref="OEO55:OER55"/>
    <mergeCell ref="OES55:OEV55"/>
    <mergeCell ref="OEW55:OEZ55"/>
    <mergeCell ref="OFA55:OFD55"/>
    <mergeCell ref="OFE55:OFH55"/>
    <mergeCell ref="OFI55:OFL55"/>
    <mergeCell ref="OFM55:OFP55"/>
    <mergeCell ref="OFQ55:OFT55"/>
    <mergeCell ref="OFU55:OFX55"/>
    <mergeCell ref="OFY55:OGB55"/>
    <mergeCell ref="OGC55:OGF55"/>
    <mergeCell ref="OGG55:OGJ55"/>
    <mergeCell ref="OGK55:OGN55"/>
    <mergeCell ref="OGO55:OGR55"/>
    <mergeCell ref="OGS55:OGV55"/>
    <mergeCell ref="OGW55:OGZ55"/>
    <mergeCell ref="OHA55:OHD55"/>
    <mergeCell ref="OHE55:OHH55"/>
    <mergeCell ref="OHI55:OHL55"/>
    <mergeCell ref="OHM55:OHP55"/>
    <mergeCell ref="OHQ55:OHT55"/>
    <mergeCell ref="OHU55:OHX55"/>
    <mergeCell ref="OHY55:OIB55"/>
    <mergeCell ref="OIC55:OIF55"/>
    <mergeCell ref="OIG55:OIJ55"/>
    <mergeCell ref="OIK55:OIN55"/>
    <mergeCell ref="OIO55:OIR55"/>
    <mergeCell ref="OIS55:OIV55"/>
    <mergeCell ref="OIW55:OIZ55"/>
    <mergeCell ref="OJA55:OJD55"/>
    <mergeCell ref="OJE55:OJH55"/>
    <mergeCell ref="OJI55:OJL55"/>
    <mergeCell ref="OJM55:OJP55"/>
    <mergeCell ref="OJQ55:OJT55"/>
    <mergeCell ref="OJU55:OJX55"/>
    <mergeCell ref="OJY55:OKB55"/>
    <mergeCell ref="OKC55:OKF55"/>
    <mergeCell ref="OKG55:OKJ55"/>
    <mergeCell ref="OKK55:OKN55"/>
    <mergeCell ref="OKO55:OKR55"/>
    <mergeCell ref="OKS55:OKV55"/>
    <mergeCell ref="OKW55:OKZ55"/>
    <mergeCell ref="OLA55:OLD55"/>
    <mergeCell ref="OLE55:OLH55"/>
    <mergeCell ref="OLI55:OLL55"/>
    <mergeCell ref="OLM55:OLP55"/>
    <mergeCell ref="OLQ55:OLT55"/>
    <mergeCell ref="OLU55:OLX55"/>
    <mergeCell ref="OLY55:OMB55"/>
    <mergeCell ref="OMC55:OMF55"/>
    <mergeCell ref="OMG55:OMJ55"/>
    <mergeCell ref="OMK55:OMN55"/>
    <mergeCell ref="OMO55:OMR55"/>
    <mergeCell ref="OMS55:OMV55"/>
    <mergeCell ref="OMW55:OMZ55"/>
    <mergeCell ref="ONA55:OND55"/>
    <mergeCell ref="ONE55:ONH55"/>
    <mergeCell ref="ONI55:ONL55"/>
    <mergeCell ref="ONM55:ONP55"/>
    <mergeCell ref="ONQ55:ONT55"/>
    <mergeCell ref="ONU55:ONX55"/>
    <mergeCell ref="ONY55:OOB55"/>
    <mergeCell ref="OOC55:OOF55"/>
    <mergeCell ref="OOG55:OOJ55"/>
    <mergeCell ref="OOK55:OON55"/>
    <mergeCell ref="OOO55:OOR55"/>
    <mergeCell ref="OOS55:OOV55"/>
    <mergeCell ref="OOW55:OOZ55"/>
    <mergeCell ref="OPA55:OPD55"/>
    <mergeCell ref="OPE55:OPH55"/>
    <mergeCell ref="OPI55:OPL55"/>
    <mergeCell ref="OPM55:OPP55"/>
    <mergeCell ref="OPQ55:OPT55"/>
    <mergeCell ref="OPU55:OPX55"/>
    <mergeCell ref="OPY55:OQB55"/>
    <mergeCell ref="OQC55:OQF55"/>
    <mergeCell ref="OQG55:OQJ55"/>
    <mergeCell ref="OQK55:OQN55"/>
    <mergeCell ref="OQO55:OQR55"/>
    <mergeCell ref="OQS55:OQV55"/>
    <mergeCell ref="OQW55:OQZ55"/>
    <mergeCell ref="ORA55:ORD55"/>
    <mergeCell ref="ORE55:ORH55"/>
    <mergeCell ref="ORI55:ORL55"/>
    <mergeCell ref="ORM55:ORP55"/>
    <mergeCell ref="ORQ55:ORT55"/>
    <mergeCell ref="ORU55:ORX55"/>
    <mergeCell ref="ORY55:OSB55"/>
    <mergeCell ref="OSC55:OSF55"/>
    <mergeCell ref="OSG55:OSJ55"/>
    <mergeCell ref="OSK55:OSN55"/>
    <mergeCell ref="OSO55:OSR55"/>
    <mergeCell ref="OSS55:OSV55"/>
    <mergeCell ref="OSW55:OSZ55"/>
    <mergeCell ref="OTA55:OTD55"/>
    <mergeCell ref="OTE55:OTH55"/>
    <mergeCell ref="OTI55:OTL55"/>
    <mergeCell ref="OTM55:OTP55"/>
    <mergeCell ref="OTQ55:OTT55"/>
    <mergeCell ref="OTU55:OTX55"/>
    <mergeCell ref="OTY55:OUB55"/>
    <mergeCell ref="OUC55:OUF55"/>
    <mergeCell ref="OUG55:OUJ55"/>
    <mergeCell ref="OUK55:OUN55"/>
    <mergeCell ref="OUO55:OUR55"/>
    <mergeCell ref="OUS55:OUV55"/>
    <mergeCell ref="OUW55:OUZ55"/>
    <mergeCell ref="OVA55:OVD55"/>
    <mergeCell ref="OVE55:OVH55"/>
    <mergeCell ref="OVI55:OVL55"/>
    <mergeCell ref="OVM55:OVP55"/>
    <mergeCell ref="OVQ55:OVT55"/>
    <mergeCell ref="OVU55:OVX55"/>
    <mergeCell ref="OVY55:OWB55"/>
    <mergeCell ref="OWC55:OWF55"/>
    <mergeCell ref="OWG55:OWJ55"/>
    <mergeCell ref="OWK55:OWN55"/>
    <mergeCell ref="OWO55:OWR55"/>
    <mergeCell ref="OWS55:OWV55"/>
    <mergeCell ref="OWW55:OWZ55"/>
    <mergeCell ref="OXA55:OXD55"/>
    <mergeCell ref="OXE55:OXH55"/>
    <mergeCell ref="OXI55:OXL55"/>
    <mergeCell ref="OXM55:OXP55"/>
    <mergeCell ref="OXQ55:OXT55"/>
    <mergeCell ref="OXU55:OXX55"/>
    <mergeCell ref="OXY55:OYB55"/>
    <mergeCell ref="OYC55:OYF55"/>
    <mergeCell ref="OYG55:OYJ55"/>
    <mergeCell ref="OYK55:OYN55"/>
    <mergeCell ref="OYO55:OYR55"/>
    <mergeCell ref="OYS55:OYV55"/>
    <mergeCell ref="OYW55:OYZ55"/>
    <mergeCell ref="OZA55:OZD55"/>
    <mergeCell ref="OZE55:OZH55"/>
    <mergeCell ref="OZI55:OZL55"/>
    <mergeCell ref="OZM55:OZP55"/>
    <mergeCell ref="OZQ55:OZT55"/>
    <mergeCell ref="OZU55:OZX55"/>
    <mergeCell ref="OZY55:PAB55"/>
    <mergeCell ref="PAC55:PAF55"/>
    <mergeCell ref="PAG55:PAJ55"/>
    <mergeCell ref="PAK55:PAN55"/>
    <mergeCell ref="PAO55:PAR55"/>
    <mergeCell ref="PAS55:PAV55"/>
    <mergeCell ref="PAW55:PAZ55"/>
    <mergeCell ref="PBA55:PBD55"/>
    <mergeCell ref="PBE55:PBH55"/>
    <mergeCell ref="PBI55:PBL55"/>
    <mergeCell ref="PBM55:PBP55"/>
    <mergeCell ref="PBQ55:PBT55"/>
    <mergeCell ref="PBU55:PBX55"/>
    <mergeCell ref="PBY55:PCB55"/>
    <mergeCell ref="PCC55:PCF55"/>
    <mergeCell ref="PCG55:PCJ55"/>
    <mergeCell ref="PCK55:PCN55"/>
    <mergeCell ref="PCO55:PCR55"/>
    <mergeCell ref="PCS55:PCV55"/>
    <mergeCell ref="PCW55:PCZ55"/>
    <mergeCell ref="PDA55:PDD55"/>
    <mergeCell ref="PDE55:PDH55"/>
    <mergeCell ref="PDI55:PDL55"/>
    <mergeCell ref="PDM55:PDP55"/>
    <mergeCell ref="PDQ55:PDT55"/>
    <mergeCell ref="PDU55:PDX55"/>
    <mergeCell ref="PDY55:PEB55"/>
    <mergeCell ref="PEC55:PEF55"/>
    <mergeCell ref="PEG55:PEJ55"/>
    <mergeCell ref="PEK55:PEN55"/>
    <mergeCell ref="PEO55:PER55"/>
    <mergeCell ref="PES55:PEV55"/>
    <mergeCell ref="PEW55:PEZ55"/>
    <mergeCell ref="PFA55:PFD55"/>
    <mergeCell ref="PFE55:PFH55"/>
    <mergeCell ref="PFI55:PFL55"/>
    <mergeCell ref="PFM55:PFP55"/>
    <mergeCell ref="PFQ55:PFT55"/>
    <mergeCell ref="PFU55:PFX55"/>
    <mergeCell ref="PFY55:PGB55"/>
    <mergeCell ref="PGC55:PGF55"/>
    <mergeCell ref="PGG55:PGJ55"/>
    <mergeCell ref="PGK55:PGN55"/>
    <mergeCell ref="PGO55:PGR55"/>
    <mergeCell ref="PGS55:PGV55"/>
    <mergeCell ref="PGW55:PGZ55"/>
    <mergeCell ref="PHA55:PHD55"/>
    <mergeCell ref="PHE55:PHH55"/>
    <mergeCell ref="PHI55:PHL55"/>
    <mergeCell ref="PHM55:PHP55"/>
    <mergeCell ref="PHQ55:PHT55"/>
    <mergeCell ref="PHU55:PHX55"/>
    <mergeCell ref="PHY55:PIB55"/>
    <mergeCell ref="PIC55:PIF55"/>
    <mergeCell ref="PIG55:PIJ55"/>
    <mergeCell ref="PIK55:PIN55"/>
    <mergeCell ref="PIO55:PIR55"/>
    <mergeCell ref="PIS55:PIV55"/>
    <mergeCell ref="PIW55:PIZ55"/>
    <mergeCell ref="PJA55:PJD55"/>
    <mergeCell ref="PJE55:PJH55"/>
    <mergeCell ref="PJI55:PJL55"/>
    <mergeCell ref="PJM55:PJP55"/>
    <mergeCell ref="PJQ55:PJT55"/>
    <mergeCell ref="PJU55:PJX55"/>
    <mergeCell ref="PJY55:PKB55"/>
    <mergeCell ref="PKC55:PKF55"/>
    <mergeCell ref="PKG55:PKJ55"/>
    <mergeCell ref="PKK55:PKN55"/>
    <mergeCell ref="PKO55:PKR55"/>
    <mergeCell ref="PKS55:PKV55"/>
    <mergeCell ref="PKW55:PKZ55"/>
    <mergeCell ref="PLA55:PLD55"/>
    <mergeCell ref="PLE55:PLH55"/>
    <mergeCell ref="PLI55:PLL55"/>
    <mergeCell ref="PLM55:PLP55"/>
    <mergeCell ref="PLQ55:PLT55"/>
    <mergeCell ref="PLU55:PLX55"/>
    <mergeCell ref="PLY55:PMB55"/>
    <mergeCell ref="PMC55:PMF55"/>
    <mergeCell ref="PMG55:PMJ55"/>
    <mergeCell ref="PMK55:PMN55"/>
    <mergeCell ref="PMO55:PMR55"/>
    <mergeCell ref="PMS55:PMV55"/>
    <mergeCell ref="PMW55:PMZ55"/>
    <mergeCell ref="PNA55:PND55"/>
    <mergeCell ref="PNE55:PNH55"/>
    <mergeCell ref="PNI55:PNL55"/>
    <mergeCell ref="PNM55:PNP55"/>
    <mergeCell ref="PNQ55:PNT55"/>
    <mergeCell ref="PNU55:PNX55"/>
    <mergeCell ref="PNY55:POB55"/>
    <mergeCell ref="POC55:POF55"/>
    <mergeCell ref="POG55:POJ55"/>
    <mergeCell ref="POK55:PON55"/>
    <mergeCell ref="POO55:POR55"/>
    <mergeCell ref="POS55:POV55"/>
    <mergeCell ref="POW55:POZ55"/>
    <mergeCell ref="PPA55:PPD55"/>
    <mergeCell ref="PPE55:PPH55"/>
    <mergeCell ref="PPI55:PPL55"/>
    <mergeCell ref="PPM55:PPP55"/>
    <mergeCell ref="PPQ55:PPT55"/>
    <mergeCell ref="PPU55:PPX55"/>
    <mergeCell ref="PPY55:PQB55"/>
    <mergeCell ref="PQC55:PQF55"/>
    <mergeCell ref="PQG55:PQJ55"/>
    <mergeCell ref="PQK55:PQN55"/>
    <mergeCell ref="PQO55:PQR55"/>
    <mergeCell ref="PQS55:PQV55"/>
    <mergeCell ref="PQW55:PQZ55"/>
    <mergeCell ref="PRA55:PRD55"/>
    <mergeCell ref="PRE55:PRH55"/>
    <mergeCell ref="PRI55:PRL55"/>
    <mergeCell ref="PRM55:PRP55"/>
    <mergeCell ref="PRQ55:PRT55"/>
    <mergeCell ref="PRU55:PRX55"/>
    <mergeCell ref="PRY55:PSB55"/>
    <mergeCell ref="PSC55:PSF55"/>
    <mergeCell ref="PSG55:PSJ55"/>
    <mergeCell ref="PSK55:PSN55"/>
    <mergeCell ref="PSO55:PSR55"/>
    <mergeCell ref="PSS55:PSV55"/>
    <mergeCell ref="PSW55:PSZ55"/>
    <mergeCell ref="PTA55:PTD55"/>
    <mergeCell ref="PTE55:PTH55"/>
    <mergeCell ref="PTI55:PTL55"/>
    <mergeCell ref="PTM55:PTP55"/>
    <mergeCell ref="PTQ55:PTT55"/>
    <mergeCell ref="PTU55:PTX55"/>
    <mergeCell ref="PTY55:PUB55"/>
    <mergeCell ref="PUC55:PUF55"/>
    <mergeCell ref="PUG55:PUJ55"/>
    <mergeCell ref="PUK55:PUN55"/>
    <mergeCell ref="PUO55:PUR55"/>
    <mergeCell ref="PUS55:PUV55"/>
    <mergeCell ref="PUW55:PUZ55"/>
    <mergeCell ref="PVA55:PVD55"/>
    <mergeCell ref="PVE55:PVH55"/>
    <mergeCell ref="PVI55:PVL55"/>
    <mergeCell ref="PVM55:PVP55"/>
    <mergeCell ref="PVQ55:PVT55"/>
    <mergeCell ref="PVU55:PVX55"/>
    <mergeCell ref="PVY55:PWB55"/>
    <mergeCell ref="PWC55:PWF55"/>
    <mergeCell ref="PWG55:PWJ55"/>
    <mergeCell ref="PWK55:PWN55"/>
    <mergeCell ref="PWO55:PWR55"/>
    <mergeCell ref="PWS55:PWV55"/>
    <mergeCell ref="PWW55:PWZ55"/>
    <mergeCell ref="PXA55:PXD55"/>
    <mergeCell ref="PXE55:PXH55"/>
    <mergeCell ref="PXI55:PXL55"/>
    <mergeCell ref="PXM55:PXP55"/>
    <mergeCell ref="PXQ55:PXT55"/>
    <mergeCell ref="PXU55:PXX55"/>
    <mergeCell ref="PXY55:PYB55"/>
    <mergeCell ref="PYC55:PYF55"/>
    <mergeCell ref="PYG55:PYJ55"/>
    <mergeCell ref="PYK55:PYN55"/>
    <mergeCell ref="PYO55:PYR55"/>
    <mergeCell ref="PYS55:PYV55"/>
    <mergeCell ref="PYW55:PYZ55"/>
    <mergeCell ref="PZA55:PZD55"/>
    <mergeCell ref="PZE55:PZH55"/>
    <mergeCell ref="PZI55:PZL55"/>
    <mergeCell ref="PZM55:PZP55"/>
    <mergeCell ref="PZQ55:PZT55"/>
    <mergeCell ref="PZU55:PZX55"/>
    <mergeCell ref="PZY55:QAB55"/>
    <mergeCell ref="QAC55:QAF55"/>
    <mergeCell ref="QAG55:QAJ55"/>
    <mergeCell ref="QAK55:QAN55"/>
    <mergeCell ref="QAO55:QAR55"/>
    <mergeCell ref="QAS55:QAV55"/>
    <mergeCell ref="QAW55:QAZ55"/>
    <mergeCell ref="QBA55:QBD55"/>
    <mergeCell ref="QBE55:QBH55"/>
    <mergeCell ref="QBI55:QBL55"/>
    <mergeCell ref="QBM55:QBP55"/>
    <mergeCell ref="QBQ55:QBT55"/>
    <mergeCell ref="QBU55:QBX55"/>
    <mergeCell ref="QBY55:QCB55"/>
    <mergeCell ref="QCC55:QCF55"/>
    <mergeCell ref="QCG55:QCJ55"/>
    <mergeCell ref="QCK55:QCN55"/>
    <mergeCell ref="QCO55:QCR55"/>
    <mergeCell ref="QCS55:QCV55"/>
    <mergeCell ref="QCW55:QCZ55"/>
    <mergeCell ref="QDA55:QDD55"/>
    <mergeCell ref="QDE55:QDH55"/>
    <mergeCell ref="QDI55:QDL55"/>
    <mergeCell ref="QDM55:QDP55"/>
    <mergeCell ref="QDQ55:QDT55"/>
    <mergeCell ref="QDU55:QDX55"/>
    <mergeCell ref="QDY55:QEB55"/>
    <mergeCell ref="QEC55:QEF55"/>
    <mergeCell ref="QEG55:QEJ55"/>
    <mergeCell ref="QEK55:QEN55"/>
    <mergeCell ref="QEO55:QER55"/>
    <mergeCell ref="QES55:QEV55"/>
    <mergeCell ref="QEW55:QEZ55"/>
    <mergeCell ref="QFA55:QFD55"/>
    <mergeCell ref="QFE55:QFH55"/>
    <mergeCell ref="QFI55:QFL55"/>
    <mergeCell ref="QFM55:QFP55"/>
    <mergeCell ref="QFQ55:QFT55"/>
    <mergeCell ref="QFU55:QFX55"/>
    <mergeCell ref="QFY55:QGB55"/>
    <mergeCell ref="QGC55:QGF55"/>
    <mergeCell ref="QGG55:QGJ55"/>
    <mergeCell ref="QGK55:QGN55"/>
    <mergeCell ref="QGO55:QGR55"/>
    <mergeCell ref="QGS55:QGV55"/>
    <mergeCell ref="QGW55:QGZ55"/>
    <mergeCell ref="QHA55:QHD55"/>
    <mergeCell ref="QHE55:QHH55"/>
    <mergeCell ref="QHI55:QHL55"/>
    <mergeCell ref="QHM55:QHP55"/>
    <mergeCell ref="QHQ55:QHT55"/>
    <mergeCell ref="QHU55:QHX55"/>
    <mergeCell ref="QHY55:QIB55"/>
    <mergeCell ref="QIC55:QIF55"/>
    <mergeCell ref="QIG55:QIJ55"/>
    <mergeCell ref="QIK55:QIN55"/>
    <mergeCell ref="QIO55:QIR55"/>
    <mergeCell ref="QIS55:QIV55"/>
    <mergeCell ref="QIW55:QIZ55"/>
    <mergeCell ref="QJA55:QJD55"/>
    <mergeCell ref="QJE55:QJH55"/>
    <mergeCell ref="QJI55:QJL55"/>
    <mergeCell ref="QJM55:QJP55"/>
    <mergeCell ref="QJQ55:QJT55"/>
    <mergeCell ref="QJU55:QJX55"/>
    <mergeCell ref="QJY55:QKB55"/>
    <mergeCell ref="QKC55:QKF55"/>
    <mergeCell ref="QKG55:QKJ55"/>
    <mergeCell ref="QKK55:QKN55"/>
    <mergeCell ref="QKO55:QKR55"/>
    <mergeCell ref="QKS55:QKV55"/>
    <mergeCell ref="QKW55:QKZ55"/>
    <mergeCell ref="QLA55:QLD55"/>
    <mergeCell ref="QLE55:QLH55"/>
    <mergeCell ref="QLI55:QLL55"/>
    <mergeCell ref="QLM55:QLP55"/>
    <mergeCell ref="QLQ55:QLT55"/>
    <mergeCell ref="QLU55:QLX55"/>
    <mergeCell ref="QLY55:QMB55"/>
    <mergeCell ref="QMC55:QMF55"/>
    <mergeCell ref="QMG55:QMJ55"/>
    <mergeCell ref="QMK55:QMN55"/>
    <mergeCell ref="QMO55:QMR55"/>
    <mergeCell ref="QMS55:QMV55"/>
    <mergeCell ref="QMW55:QMZ55"/>
    <mergeCell ref="QNA55:QND55"/>
    <mergeCell ref="QNE55:QNH55"/>
    <mergeCell ref="QNI55:QNL55"/>
    <mergeCell ref="QNM55:QNP55"/>
    <mergeCell ref="QNQ55:QNT55"/>
    <mergeCell ref="QNU55:QNX55"/>
    <mergeCell ref="QNY55:QOB55"/>
    <mergeCell ref="QOC55:QOF55"/>
    <mergeCell ref="QOG55:QOJ55"/>
    <mergeCell ref="QOK55:QON55"/>
    <mergeCell ref="QOO55:QOR55"/>
    <mergeCell ref="QOS55:QOV55"/>
    <mergeCell ref="QOW55:QOZ55"/>
    <mergeCell ref="QPA55:QPD55"/>
    <mergeCell ref="QPE55:QPH55"/>
    <mergeCell ref="QPI55:QPL55"/>
    <mergeCell ref="QPM55:QPP55"/>
    <mergeCell ref="QPQ55:QPT55"/>
    <mergeCell ref="QPU55:QPX55"/>
    <mergeCell ref="QPY55:QQB55"/>
    <mergeCell ref="QQC55:QQF55"/>
    <mergeCell ref="QQG55:QQJ55"/>
    <mergeCell ref="QQK55:QQN55"/>
    <mergeCell ref="QQO55:QQR55"/>
    <mergeCell ref="QQS55:QQV55"/>
    <mergeCell ref="QQW55:QQZ55"/>
    <mergeCell ref="QRA55:QRD55"/>
    <mergeCell ref="QRE55:QRH55"/>
    <mergeCell ref="QRI55:QRL55"/>
    <mergeCell ref="QRM55:QRP55"/>
    <mergeCell ref="QRQ55:QRT55"/>
    <mergeCell ref="QRU55:QRX55"/>
    <mergeCell ref="QRY55:QSB55"/>
    <mergeCell ref="QSC55:QSF55"/>
    <mergeCell ref="QSG55:QSJ55"/>
    <mergeCell ref="QSK55:QSN55"/>
    <mergeCell ref="QSO55:QSR55"/>
    <mergeCell ref="QSS55:QSV55"/>
    <mergeCell ref="QSW55:QSZ55"/>
    <mergeCell ref="QTA55:QTD55"/>
    <mergeCell ref="QTE55:QTH55"/>
    <mergeCell ref="QTI55:QTL55"/>
    <mergeCell ref="QTM55:QTP55"/>
    <mergeCell ref="QTQ55:QTT55"/>
    <mergeCell ref="QTU55:QTX55"/>
    <mergeCell ref="QTY55:QUB55"/>
    <mergeCell ref="QUC55:QUF55"/>
    <mergeCell ref="QUG55:QUJ55"/>
    <mergeCell ref="QUK55:QUN55"/>
    <mergeCell ref="QUO55:QUR55"/>
    <mergeCell ref="QUS55:QUV55"/>
    <mergeCell ref="QUW55:QUZ55"/>
    <mergeCell ref="QVA55:QVD55"/>
    <mergeCell ref="QVE55:QVH55"/>
    <mergeCell ref="QVI55:QVL55"/>
    <mergeCell ref="QVM55:QVP55"/>
    <mergeCell ref="QVQ55:QVT55"/>
    <mergeCell ref="QVU55:QVX55"/>
    <mergeCell ref="QVY55:QWB55"/>
    <mergeCell ref="QWC55:QWF55"/>
    <mergeCell ref="QWG55:QWJ55"/>
    <mergeCell ref="QWK55:QWN55"/>
    <mergeCell ref="QWO55:QWR55"/>
    <mergeCell ref="QWS55:QWV55"/>
    <mergeCell ref="QWW55:QWZ55"/>
    <mergeCell ref="QXA55:QXD55"/>
    <mergeCell ref="QXE55:QXH55"/>
    <mergeCell ref="QXI55:QXL55"/>
    <mergeCell ref="QXM55:QXP55"/>
    <mergeCell ref="QXQ55:QXT55"/>
    <mergeCell ref="QXU55:QXX55"/>
    <mergeCell ref="QXY55:QYB55"/>
    <mergeCell ref="QYC55:QYF55"/>
    <mergeCell ref="QYG55:QYJ55"/>
    <mergeCell ref="QYK55:QYN55"/>
    <mergeCell ref="QYO55:QYR55"/>
    <mergeCell ref="QYS55:QYV55"/>
    <mergeCell ref="QYW55:QYZ55"/>
    <mergeCell ref="QZA55:QZD55"/>
    <mergeCell ref="QZE55:QZH55"/>
    <mergeCell ref="QZI55:QZL55"/>
    <mergeCell ref="QZM55:QZP55"/>
    <mergeCell ref="QZQ55:QZT55"/>
    <mergeCell ref="QZU55:QZX55"/>
    <mergeCell ref="QZY55:RAB55"/>
    <mergeCell ref="RAC55:RAF55"/>
    <mergeCell ref="RAG55:RAJ55"/>
    <mergeCell ref="RAK55:RAN55"/>
    <mergeCell ref="RAO55:RAR55"/>
    <mergeCell ref="RAS55:RAV55"/>
    <mergeCell ref="RAW55:RAZ55"/>
    <mergeCell ref="RBA55:RBD55"/>
    <mergeCell ref="RBE55:RBH55"/>
    <mergeCell ref="RBI55:RBL55"/>
    <mergeCell ref="RBM55:RBP55"/>
    <mergeCell ref="RBQ55:RBT55"/>
    <mergeCell ref="RBU55:RBX55"/>
    <mergeCell ref="RBY55:RCB55"/>
    <mergeCell ref="RCC55:RCF55"/>
    <mergeCell ref="RCG55:RCJ55"/>
    <mergeCell ref="RCK55:RCN55"/>
    <mergeCell ref="RCO55:RCR55"/>
    <mergeCell ref="RCS55:RCV55"/>
    <mergeCell ref="RCW55:RCZ55"/>
    <mergeCell ref="RDA55:RDD55"/>
    <mergeCell ref="RDE55:RDH55"/>
    <mergeCell ref="RDI55:RDL55"/>
    <mergeCell ref="RDM55:RDP55"/>
    <mergeCell ref="RDQ55:RDT55"/>
    <mergeCell ref="RDU55:RDX55"/>
    <mergeCell ref="RDY55:REB55"/>
    <mergeCell ref="REC55:REF55"/>
    <mergeCell ref="REG55:REJ55"/>
    <mergeCell ref="REK55:REN55"/>
    <mergeCell ref="REO55:RER55"/>
    <mergeCell ref="RES55:REV55"/>
    <mergeCell ref="REW55:REZ55"/>
    <mergeCell ref="RFA55:RFD55"/>
    <mergeCell ref="RFE55:RFH55"/>
    <mergeCell ref="RFI55:RFL55"/>
    <mergeCell ref="RFM55:RFP55"/>
    <mergeCell ref="RFQ55:RFT55"/>
    <mergeCell ref="RFU55:RFX55"/>
    <mergeCell ref="RFY55:RGB55"/>
    <mergeCell ref="RGC55:RGF55"/>
    <mergeCell ref="RGG55:RGJ55"/>
    <mergeCell ref="RGK55:RGN55"/>
    <mergeCell ref="RGO55:RGR55"/>
    <mergeCell ref="RGS55:RGV55"/>
    <mergeCell ref="RGW55:RGZ55"/>
    <mergeCell ref="RHA55:RHD55"/>
    <mergeCell ref="RHE55:RHH55"/>
    <mergeCell ref="RHI55:RHL55"/>
    <mergeCell ref="RHM55:RHP55"/>
    <mergeCell ref="RHQ55:RHT55"/>
    <mergeCell ref="RHU55:RHX55"/>
    <mergeCell ref="RHY55:RIB55"/>
    <mergeCell ref="RIC55:RIF55"/>
    <mergeCell ref="RIG55:RIJ55"/>
    <mergeCell ref="RIK55:RIN55"/>
    <mergeCell ref="RIO55:RIR55"/>
    <mergeCell ref="RIS55:RIV55"/>
    <mergeCell ref="RIW55:RIZ55"/>
    <mergeCell ref="RJA55:RJD55"/>
    <mergeCell ref="RJE55:RJH55"/>
    <mergeCell ref="RJI55:RJL55"/>
    <mergeCell ref="RJM55:RJP55"/>
    <mergeCell ref="RJQ55:RJT55"/>
    <mergeCell ref="RJU55:RJX55"/>
    <mergeCell ref="RJY55:RKB55"/>
    <mergeCell ref="RKC55:RKF55"/>
    <mergeCell ref="RKG55:RKJ55"/>
    <mergeCell ref="RKK55:RKN55"/>
    <mergeCell ref="RKO55:RKR55"/>
    <mergeCell ref="RKS55:RKV55"/>
    <mergeCell ref="RKW55:RKZ55"/>
    <mergeCell ref="RLA55:RLD55"/>
    <mergeCell ref="RLE55:RLH55"/>
    <mergeCell ref="RLI55:RLL55"/>
    <mergeCell ref="RLM55:RLP55"/>
    <mergeCell ref="RLQ55:RLT55"/>
    <mergeCell ref="RLU55:RLX55"/>
    <mergeCell ref="RLY55:RMB55"/>
    <mergeCell ref="RMC55:RMF55"/>
    <mergeCell ref="RMG55:RMJ55"/>
    <mergeCell ref="RMK55:RMN55"/>
    <mergeCell ref="RMO55:RMR55"/>
    <mergeCell ref="RMS55:RMV55"/>
    <mergeCell ref="RMW55:RMZ55"/>
    <mergeCell ref="RNA55:RND55"/>
    <mergeCell ref="RNE55:RNH55"/>
    <mergeCell ref="RNI55:RNL55"/>
    <mergeCell ref="RNM55:RNP55"/>
    <mergeCell ref="RNQ55:RNT55"/>
    <mergeCell ref="RNU55:RNX55"/>
    <mergeCell ref="RNY55:ROB55"/>
    <mergeCell ref="ROC55:ROF55"/>
    <mergeCell ref="ROG55:ROJ55"/>
    <mergeCell ref="ROK55:RON55"/>
    <mergeCell ref="ROO55:ROR55"/>
    <mergeCell ref="ROS55:ROV55"/>
    <mergeCell ref="ROW55:ROZ55"/>
    <mergeCell ref="RPA55:RPD55"/>
    <mergeCell ref="RPE55:RPH55"/>
    <mergeCell ref="RPI55:RPL55"/>
    <mergeCell ref="RPM55:RPP55"/>
    <mergeCell ref="RPQ55:RPT55"/>
    <mergeCell ref="RPU55:RPX55"/>
    <mergeCell ref="RPY55:RQB55"/>
    <mergeCell ref="RQC55:RQF55"/>
    <mergeCell ref="RQG55:RQJ55"/>
    <mergeCell ref="RQK55:RQN55"/>
    <mergeCell ref="RQO55:RQR55"/>
    <mergeCell ref="RQS55:RQV55"/>
    <mergeCell ref="RQW55:RQZ55"/>
    <mergeCell ref="RRA55:RRD55"/>
    <mergeCell ref="RRE55:RRH55"/>
    <mergeCell ref="RRI55:RRL55"/>
    <mergeCell ref="RRM55:RRP55"/>
    <mergeCell ref="RRQ55:RRT55"/>
    <mergeCell ref="RRU55:RRX55"/>
    <mergeCell ref="RRY55:RSB55"/>
    <mergeCell ref="RSC55:RSF55"/>
    <mergeCell ref="RSG55:RSJ55"/>
    <mergeCell ref="RSK55:RSN55"/>
    <mergeCell ref="RSO55:RSR55"/>
    <mergeCell ref="RSS55:RSV55"/>
    <mergeCell ref="RSW55:RSZ55"/>
    <mergeCell ref="RTA55:RTD55"/>
    <mergeCell ref="RTE55:RTH55"/>
    <mergeCell ref="RTI55:RTL55"/>
    <mergeCell ref="RTM55:RTP55"/>
    <mergeCell ref="RTQ55:RTT55"/>
    <mergeCell ref="RTU55:RTX55"/>
    <mergeCell ref="RTY55:RUB55"/>
    <mergeCell ref="RUC55:RUF55"/>
    <mergeCell ref="RUG55:RUJ55"/>
    <mergeCell ref="RUK55:RUN55"/>
    <mergeCell ref="RUO55:RUR55"/>
    <mergeCell ref="RUS55:RUV55"/>
    <mergeCell ref="RUW55:RUZ55"/>
    <mergeCell ref="RVA55:RVD55"/>
    <mergeCell ref="RVE55:RVH55"/>
    <mergeCell ref="RVI55:RVL55"/>
    <mergeCell ref="RVM55:RVP55"/>
    <mergeCell ref="RVQ55:RVT55"/>
    <mergeCell ref="RVU55:RVX55"/>
    <mergeCell ref="RVY55:RWB55"/>
    <mergeCell ref="RWC55:RWF55"/>
    <mergeCell ref="RWG55:RWJ55"/>
    <mergeCell ref="RWK55:RWN55"/>
    <mergeCell ref="RWO55:RWR55"/>
    <mergeCell ref="RWS55:RWV55"/>
    <mergeCell ref="RWW55:RWZ55"/>
    <mergeCell ref="RXA55:RXD55"/>
    <mergeCell ref="RXE55:RXH55"/>
    <mergeCell ref="RXI55:RXL55"/>
    <mergeCell ref="RXM55:RXP55"/>
    <mergeCell ref="RXQ55:RXT55"/>
    <mergeCell ref="RXU55:RXX55"/>
    <mergeCell ref="RXY55:RYB55"/>
    <mergeCell ref="RYC55:RYF55"/>
    <mergeCell ref="RYG55:RYJ55"/>
    <mergeCell ref="RYK55:RYN55"/>
    <mergeCell ref="RYO55:RYR55"/>
    <mergeCell ref="RYS55:RYV55"/>
    <mergeCell ref="RYW55:RYZ55"/>
    <mergeCell ref="RZA55:RZD55"/>
    <mergeCell ref="RZE55:RZH55"/>
    <mergeCell ref="RZI55:RZL55"/>
    <mergeCell ref="RZM55:RZP55"/>
    <mergeCell ref="RZQ55:RZT55"/>
    <mergeCell ref="RZU55:RZX55"/>
    <mergeCell ref="RZY55:SAB55"/>
    <mergeCell ref="SAC55:SAF55"/>
    <mergeCell ref="SAG55:SAJ55"/>
    <mergeCell ref="SAK55:SAN55"/>
    <mergeCell ref="SAO55:SAR55"/>
    <mergeCell ref="SAS55:SAV55"/>
    <mergeCell ref="SAW55:SAZ55"/>
    <mergeCell ref="SBA55:SBD55"/>
    <mergeCell ref="SBE55:SBH55"/>
    <mergeCell ref="SBI55:SBL55"/>
    <mergeCell ref="SBM55:SBP55"/>
    <mergeCell ref="SBQ55:SBT55"/>
    <mergeCell ref="SBU55:SBX55"/>
    <mergeCell ref="SBY55:SCB55"/>
    <mergeCell ref="SCC55:SCF55"/>
    <mergeCell ref="SCG55:SCJ55"/>
    <mergeCell ref="SCK55:SCN55"/>
    <mergeCell ref="SCO55:SCR55"/>
    <mergeCell ref="SCS55:SCV55"/>
    <mergeCell ref="SCW55:SCZ55"/>
    <mergeCell ref="SDA55:SDD55"/>
    <mergeCell ref="SDE55:SDH55"/>
    <mergeCell ref="SDI55:SDL55"/>
    <mergeCell ref="SDM55:SDP55"/>
    <mergeCell ref="SDQ55:SDT55"/>
    <mergeCell ref="SDU55:SDX55"/>
    <mergeCell ref="SDY55:SEB55"/>
    <mergeCell ref="SEC55:SEF55"/>
    <mergeCell ref="SEG55:SEJ55"/>
    <mergeCell ref="SEK55:SEN55"/>
    <mergeCell ref="SEO55:SER55"/>
    <mergeCell ref="SES55:SEV55"/>
    <mergeCell ref="SEW55:SEZ55"/>
    <mergeCell ref="SFA55:SFD55"/>
    <mergeCell ref="SFE55:SFH55"/>
    <mergeCell ref="SFI55:SFL55"/>
    <mergeCell ref="SFM55:SFP55"/>
    <mergeCell ref="SFQ55:SFT55"/>
    <mergeCell ref="SFU55:SFX55"/>
    <mergeCell ref="SFY55:SGB55"/>
    <mergeCell ref="SGC55:SGF55"/>
    <mergeCell ref="SGG55:SGJ55"/>
    <mergeCell ref="SGK55:SGN55"/>
    <mergeCell ref="SGO55:SGR55"/>
    <mergeCell ref="SGS55:SGV55"/>
    <mergeCell ref="SGW55:SGZ55"/>
    <mergeCell ref="SHA55:SHD55"/>
    <mergeCell ref="SHE55:SHH55"/>
    <mergeCell ref="SHI55:SHL55"/>
    <mergeCell ref="SHM55:SHP55"/>
    <mergeCell ref="SHQ55:SHT55"/>
    <mergeCell ref="SHU55:SHX55"/>
    <mergeCell ref="SHY55:SIB55"/>
    <mergeCell ref="SIC55:SIF55"/>
    <mergeCell ref="SIG55:SIJ55"/>
    <mergeCell ref="SIK55:SIN55"/>
    <mergeCell ref="SIO55:SIR55"/>
    <mergeCell ref="SIS55:SIV55"/>
    <mergeCell ref="SIW55:SIZ55"/>
    <mergeCell ref="SJA55:SJD55"/>
    <mergeCell ref="SJE55:SJH55"/>
    <mergeCell ref="SJI55:SJL55"/>
    <mergeCell ref="SJM55:SJP55"/>
    <mergeCell ref="SJQ55:SJT55"/>
    <mergeCell ref="SJU55:SJX55"/>
    <mergeCell ref="SJY55:SKB55"/>
    <mergeCell ref="SKC55:SKF55"/>
    <mergeCell ref="SKG55:SKJ55"/>
    <mergeCell ref="SKK55:SKN55"/>
    <mergeCell ref="SKO55:SKR55"/>
    <mergeCell ref="SKS55:SKV55"/>
    <mergeCell ref="SKW55:SKZ55"/>
    <mergeCell ref="SLA55:SLD55"/>
    <mergeCell ref="SLE55:SLH55"/>
    <mergeCell ref="SLI55:SLL55"/>
    <mergeCell ref="SLM55:SLP55"/>
    <mergeCell ref="SLQ55:SLT55"/>
    <mergeCell ref="SLU55:SLX55"/>
    <mergeCell ref="SLY55:SMB55"/>
    <mergeCell ref="SMC55:SMF55"/>
    <mergeCell ref="SMG55:SMJ55"/>
    <mergeCell ref="SMK55:SMN55"/>
    <mergeCell ref="SMO55:SMR55"/>
    <mergeCell ref="SMS55:SMV55"/>
    <mergeCell ref="SMW55:SMZ55"/>
    <mergeCell ref="SNA55:SND55"/>
    <mergeCell ref="SNE55:SNH55"/>
    <mergeCell ref="SNI55:SNL55"/>
    <mergeCell ref="SNM55:SNP55"/>
    <mergeCell ref="SNQ55:SNT55"/>
    <mergeCell ref="SNU55:SNX55"/>
    <mergeCell ref="SNY55:SOB55"/>
    <mergeCell ref="SOC55:SOF55"/>
    <mergeCell ref="SOG55:SOJ55"/>
    <mergeCell ref="SOK55:SON55"/>
    <mergeCell ref="SOO55:SOR55"/>
    <mergeCell ref="SOS55:SOV55"/>
    <mergeCell ref="SOW55:SOZ55"/>
    <mergeCell ref="SPA55:SPD55"/>
    <mergeCell ref="SPE55:SPH55"/>
    <mergeCell ref="SPI55:SPL55"/>
    <mergeCell ref="SPM55:SPP55"/>
    <mergeCell ref="SPQ55:SPT55"/>
    <mergeCell ref="SPU55:SPX55"/>
    <mergeCell ref="SPY55:SQB55"/>
    <mergeCell ref="SQC55:SQF55"/>
    <mergeCell ref="SQG55:SQJ55"/>
    <mergeCell ref="SQK55:SQN55"/>
    <mergeCell ref="SQO55:SQR55"/>
    <mergeCell ref="SQS55:SQV55"/>
    <mergeCell ref="SQW55:SQZ55"/>
    <mergeCell ref="SRA55:SRD55"/>
    <mergeCell ref="SRE55:SRH55"/>
    <mergeCell ref="SRI55:SRL55"/>
    <mergeCell ref="SRM55:SRP55"/>
    <mergeCell ref="SRQ55:SRT55"/>
    <mergeCell ref="SRU55:SRX55"/>
    <mergeCell ref="SRY55:SSB55"/>
    <mergeCell ref="SSC55:SSF55"/>
    <mergeCell ref="SSG55:SSJ55"/>
    <mergeCell ref="SSK55:SSN55"/>
    <mergeCell ref="SSO55:SSR55"/>
    <mergeCell ref="SSS55:SSV55"/>
    <mergeCell ref="SSW55:SSZ55"/>
    <mergeCell ref="STA55:STD55"/>
    <mergeCell ref="STE55:STH55"/>
    <mergeCell ref="STI55:STL55"/>
    <mergeCell ref="STM55:STP55"/>
    <mergeCell ref="STQ55:STT55"/>
    <mergeCell ref="STU55:STX55"/>
    <mergeCell ref="STY55:SUB55"/>
    <mergeCell ref="SUC55:SUF55"/>
    <mergeCell ref="SUG55:SUJ55"/>
    <mergeCell ref="SUK55:SUN55"/>
    <mergeCell ref="SUO55:SUR55"/>
    <mergeCell ref="SUS55:SUV55"/>
    <mergeCell ref="SUW55:SUZ55"/>
    <mergeCell ref="SVA55:SVD55"/>
    <mergeCell ref="SVE55:SVH55"/>
    <mergeCell ref="SVI55:SVL55"/>
    <mergeCell ref="SVM55:SVP55"/>
    <mergeCell ref="SVQ55:SVT55"/>
    <mergeCell ref="SVU55:SVX55"/>
    <mergeCell ref="SVY55:SWB55"/>
    <mergeCell ref="SWC55:SWF55"/>
    <mergeCell ref="SWG55:SWJ55"/>
    <mergeCell ref="SWK55:SWN55"/>
    <mergeCell ref="SWO55:SWR55"/>
    <mergeCell ref="SWS55:SWV55"/>
    <mergeCell ref="SWW55:SWZ55"/>
    <mergeCell ref="SXA55:SXD55"/>
    <mergeCell ref="SXE55:SXH55"/>
    <mergeCell ref="SXI55:SXL55"/>
    <mergeCell ref="SXM55:SXP55"/>
    <mergeCell ref="SXQ55:SXT55"/>
    <mergeCell ref="SXU55:SXX55"/>
    <mergeCell ref="SXY55:SYB55"/>
    <mergeCell ref="SYC55:SYF55"/>
    <mergeCell ref="SYG55:SYJ55"/>
    <mergeCell ref="SYK55:SYN55"/>
    <mergeCell ref="SYO55:SYR55"/>
    <mergeCell ref="SYS55:SYV55"/>
    <mergeCell ref="SYW55:SYZ55"/>
    <mergeCell ref="SZA55:SZD55"/>
    <mergeCell ref="SZE55:SZH55"/>
    <mergeCell ref="SZI55:SZL55"/>
    <mergeCell ref="SZM55:SZP55"/>
    <mergeCell ref="SZQ55:SZT55"/>
    <mergeCell ref="SZU55:SZX55"/>
    <mergeCell ref="SZY55:TAB55"/>
    <mergeCell ref="TAC55:TAF55"/>
    <mergeCell ref="TAG55:TAJ55"/>
    <mergeCell ref="TAK55:TAN55"/>
    <mergeCell ref="TAO55:TAR55"/>
    <mergeCell ref="TAS55:TAV55"/>
    <mergeCell ref="TAW55:TAZ55"/>
    <mergeCell ref="TBA55:TBD55"/>
    <mergeCell ref="TBE55:TBH55"/>
    <mergeCell ref="TBI55:TBL55"/>
    <mergeCell ref="TBM55:TBP55"/>
    <mergeCell ref="TBQ55:TBT55"/>
    <mergeCell ref="TBU55:TBX55"/>
    <mergeCell ref="TBY55:TCB55"/>
    <mergeCell ref="TCC55:TCF55"/>
    <mergeCell ref="TCG55:TCJ55"/>
    <mergeCell ref="TCK55:TCN55"/>
    <mergeCell ref="TCO55:TCR55"/>
    <mergeCell ref="TCS55:TCV55"/>
    <mergeCell ref="TCW55:TCZ55"/>
    <mergeCell ref="TDA55:TDD55"/>
    <mergeCell ref="TDE55:TDH55"/>
    <mergeCell ref="TDI55:TDL55"/>
    <mergeCell ref="TDM55:TDP55"/>
    <mergeCell ref="TDQ55:TDT55"/>
    <mergeCell ref="TDU55:TDX55"/>
    <mergeCell ref="TDY55:TEB55"/>
    <mergeCell ref="TEC55:TEF55"/>
    <mergeCell ref="TEG55:TEJ55"/>
    <mergeCell ref="TEK55:TEN55"/>
    <mergeCell ref="TEO55:TER55"/>
    <mergeCell ref="TES55:TEV55"/>
    <mergeCell ref="TEW55:TEZ55"/>
    <mergeCell ref="TFA55:TFD55"/>
    <mergeCell ref="TFE55:TFH55"/>
    <mergeCell ref="TFI55:TFL55"/>
    <mergeCell ref="TFM55:TFP55"/>
    <mergeCell ref="TFQ55:TFT55"/>
    <mergeCell ref="TFU55:TFX55"/>
    <mergeCell ref="TFY55:TGB55"/>
    <mergeCell ref="TGC55:TGF55"/>
    <mergeCell ref="TGG55:TGJ55"/>
    <mergeCell ref="TGK55:TGN55"/>
    <mergeCell ref="TGO55:TGR55"/>
    <mergeCell ref="TGS55:TGV55"/>
    <mergeCell ref="TGW55:TGZ55"/>
    <mergeCell ref="THA55:THD55"/>
    <mergeCell ref="THE55:THH55"/>
    <mergeCell ref="THI55:THL55"/>
    <mergeCell ref="THM55:THP55"/>
    <mergeCell ref="THQ55:THT55"/>
    <mergeCell ref="THU55:THX55"/>
    <mergeCell ref="THY55:TIB55"/>
    <mergeCell ref="TIC55:TIF55"/>
    <mergeCell ref="TIG55:TIJ55"/>
    <mergeCell ref="TIK55:TIN55"/>
    <mergeCell ref="TIO55:TIR55"/>
    <mergeCell ref="TIS55:TIV55"/>
    <mergeCell ref="TIW55:TIZ55"/>
    <mergeCell ref="TJA55:TJD55"/>
    <mergeCell ref="TJE55:TJH55"/>
    <mergeCell ref="TJI55:TJL55"/>
    <mergeCell ref="TJM55:TJP55"/>
    <mergeCell ref="TJQ55:TJT55"/>
    <mergeCell ref="TJU55:TJX55"/>
    <mergeCell ref="TJY55:TKB55"/>
    <mergeCell ref="TKC55:TKF55"/>
    <mergeCell ref="TKG55:TKJ55"/>
    <mergeCell ref="TKK55:TKN55"/>
    <mergeCell ref="TKO55:TKR55"/>
    <mergeCell ref="TKS55:TKV55"/>
    <mergeCell ref="TKW55:TKZ55"/>
    <mergeCell ref="TLA55:TLD55"/>
    <mergeCell ref="TLE55:TLH55"/>
    <mergeCell ref="TLI55:TLL55"/>
    <mergeCell ref="TLM55:TLP55"/>
    <mergeCell ref="TLQ55:TLT55"/>
    <mergeCell ref="TLU55:TLX55"/>
    <mergeCell ref="TLY55:TMB55"/>
    <mergeCell ref="TMC55:TMF55"/>
    <mergeCell ref="TMG55:TMJ55"/>
    <mergeCell ref="TMK55:TMN55"/>
    <mergeCell ref="TMO55:TMR55"/>
    <mergeCell ref="TMS55:TMV55"/>
    <mergeCell ref="TMW55:TMZ55"/>
    <mergeCell ref="TNA55:TND55"/>
    <mergeCell ref="TNE55:TNH55"/>
    <mergeCell ref="TNI55:TNL55"/>
    <mergeCell ref="TNM55:TNP55"/>
    <mergeCell ref="TNQ55:TNT55"/>
    <mergeCell ref="TNU55:TNX55"/>
    <mergeCell ref="TNY55:TOB55"/>
    <mergeCell ref="TOC55:TOF55"/>
    <mergeCell ref="TOG55:TOJ55"/>
    <mergeCell ref="TOK55:TON55"/>
    <mergeCell ref="TOO55:TOR55"/>
    <mergeCell ref="TOS55:TOV55"/>
    <mergeCell ref="TOW55:TOZ55"/>
    <mergeCell ref="TPA55:TPD55"/>
    <mergeCell ref="TPE55:TPH55"/>
    <mergeCell ref="TPI55:TPL55"/>
    <mergeCell ref="TPM55:TPP55"/>
    <mergeCell ref="TPQ55:TPT55"/>
    <mergeCell ref="TPU55:TPX55"/>
    <mergeCell ref="TPY55:TQB55"/>
    <mergeCell ref="TQC55:TQF55"/>
    <mergeCell ref="TQG55:TQJ55"/>
    <mergeCell ref="TQK55:TQN55"/>
    <mergeCell ref="TQO55:TQR55"/>
    <mergeCell ref="TQS55:TQV55"/>
    <mergeCell ref="TQW55:TQZ55"/>
    <mergeCell ref="TRA55:TRD55"/>
    <mergeCell ref="TRE55:TRH55"/>
    <mergeCell ref="TRI55:TRL55"/>
    <mergeCell ref="TRM55:TRP55"/>
    <mergeCell ref="TRQ55:TRT55"/>
    <mergeCell ref="TRU55:TRX55"/>
    <mergeCell ref="TRY55:TSB55"/>
    <mergeCell ref="TSC55:TSF55"/>
    <mergeCell ref="TSG55:TSJ55"/>
    <mergeCell ref="TSK55:TSN55"/>
    <mergeCell ref="TSO55:TSR55"/>
    <mergeCell ref="TSS55:TSV55"/>
    <mergeCell ref="TSW55:TSZ55"/>
    <mergeCell ref="TTA55:TTD55"/>
    <mergeCell ref="TTE55:TTH55"/>
    <mergeCell ref="TTI55:TTL55"/>
    <mergeCell ref="TTM55:TTP55"/>
    <mergeCell ref="TTQ55:TTT55"/>
    <mergeCell ref="TTU55:TTX55"/>
    <mergeCell ref="TTY55:TUB55"/>
    <mergeCell ref="TUC55:TUF55"/>
    <mergeCell ref="TUG55:TUJ55"/>
    <mergeCell ref="TUK55:TUN55"/>
    <mergeCell ref="TUO55:TUR55"/>
    <mergeCell ref="TUS55:TUV55"/>
    <mergeCell ref="TUW55:TUZ55"/>
    <mergeCell ref="TVA55:TVD55"/>
    <mergeCell ref="TVE55:TVH55"/>
    <mergeCell ref="TVI55:TVL55"/>
    <mergeCell ref="TVM55:TVP55"/>
    <mergeCell ref="TVQ55:TVT55"/>
    <mergeCell ref="TVU55:TVX55"/>
    <mergeCell ref="TVY55:TWB55"/>
    <mergeCell ref="TWC55:TWF55"/>
    <mergeCell ref="TWG55:TWJ55"/>
    <mergeCell ref="TWK55:TWN55"/>
    <mergeCell ref="TWO55:TWR55"/>
    <mergeCell ref="TWS55:TWV55"/>
    <mergeCell ref="TWW55:TWZ55"/>
    <mergeCell ref="TXA55:TXD55"/>
    <mergeCell ref="TXE55:TXH55"/>
    <mergeCell ref="TXI55:TXL55"/>
    <mergeCell ref="TXM55:TXP55"/>
    <mergeCell ref="TXQ55:TXT55"/>
    <mergeCell ref="TXU55:TXX55"/>
    <mergeCell ref="TXY55:TYB55"/>
    <mergeCell ref="TYC55:TYF55"/>
    <mergeCell ref="TYG55:TYJ55"/>
    <mergeCell ref="TYK55:TYN55"/>
    <mergeCell ref="TYO55:TYR55"/>
    <mergeCell ref="TYS55:TYV55"/>
    <mergeCell ref="TYW55:TYZ55"/>
    <mergeCell ref="TZA55:TZD55"/>
    <mergeCell ref="TZE55:TZH55"/>
    <mergeCell ref="TZI55:TZL55"/>
    <mergeCell ref="TZM55:TZP55"/>
    <mergeCell ref="TZQ55:TZT55"/>
    <mergeCell ref="TZU55:TZX55"/>
    <mergeCell ref="TZY55:UAB55"/>
    <mergeCell ref="UAC55:UAF55"/>
    <mergeCell ref="UAG55:UAJ55"/>
    <mergeCell ref="UAK55:UAN55"/>
    <mergeCell ref="UAO55:UAR55"/>
    <mergeCell ref="UAS55:UAV55"/>
    <mergeCell ref="UAW55:UAZ55"/>
    <mergeCell ref="UBA55:UBD55"/>
    <mergeCell ref="UBE55:UBH55"/>
    <mergeCell ref="UBI55:UBL55"/>
    <mergeCell ref="UBM55:UBP55"/>
    <mergeCell ref="UBQ55:UBT55"/>
    <mergeCell ref="UBU55:UBX55"/>
    <mergeCell ref="UBY55:UCB55"/>
    <mergeCell ref="UCC55:UCF55"/>
    <mergeCell ref="UCG55:UCJ55"/>
    <mergeCell ref="UCK55:UCN55"/>
    <mergeCell ref="UCO55:UCR55"/>
    <mergeCell ref="UCS55:UCV55"/>
    <mergeCell ref="UCW55:UCZ55"/>
    <mergeCell ref="UDA55:UDD55"/>
    <mergeCell ref="UDE55:UDH55"/>
    <mergeCell ref="UDI55:UDL55"/>
    <mergeCell ref="UDM55:UDP55"/>
    <mergeCell ref="UDQ55:UDT55"/>
    <mergeCell ref="UDU55:UDX55"/>
    <mergeCell ref="UDY55:UEB55"/>
    <mergeCell ref="UEC55:UEF55"/>
    <mergeCell ref="UEG55:UEJ55"/>
    <mergeCell ref="UEK55:UEN55"/>
    <mergeCell ref="UEO55:UER55"/>
    <mergeCell ref="UES55:UEV55"/>
    <mergeCell ref="UEW55:UEZ55"/>
    <mergeCell ref="UFA55:UFD55"/>
    <mergeCell ref="UFE55:UFH55"/>
    <mergeCell ref="UFI55:UFL55"/>
    <mergeCell ref="UFM55:UFP55"/>
    <mergeCell ref="UFQ55:UFT55"/>
    <mergeCell ref="UFU55:UFX55"/>
    <mergeCell ref="UFY55:UGB55"/>
    <mergeCell ref="UGC55:UGF55"/>
    <mergeCell ref="UGG55:UGJ55"/>
    <mergeCell ref="UGK55:UGN55"/>
    <mergeCell ref="UGO55:UGR55"/>
    <mergeCell ref="UGS55:UGV55"/>
    <mergeCell ref="UGW55:UGZ55"/>
    <mergeCell ref="UHA55:UHD55"/>
    <mergeCell ref="UHE55:UHH55"/>
    <mergeCell ref="UHI55:UHL55"/>
    <mergeCell ref="UHM55:UHP55"/>
    <mergeCell ref="UHQ55:UHT55"/>
    <mergeCell ref="UHU55:UHX55"/>
    <mergeCell ref="UHY55:UIB55"/>
    <mergeCell ref="UIC55:UIF55"/>
    <mergeCell ref="UIG55:UIJ55"/>
    <mergeCell ref="UIK55:UIN55"/>
    <mergeCell ref="UIO55:UIR55"/>
    <mergeCell ref="UIS55:UIV55"/>
    <mergeCell ref="UIW55:UIZ55"/>
    <mergeCell ref="UJA55:UJD55"/>
    <mergeCell ref="UJE55:UJH55"/>
    <mergeCell ref="UJI55:UJL55"/>
    <mergeCell ref="UJM55:UJP55"/>
    <mergeCell ref="UJQ55:UJT55"/>
    <mergeCell ref="UJU55:UJX55"/>
    <mergeCell ref="UJY55:UKB55"/>
    <mergeCell ref="UKC55:UKF55"/>
    <mergeCell ref="UKG55:UKJ55"/>
    <mergeCell ref="UKK55:UKN55"/>
    <mergeCell ref="UKO55:UKR55"/>
    <mergeCell ref="UKS55:UKV55"/>
    <mergeCell ref="UKW55:UKZ55"/>
    <mergeCell ref="ULA55:ULD55"/>
    <mergeCell ref="ULE55:ULH55"/>
    <mergeCell ref="ULI55:ULL55"/>
    <mergeCell ref="ULM55:ULP55"/>
    <mergeCell ref="ULQ55:ULT55"/>
    <mergeCell ref="ULU55:ULX55"/>
    <mergeCell ref="ULY55:UMB55"/>
    <mergeCell ref="UMC55:UMF55"/>
    <mergeCell ref="UMG55:UMJ55"/>
    <mergeCell ref="UMK55:UMN55"/>
    <mergeCell ref="UMO55:UMR55"/>
    <mergeCell ref="UMS55:UMV55"/>
    <mergeCell ref="UMW55:UMZ55"/>
    <mergeCell ref="UNA55:UND55"/>
    <mergeCell ref="UNE55:UNH55"/>
    <mergeCell ref="UNI55:UNL55"/>
    <mergeCell ref="UNM55:UNP55"/>
    <mergeCell ref="UNQ55:UNT55"/>
    <mergeCell ref="UNU55:UNX55"/>
    <mergeCell ref="UNY55:UOB55"/>
    <mergeCell ref="UOC55:UOF55"/>
    <mergeCell ref="UOG55:UOJ55"/>
    <mergeCell ref="UOK55:UON55"/>
    <mergeCell ref="UOO55:UOR55"/>
    <mergeCell ref="UOS55:UOV55"/>
    <mergeCell ref="UOW55:UOZ55"/>
    <mergeCell ref="UPA55:UPD55"/>
    <mergeCell ref="UPE55:UPH55"/>
    <mergeCell ref="UPI55:UPL55"/>
    <mergeCell ref="UPM55:UPP55"/>
    <mergeCell ref="UPQ55:UPT55"/>
    <mergeCell ref="UPU55:UPX55"/>
    <mergeCell ref="UPY55:UQB55"/>
    <mergeCell ref="UQC55:UQF55"/>
    <mergeCell ref="UQG55:UQJ55"/>
    <mergeCell ref="UQK55:UQN55"/>
    <mergeCell ref="UQO55:UQR55"/>
    <mergeCell ref="UQS55:UQV55"/>
    <mergeCell ref="UQW55:UQZ55"/>
    <mergeCell ref="URA55:URD55"/>
    <mergeCell ref="URE55:URH55"/>
    <mergeCell ref="URI55:URL55"/>
    <mergeCell ref="URM55:URP55"/>
    <mergeCell ref="URQ55:URT55"/>
    <mergeCell ref="URU55:URX55"/>
    <mergeCell ref="URY55:USB55"/>
    <mergeCell ref="USC55:USF55"/>
    <mergeCell ref="USG55:USJ55"/>
    <mergeCell ref="USK55:USN55"/>
    <mergeCell ref="USO55:USR55"/>
    <mergeCell ref="USS55:USV55"/>
    <mergeCell ref="USW55:USZ55"/>
    <mergeCell ref="UTA55:UTD55"/>
    <mergeCell ref="UTE55:UTH55"/>
    <mergeCell ref="UTI55:UTL55"/>
    <mergeCell ref="UTM55:UTP55"/>
    <mergeCell ref="UTQ55:UTT55"/>
    <mergeCell ref="UTU55:UTX55"/>
    <mergeCell ref="UTY55:UUB55"/>
    <mergeCell ref="UUC55:UUF55"/>
    <mergeCell ref="UUG55:UUJ55"/>
    <mergeCell ref="UUK55:UUN55"/>
    <mergeCell ref="UUO55:UUR55"/>
    <mergeCell ref="UUS55:UUV55"/>
    <mergeCell ref="UUW55:UUZ55"/>
    <mergeCell ref="UVA55:UVD55"/>
    <mergeCell ref="UVE55:UVH55"/>
    <mergeCell ref="UVI55:UVL55"/>
    <mergeCell ref="UVM55:UVP55"/>
    <mergeCell ref="UVQ55:UVT55"/>
    <mergeCell ref="UVU55:UVX55"/>
    <mergeCell ref="UVY55:UWB55"/>
    <mergeCell ref="UWC55:UWF55"/>
    <mergeCell ref="UWG55:UWJ55"/>
    <mergeCell ref="UWK55:UWN55"/>
    <mergeCell ref="UWO55:UWR55"/>
    <mergeCell ref="UWS55:UWV55"/>
    <mergeCell ref="UWW55:UWZ55"/>
    <mergeCell ref="UXA55:UXD55"/>
    <mergeCell ref="UXE55:UXH55"/>
    <mergeCell ref="UXI55:UXL55"/>
    <mergeCell ref="UXM55:UXP55"/>
    <mergeCell ref="UXQ55:UXT55"/>
    <mergeCell ref="UXU55:UXX55"/>
    <mergeCell ref="UXY55:UYB55"/>
    <mergeCell ref="UYC55:UYF55"/>
    <mergeCell ref="UYG55:UYJ55"/>
    <mergeCell ref="UYK55:UYN55"/>
    <mergeCell ref="UYO55:UYR55"/>
    <mergeCell ref="UYS55:UYV55"/>
    <mergeCell ref="UYW55:UYZ55"/>
    <mergeCell ref="UZA55:UZD55"/>
    <mergeCell ref="UZE55:UZH55"/>
    <mergeCell ref="UZI55:UZL55"/>
    <mergeCell ref="UZM55:UZP55"/>
    <mergeCell ref="UZQ55:UZT55"/>
    <mergeCell ref="UZU55:UZX55"/>
    <mergeCell ref="UZY55:VAB55"/>
    <mergeCell ref="VAC55:VAF55"/>
    <mergeCell ref="VAG55:VAJ55"/>
    <mergeCell ref="VAK55:VAN55"/>
    <mergeCell ref="VAO55:VAR55"/>
    <mergeCell ref="VAS55:VAV55"/>
    <mergeCell ref="VAW55:VAZ55"/>
    <mergeCell ref="VBA55:VBD55"/>
    <mergeCell ref="VBE55:VBH55"/>
    <mergeCell ref="VBI55:VBL55"/>
    <mergeCell ref="VBM55:VBP55"/>
    <mergeCell ref="VBQ55:VBT55"/>
    <mergeCell ref="VBU55:VBX55"/>
    <mergeCell ref="VBY55:VCB55"/>
    <mergeCell ref="VCC55:VCF55"/>
    <mergeCell ref="VCG55:VCJ55"/>
    <mergeCell ref="VCK55:VCN55"/>
    <mergeCell ref="VCO55:VCR55"/>
    <mergeCell ref="VCS55:VCV55"/>
    <mergeCell ref="VCW55:VCZ55"/>
    <mergeCell ref="VDA55:VDD55"/>
    <mergeCell ref="VDE55:VDH55"/>
    <mergeCell ref="VDI55:VDL55"/>
    <mergeCell ref="VDM55:VDP55"/>
    <mergeCell ref="VDQ55:VDT55"/>
    <mergeCell ref="VDU55:VDX55"/>
    <mergeCell ref="VDY55:VEB55"/>
    <mergeCell ref="VEC55:VEF55"/>
    <mergeCell ref="VEG55:VEJ55"/>
    <mergeCell ref="VEK55:VEN55"/>
    <mergeCell ref="VEO55:VER55"/>
    <mergeCell ref="VES55:VEV55"/>
    <mergeCell ref="VEW55:VEZ55"/>
    <mergeCell ref="VFA55:VFD55"/>
    <mergeCell ref="VFE55:VFH55"/>
    <mergeCell ref="VFI55:VFL55"/>
    <mergeCell ref="VFM55:VFP55"/>
    <mergeCell ref="VFQ55:VFT55"/>
    <mergeCell ref="VFU55:VFX55"/>
    <mergeCell ref="VFY55:VGB55"/>
    <mergeCell ref="VGC55:VGF55"/>
    <mergeCell ref="VGG55:VGJ55"/>
    <mergeCell ref="VGK55:VGN55"/>
    <mergeCell ref="VGO55:VGR55"/>
    <mergeCell ref="VGS55:VGV55"/>
    <mergeCell ref="VGW55:VGZ55"/>
    <mergeCell ref="VHA55:VHD55"/>
    <mergeCell ref="VHE55:VHH55"/>
    <mergeCell ref="VHI55:VHL55"/>
    <mergeCell ref="VHM55:VHP55"/>
    <mergeCell ref="VHQ55:VHT55"/>
    <mergeCell ref="VHU55:VHX55"/>
    <mergeCell ref="VHY55:VIB55"/>
    <mergeCell ref="VIC55:VIF55"/>
    <mergeCell ref="VIG55:VIJ55"/>
    <mergeCell ref="VIK55:VIN55"/>
    <mergeCell ref="VIO55:VIR55"/>
    <mergeCell ref="VIS55:VIV55"/>
    <mergeCell ref="VIW55:VIZ55"/>
    <mergeCell ref="VJA55:VJD55"/>
    <mergeCell ref="VJE55:VJH55"/>
    <mergeCell ref="VJI55:VJL55"/>
    <mergeCell ref="VJM55:VJP55"/>
    <mergeCell ref="VJQ55:VJT55"/>
    <mergeCell ref="VJU55:VJX55"/>
    <mergeCell ref="VJY55:VKB55"/>
    <mergeCell ref="VKC55:VKF55"/>
    <mergeCell ref="VKG55:VKJ55"/>
    <mergeCell ref="VKK55:VKN55"/>
    <mergeCell ref="VKO55:VKR55"/>
    <mergeCell ref="VKS55:VKV55"/>
    <mergeCell ref="VKW55:VKZ55"/>
    <mergeCell ref="VLA55:VLD55"/>
    <mergeCell ref="VLE55:VLH55"/>
    <mergeCell ref="VLI55:VLL55"/>
    <mergeCell ref="VLM55:VLP55"/>
    <mergeCell ref="VLQ55:VLT55"/>
    <mergeCell ref="VLU55:VLX55"/>
    <mergeCell ref="VLY55:VMB55"/>
    <mergeCell ref="VMC55:VMF55"/>
    <mergeCell ref="VMG55:VMJ55"/>
    <mergeCell ref="VMK55:VMN55"/>
    <mergeCell ref="VMO55:VMR55"/>
    <mergeCell ref="VMS55:VMV55"/>
    <mergeCell ref="VMW55:VMZ55"/>
    <mergeCell ref="VNA55:VND55"/>
    <mergeCell ref="VNE55:VNH55"/>
    <mergeCell ref="VNI55:VNL55"/>
    <mergeCell ref="VNM55:VNP55"/>
    <mergeCell ref="VNQ55:VNT55"/>
    <mergeCell ref="VNU55:VNX55"/>
    <mergeCell ref="VNY55:VOB55"/>
    <mergeCell ref="VOC55:VOF55"/>
    <mergeCell ref="VOG55:VOJ55"/>
    <mergeCell ref="VOK55:VON55"/>
    <mergeCell ref="VOO55:VOR55"/>
    <mergeCell ref="VOS55:VOV55"/>
    <mergeCell ref="VOW55:VOZ55"/>
    <mergeCell ref="VPA55:VPD55"/>
    <mergeCell ref="VPE55:VPH55"/>
    <mergeCell ref="VPI55:VPL55"/>
    <mergeCell ref="VPM55:VPP55"/>
    <mergeCell ref="VPQ55:VPT55"/>
    <mergeCell ref="VPU55:VPX55"/>
    <mergeCell ref="VPY55:VQB55"/>
    <mergeCell ref="VQC55:VQF55"/>
    <mergeCell ref="VQG55:VQJ55"/>
    <mergeCell ref="VQK55:VQN55"/>
    <mergeCell ref="VQO55:VQR55"/>
    <mergeCell ref="VQS55:VQV55"/>
    <mergeCell ref="VQW55:VQZ55"/>
    <mergeCell ref="VRA55:VRD55"/>
    <mergeCell ref="VRE55:VRH55"/>
    <mergeCell ref="VRI55:VRL55"/>
    <mergeCell ref="VRM55:VRP55"/>
    <mergeCell ref="VRQ55:VRT55"/>
    <mergeCell ref="VRU55:VRX55"/>
    <mergeCell ref="VRY55:VSB55"/>
    <mergeCell ref="VSC55:VSF55"/>
    <mergeCell ref="VSG55:VSJ55"/>
    <mergeCell ref="VSK55:VSN55"/>
    <mergeCell ref="VSO55:VSR55"/>
    <mergeCell ref="VSS55:VSV55"/>
    <mergeCell ref="VSW55:VSZ55"/>
    <mergeCell ref="VTA55:VTD55"/>
    <mergeCell ref="VTE55:VTH55"/>
    <mergeCell ref="VTI55:VTL55"/>
    <mergeCell ref="VTM55:VTP55"/>
    <mergeCell ref="VTQ55:VTT55"/>
    <mergeCell ref="VTU55:VTX55"/>
    <mergeCell ref="VTY55:VUB55"/>
    <mergeCell ref="VUC55:VUF55"/>
    <mergeCell ref="VUG55:VUJ55"/>
    <mergeCell ref="VUK55:VUN55"/>
    <mergeCell ref="VUO55:VUR55"/>
    <mergeCell ref="VUS55:VUV55"/>
    <mergeCell ref="VUW55:VUZ55"/>
    <mergeCell ref="VVA55:VVD55"/>
    <mergeCell ref="VVE55:VVH55"/>
    <mergeCell ref="VVI55:VVL55"/>
    <mergeCell ref="VVM55:VVP55"/>
    <mergeCell ref="VVQ55:VVT55"/>
    <mergeCell ref="VVU55:VVX55"/>
    <mergeCell ref="VVY55:VWB55"/>
    <mergeCell ref="VWC55:VWF55"/>
    <mergeCell ref="VWG55:VWJ55"/>
    <mergeCell ref="VWK55:VWN55"/>
    <mergeCell ref="VWO55:VWR55"/>
    <mergeCell ref="VWS55:VWV55"/>
    <mergeCell ref="VWW55:VWZ55"/>
    <mergeCell ref="VXA55:VXD55"/>
    <mergeCell ref="VXE55:VXH55"/>
    <mergeCell ref="VXI55:VXL55"/>
    <mergeCell ref="VXM55:VXP55"/>
    <mergeCell ref="VXQ55:VXT55"/>
    <mergeCell ref="VXU55:VXX55"/>
    <mergeCell ref="VXY55:VYB55"/>
    <mergeCell ref="VYC55:VYF55"/>
    <mergeCell ref="VYG55:VYJ55"/>
    <mergeCell ref="VYK55:VYN55"/>
    <mergeCell ref="VYO55:VYR55"/>
    <mergeCell ref="VYS55:VYV55"/>
    <mergeCell ref="VYW55:VYZ55"/>
    <mergeCell ref="VZA55:VZD55"/>
    <mergeCell ref="VZE55:VZH55"/>
    <mergeCell ref="VZI55:VZL55"/>
    <mergeCell ref="VZM55:VZP55"/>
    <mergeCell ref="VZQ55:VZT55"/>
    <mergeCell ref="VZU55:VZX55"/>
    <mergeCell ref="VZY55:WAB55"/>
    <mergeCell ref="WAC55:WAF55"/>
    <mergeCell ref="WAG55:WAJ55"/>
    <mergeCell ref="WAK55:WAN55"/>
    <mergeCell ref="WAO55:WAR55"/>
    <mergeCell ref="WAS55:WAV55"/>
    <mergeCell ref="WAW55:WAZ55"/>
    <mergeCell ref="WBA55:WBD55"/>
    <mergeCell ref="WBE55:WBH55"/>
    <mergeCell ref="WBI55:WBL55"/>
    <mergeCell ref="WBM55:WBP55"/>
    <mergeCell ref="WBQ55:WBT55"/>
    <mergeCell ref="WBU55:WBX55"/>
    <mergeCell ref="WBY55:WCB55"/>
    <mergeCell ref="WCC55:WCF55"/>
    <mergeCell ref="WCG55:WCJ55"/>
    <mergeCell ref="WCK55:WCN55"/>
    <mergeCell ref="WCO55:WCR55"/>
    <mergeCell ref="WCS55:WCV55"/>
    <mergeCell ref="WCW55:WCZ55"/>
    <mergeCell ref="WDA55:WDD55"/>
    <mergeCell ref="WDE55:WDH55"/>
    <mergeCell ref="WDI55:WDL55"/>
    <mergeCell ref="WDM55:WDP55"/>
    <mergeCell ref="WDQ55:WDT55"/>
    <mergeCell ref="WDU55:WDX55"/>
    <mergeCell ref="WDY55:WEB55"/>
    <mergeCell ref="WEC55:WEF55"/>
    <mergeCell ref="WEG55:WEJ55"/>
    <mergeCell ref="WEK55:WEN55"/>
    <mergeCell ref="WEO55:WER55"/>
    <mergeCell ref="WES55:WEV55"/>
    <mergeCell ref="WEW55:WEZ55"/>
    <mergeCell ref="WFA55:WFD55"/>
    <mergeCell ref="WFE55:WFH55"/>
    <mergeCell ref="WFI55:WFL55"/>
    <mergeCell ref="WFM55:WFP55"/>
    <mergeCell ref="WFQ55:WFT55"/>
    <mergeCell ref="WFU55:WFX55"/>
    <mergeCell ref="WFY55:WGB55"/>
    <mergeCell ref="WGC55:WGF55"/>
    <mergeCell ref="WGG55:WGJ55"/>
    <mergeCell ref="WGK55:WGN55"/>
    <mergeCell ref="WGO55:WGR55"/>
    <mergeCell ref="WGS55:WGV55"/>
    <mergeCell ref="WGW55:WGZ55"/>
    <mergeCell ref="WHA55:WHD55"/>
    <mergeCell ref="WHE55:WHH55"/>
    <mergeCell ref="WHI55:WHL55"/>
    <mergeCell ref="WHM55:WHP55"/>
    <mergeCell ref="WHQ55:WHT55"/>
    <mergeCell ref="WHU55:WHX55"/>
    <mergeCell ref="WHY55:WIB55"/>
    <mergeCell ref="WIC55:WIF55"/>
    <mergeCell ref="WIG55:WIJ55"/>
    <mergeCell ref="WIK55:WIN55"/>
    <mergeCell ref="WIO55:WIR55"/>
    <mergeCell ref="WIS55:WIV55"/>
    <mergeCell ref="WIW55:WIZ55"/>
    <mergeCell ref="WJA55:WJD55"/>
    <mergeCell ref="WJE55:WJH55"/>
    <mergeCell ref="WJI55:WJL55"/>
    <mergeCell ref="WJM55:WJP55"/>
    <mergeCell ref="WJQ55:WJT55"/>
    <mergeCell ref="WJU55:WJX55"/>
    <mergeCell ref="WJY55:WKB55"/>
    <mergeCell ref="WKC55:WKF55"/>
    <mergeCell ref="WKG55:WKJ55"/>
    <mergeCell ref="WKK55:WKN55"/>
    <mergeCell ref="WKO55:WKR55"/>
    <mergeCell ref="WKS55:WKV55"/>
    <mergeCell ref="WKW55:WKZ55"/>
    <mergeCell ref="WLA55:WLD55"/>
    <mergeCell ref="WLE55:WLH55"/>
    <mergeCell ref="WLI55:WLL55"/>
    <mergeCell ref="WLM55:WLP55"/>
    <mergeCell ref="WLQ55:WLT55"/>
    <mergeCell ref="WLU55:WLX55"/>
    <mergeCell ref="WLY55:WMB55"/>
    <mergeCell ref="WMC55:WMF55"/>
    <mergeCell ref="WMG55:WMJ55"/>
    <mergeCell ref="WMK55:WMN55"/>
    <mergeCell ref="WMO55:WMR55"/>
    <mergeCell ref="WMS55:WMV55"/>
    <mergeCell ref="WMW55:WMZ55"/>
    <mergeCell ref="WNA55:WND55"/>
    <mergeCell ref="WNE55:WNH55"/>
    <mergeCell ref="WNI55:WNL55"/>
    <mergeCell ref="WNM55:WNP55"/>
    <mergeCell ref="WNQ55:WNT55"/>
    <mergeCell ref="WNU55:WNX55"/>
    <mergeCell ref="WNY55:WOB55"/>
    <mergeCell ref="WOC55:WOF55"/>
    <mergeCell ref="WOG55:WOJ55"/>
    <mergeCell ref="WOK55:WON55"/>
    <mergeCell ref="WOO55:WOR55"/>
    <mergeCell ref="WOS55:WOV55"/>
    <mergeCell ref="WOW55:WOZ55"/>
    <mergeCell ref="WPA55:WPD55"/>
    <mergeCell ref="WPE55:WPH55"/>
    <mergeCell ref="WPI55:WPL55"/>
    <mergeCell ref="WPM55:WPP55"/>
    <mergeCell ref="WPQ55:WPT55"/>
    <mergeCell ref="WPU55:WPX55"/>
    <mergeCell ref="WPY55:WQB55"/>
    <mergeCell ref="WQC55:WQF55"/>
    <mergeCell ref="WQG55:WQJ55"/>
    <mergeCell ref="WQK55:WQN55"/>
    <mergeCell ref="WQO55:WQR55"/>
    <mergeCell ref="WQS55:WQV55"/>
    <mergeCell ref="WQW55:WQZ55"/>
    <mergeCell ref="WRA55:WRD55"/>
    <mergeCell ref="WRE55:WRH55"/>
    <mergeCell ref="WRI55:WRL55"/>
    <mergeCell ref="WRM55:WRP55"/>
    <mergeCell ref="WRQ55:WRT55"/>
    <mergeCell ref="WRU55:WRX55"/>
    <mergeCell ref="WRY55:WSB55"/>
    <mergeCell ref="WSC55:WSF55"/>
    <mergeCell ref="WSG55:WSJ55"/>
    <mergeCell ref="WSK55:WSN55"/>
    <mergeCell ref="WSO55:WSR55"/>
    <mergeCell ref="WSS55:WSV55"/>
    <mergeCell ref="WSW55:WSZ55"/>
    <mergeCell ref="WTA55:WTD55"/>
    <mergeCell ref="WTE55:WTH55"/>
    <mergeCell ref="WTI55:WTL55"/>
    <mergeCell ref="WTM55:WTP55"/>
    <mergeCell ref="WTQ55:WTT55"/>
    <mergeCell ref="WTU55:WTX55"/>
    <mergeCell ref="WTY55:WUB55"/>
    <mergeCell ref="WUC55:WUF55"/>
    <mergeCell ref="WUG55:WUJ55"/>
    <mergeCell ref="WUK55:WUN55"/>
    <mergeCell ref="WUO55:WUR55"/>
    <mergeCell ref="WUS55:WUV55"/>
    <mergeCell ref="WUW55:WUZ55"/>
    <mergeCell ref="WVA55:WVD55"/>
    <mergeCell ref="WVE55:WVH55"/>
    <mergeCell ref="WVI55:WVL55"/>
    <mergeCell ref="WVM55:WVP55"/>
    <mergeCell ref="WVQ55:WVT55"/>
    <mergeCell ref="WVU55:WVX55"/>
    <mergeCell ref="WVY55:WWB55"/>
    <mergeCell ref="WWC55:WWF55"/>
    <mergeCell ref="WWG55:WWJ55"/>
    <mergeCell ref="WWK55:WWN55"/>
    <mergeCell ref="WWO55:WWR55"/>
    <mergeCell ref="WWS55:WWV55"/>
    <mergeCell ref="WWW55:WWZ55"/>
    <mergeCell ref="WXA55:WXD55"/>
    <mergeCell ref="WXE55:WXH55"/>
    <mergeCell ref="WXI55:WXL55"/>
    <mergeCell ref="WXM55:WXP55"/>
    <mergeCell ref="WXQ55:WXT55"/>
    <mergeCell ref="WXU55:WXX55"/>
    <mergeCell ref="WXY55:WYB55"/>
    <mergeCell ref="WYC55:WYF55"/>
    <mergeCell ref="WYG55:WYJ55"/>
    <mergeCell ref="WYK55:WYN55"/>
    <mergeCell ref="WYO55:WYR55"/>
    <mergeCell ref="WYS55:WYV55"/>
    <mergeCell ref="WYW55:WYZ55"/>
    <mergeCell ref="WZA55:WZD55"/>
    <mergeCell ref="WZE55:WZH55"/>
    <mergeCell ref="WZI55:WZL55"/>
    <mergeCell ref="WZM55:WZP55"/>
    <mergeCell ref="WZQ55:WZT55"/>
    <mergeCell ref="WZU55:WZX55"/>
    <mergeCell ref="WZY55:XAB55"/>
    <mergeCell ref="XAC55:XAF55"/>
    <mergeCell ref="XAG55:XAJ55"/>
    <mergeCell ref="XAK55:XAN55"/>
    <mergeCell ref="XAO55:XAR55"/>
    <mergeCell ref="XAS55:XAV55"/>
    <mergeCell ref="XAW55:XAZ55"/>
    <mergeCell ref="XBA55:XBD55"/>
    <mergeCell ref="XBE55:XBH55"/>
    <mergeCell ref="XBI55:XBL55"/>
    <mergeCell ref="XBM55:XBP55"/>
    <mergeCell ref="XBQ55:XBT55"/>
    <mergeCell ref="XBU55:XBX55"/>
    <mergeCell ref="XBY55:XCB55"/>
    <mergeCell ref="XCC55:XCF55"/>
    <mergeCell ref="XCG55:XCJ55"/>
    <mergeCell ref="XCK55:XCN55"/>
    <mergeCell ref="XCO55:XCR55"/>
    <mergeCell ref="XCS55:XCV55"/>
    <mergeCell ref="XCW55:XCZ55"/>
    <mergeCell ref="XDA55:XDD55"/>
    <mergeCell ref="XDE55:XDH55"/>
    <mergeCell ref="XDI55:XDL55"/>
    <mergeCell ref="XDM55:XDP55"/>
    <mergeCell ref="XDQ55:XDT55"/>
    <mergeCell ref="XDU55:XDX55"/>
    <mergeCell ref="XDY55:XEB55"/>
    <mergeCell ref="XEC55:XEF55"/>
    <mergeCell ref="XEG55:XEJ55"/>
    <mergeCell ref="XEK55:XEN55"/>
    <mergeCell ref="XEO55:XER55"/>
    <mergeCell ref="XES55:XEV55"/>
    <mergeCell ref="XEW55:XEZ55"/>
    <mergeCell ref="XFA55:XFD55"/>
    <mergeCell ref="A56:D56"/>
    <mergeCell ref="E56:H56"/>
    <mergeCell ref="I56:L56"/>
    <mergeCell ref="M56:P56"/>
    <mergeCell ref="Q56:T56"/>
    <mergeCell ref="U56:X56"/>
    <mergeCell ref="Y56:AB56"/>
    <mergeCell ref="AC56:AF56"/>
    <mergeCell ref="AG56:AJ56"/>
    <mergeCell ref="AK56:AN56"/>
    <mergeCell ref="AO56:AR56"/>
    <mergeCell ref="AS56:AV56"/>
    <mergeCell ref="AW56:AZ56"/>
    <mergeCell ref="BA56:BD56"/>
    <mergeCell ref="BE56:BH56"/>
    <mergeCell ref="BI56:BL56"/>
    <mergeCell ref="BM56:BP56"/>
    <mergeCell ref="BQ56:BT56"/>
    <mergeCell ref="BU56:BX56"/>
    <mergeCell ref="BY56:CB56"/>
    <mergeCell ref="CC56:CF56"/>
    <mergeCell ref="CG56:CJ56"/>
    <mergeCell ref="CK56:CN56"/>
    <mergeCell ref="CO56:CR56"/>
    <mergeCell ref="CS56:CV56"/>
    <mergeCell ref="CW56:CZ56"/>
    <mergeCell ref="DA56:DD56"/>
    <mergeCell ref="DE56:DH56"/>
    <mergeCell ref="DI56:DL56"/>
    <mergeCell ref="DM56:DP56"/>
    <mergeCell ref="DQ56:DT56"/>
    <mergeCell ref="DU56:DX56"/>
    <mergeCell ref="DY56:EB56"/>
    <mergeCell ref="EC56:EF56"/>
    <mergeCell ref="EG56:EJ56"/>
    <mergeCell ref="EK56:EN56"/>
    <mergeCell ref="EO56:ER56"/>
    <mergeCell ref="ES56:EV56"/>
    <mergeCell ref="EW56:EZ56"/>
    <mergeCell ref="FA56:FD56"/>
    <mergeCell ref="FE56:FH56"/>
    <mergeCell ref="FI56:FL56"/>
    <mergeCell ref="FM56:FP56"/>
    <mergeCell ref="FQ56:FT56"/>
    <mergeCell ref="FU56:FX56"/>
    <mergeCell ref="FY56:GB56"/>
    <mergeCell ref="GC56:GF56"/>
    <mergeCell ref="GG56:GJ56"/>
    <mergeCell ref="GK56:GN56"/>
    <mergeCell ref="GO56:GR56"/>
    <mergeCell ref="GS56:GV56"/>
    <mergeCell ref="GW56:GZ56"/>
    <mergeCell ref="HA56:HD56"/>
    <mergeCell ref="HE56:HH56"/>
    <mergeCell ref="HI56:HL56"/>
    <mergeCell ref="HM56:HP56"/>
    <mergeCell ref="HQ56:HT56"/>
    <mergeCell ref="HU56:HX56"/>
    <mergeCell ref="HY56:IB56"/>
    <mergeCell ref="IC56:IF56"/>
    <mergeCell ref="IG56:IJ56"/>
    <mergeCell ref="IK56:IN56"/>
    <mergeCell ref="IO56:IR56"/>
    <mergeCell ref="IS56:IV56"/>
    <mergeCell ref="IW56:IZ56"/>
    <mergeCell ref="JA56:JD56"/>
    <mergeCell ref="JE56:JH56"/>
    <mergeCell ref="JI56:JL56"/>
    <mergeCell ref="JM56:JP56"/>
    <mergeCell ref="JQ56:JT56"/>
    <mergeCell ref="JU56:JX56"/>
    <mergeCell ref="JY56:KB56"/>
    <mergeCell ref="KC56:KF56"/>
    <mergeCell ref="KG56:KJ56"/>
    <mergeCell ref="KK56:KN56"/>
    <mergeCell ref="KO56:KR56"/>
    <mergeCell ref="KS56:KV56"/>
    <mergeCell ref="KW56:KZ56"/>
    <mergeCell ref="LA56:LD56"/>
    <mergeCell ref="LE56:LH56"/>
    <mergeCell ref="LI56:LL56"/>
    <mergeCell ref="LM56:LP56"/>
    <mergeCell ref="LQ56:LT56"/>
    <mergeCell ref="LU56:LX56"/>
    <mergeCell ref="LY56:MB56"/>
    <mergeCell ref="MC56:MF56"/>
    <mergeCell ref="MG56:MJ56"/>
    <mergeCell ref="MK56:MN56"/>
    <mergeCell ref="MO56:MR56"/>
    <mergeCell ref="MS56:MV56"/>
    <mergeCell ref="MW56:MZ56"/>
    <mergeCell ref="NA56:ND56"/>
    <mergeCell ref="NE56:NH56"/>
    <mergeCell ref="NI56:NL56"/>
    <mergeCell ref="NM56:NP56"/>
    <mergeCell ref="NQ56:NT56"/>
    <mergeCell ref="NU56:NX56"/>
    <mergeCell ref="NY56:OB56"/>
    <mergeCell ref="OC56:OF56"/>
    <mergeCell ref="OG56:OJ56"/>
    <mergeCell ref="OK56:ON56"/>
    <mergeCell ref="OO56:OR56"/>
    <mergeCell ref="OS56:OV56"/>
    <mergeCell ref="OW56:OZ56"/>
    <mergeCell ref="PA56:PD56"/>
    <mergeCell ref="PE56:PH56"/>
    <mergeCell ref="PI56:PL56"/>
    <mergeCell ref="PM56:PP56"/>
    <mergeCell ref="PQ56:PT56"/>
    <mergeCell ref="PU56:PX56"/>
    <mergeCell ref="PY56:QB56"/>
    <mergeCell ref="QC56:QF56"/>
    <mergeCell ref="QG56:QJ56"/>
    <mergeCell ref="QK56:QN56"/>
    <mergeCell ref="QO56:QR56"/>
    <mergeCell ref="QS56:QV56"/>
    <mergeCell ref="QW56:QZ56"/>
    <mergeCell ref="RA56:RD56"/>
    <mergeCell ref="RE56:RH56"/>
    <mergeCell ref="RI56:RL56"/>
    <mergeCell ref="RM56:RP56"/>
    <mergeCell ref="RQ56:RT56"/>
    <mergeCell ref="RU56:RX56"/>
    <mergeCell ref="RY56:SB56"/>
    <mergeCell ref="SC56:SF56"/>
    <mergeCell ref="SG56:SJ56"/>
    <mergeCell ref="SK56:SN56"/>
    <mergeCell ref="SO56:SR56"/>
    <mergeCell ref="SS56:SV56"/>
    <mergeCell ref="SW56:SZ56"/>
    <mergeCell ref="TA56:TD56"/>
    <mergeCell ref="TE56:TH56"/>
    <mergeCell ref="TI56:TL56"/>
    <mergeCell ref="TM56:TP56"/>
    <mergeCell ref="TQ56:TT56"/>
    <mergeCell ref="TU56:TX56"/>
    <mergeCell ref="TY56:UB56"/>
    <mergeCell ref="UC56:UF56"/>
    <mergeCell ref="UG56:UJ56"/>
    <mergeCell ref="UK56:UN56"/>
    <mergeCell ref="UO56:UR56"/>
    <mergeCell ref="US56:UV56"/>
    <mergeCell ref="UW56:UZ56"/>
    <mergeCell ref="VA56:VD56"/>
    <mergeCell ref="VE56:VH56"/>
    <mergeCell ref="VI56:VL56"/>
    <mergeCell ref="VM56:VP56"/>
    <mergeCell ref="VQ56:VT56"/>
    <mergeCell ref="VU56:VX56"/>
    <mergeCell ref="VY56:WB56"/>
    <mergeCell ref="WC56:WF56"/>
    <mergeCell ref="WG56:WJ56"/>
    <mergeCell ref="WK56:WN56"/>
    <mergeCell ref="WO56:WR56"/>
    <mergeCell ref="WS56:WV56"/>
    <mergeCell ref="WW56:WZ56"/>
    <mergeCell ref="XA56:XD56"/>
    <mergeCell ref="XE56:XH56"/>
    <mergeCell ref="XI56:XL56"/>
    <mergeCell ref="XM56:XP56"/>
    <mergeCell ref="XQ56:XT56"/>
    <mergeCell ref="XU56:XX56"/>
    <mergeCell ref="XY56:YB56"/>
    <mergeCell ref="YC56:YF56"/>
    <mergeCell ref="YG56:YJ56"/>
    <mergeCell ref="YK56:YN56"/>
    <mergeCell ref="YO56:YR56"/>
    <mergeCell ref="YS56:YV56"/>
    <mergeCell ref="YW56:YZ56"/>
    <mergeCell ref="ZA56:ZD56"/>
    <mergeCell ref="ZE56:ZH56"/>
    <mergeCell ref="ZI56:ZL56"/>
    <mergeCell ref="ZM56:ZP56"/>
    <mergeCell ref="ZQ56:ZT56"/>
    <mergeCell ref="ZU56:ZX56"/>
    <mergeCell ref="ZY56:AAB56"/>
    <mergeCell ref="AAC56:AAF56"/>
    <mergeCell ref="AAG56:AAJ56"/>
    <mergeCell ref="AAK56:AAN56"/>
    <mergeCell ref="AAO56:AAR56"/>
    <mergeCell ref="AAS56:AAV56"/>
    <mergeCell ref="AAW56:AAZ56"/>
    <mergeCell ref="ABA56:ABD56"/>
    <mergeCell ref="ABE56:ABH56"/>
    <mergeCell ref="ABI56:ABL56"/>
    <mergeCell ref="ABM56:ABP56"/>
    <mergeCell ref="ABQ56:ABT56"/>
    <mergeCell ref="ABU56:ABX56"/>
    <mergeCell ref="ABY56:ACB56"/>
    <mergeCell ref="ACC56:ACF56"/>
    <mergeCell ref="ACG56:ACJ56"/>
    <mergeCell ref="ACK56:ACN56"/>
    <mergeCell ref="ACO56:ACR56"/>
    <mergeCell ref="ACS56:ACV56"/>
    <mergeCell ref="ACW56:ACZ56"/>
    <mergeCell ref="ADA56:ADD56"/>
    <mergeCell ref="ADE56:ADH56"/>
    <mergeCell ref="ADI56:ADL56"/>
    <mergeCell ref="ADM56:ADP56"/>
    <mergeCell ref="ADQ56:ADT56"/>
    <mergeCell ref="ADU56:ADX56"/>
    <mergeCell ref="ADY56:AEB56"/>
    <mergeCell ref="AEC56:AEF56"/>
    <mergeCell ref="AEG56:AEJ56"/>
    <mergeCell ref="AEK56:AEN56"/>
    <mergeCell ref="AEO56:AER56"/>
    <mergeCell ref="AES56:AEV56"/>
    <mergeCell ref="AEW56:AEZ56"/>
    <mergeCell ref="AFA56:AFD56"/>
    <mergeCell ref="AFE56:AFH56"/>
    <mergeCell ref="AFI56:AFL56"/>
    <mergeCell ref="AFM56:AFP56"/>
    <mergeCell ref="AFQ56:AFT56"/>
    <mergeCell ref="AFU56:AFX56"/>
    <mergeCell ref="AFY56:AGB56"/>
    <mergeCell ref="AGC56:AGF56"/>
    <mergeCell ref="AGG56:AGJ56"/>
    <mergeCell ref="AGK56:AGN56"/>
    <mergeCell ref="AGO56:AGR56"/>
    <mergeCell ref="AGS56:AGV56"/>
    <mergeCell ref="AGW56:AGZ56"/>
    <mergeCell ref="AHA56:AHD56"/>
    <mergeCell ref="AHE56:AHH56"/>
    <mergeCell ref="AHI56:AHL56"/>
    <mergeCell ref="AHM56:AHP56"/>
    <mergeCell ref="AHQ56:AHT56"/>
    <mergeCell ref="AHU56:AHX56"/>
    <mergeCell ref="AHY56:AIB56"/>
    <mergeCell ref="AIC56:AIF56"/>
    <mergeCell ref="AIG56:AIJ56"/>
    <mergeCell ref="AIK56:AIN56"/>
    <mergeCell ref="AIO56:AIR56"/>
    <mergeCell ref="AIS56:AIV56"/>
    <mergeCell ref="AIW56:AIZ56"/>
    <mergeCell ref="AJA56:AJD56"/>
    <mergeCell ref="AJE56:AJH56"/>
    <mergeCell ref="AJI56:AJL56"/>
    <mergeCell ref="AJM56:AJP56"/>
    <mergeCell ref="AJQ56:AJT56"/>
    <mergeCell ref="AJU56:AJX56"/>
    <mergeCell ref="AJY56:AKB56"/>
    <mergeCell ref="AKC56:AKF56"/>
    <mergeCell ref="AKG56:AKJ56"/>
    <mergeCell ref="AKK56:AKN56"/>
    <mergeCell ref="AKO56:AKR56"/>
    <mergeCell ref="AKS56:AKV56"/>
    <mergeCell ref="AKW56:AKZ56"/>
    <mergeCell ref="ALA56:ALD56"/>
    <mergeCell ref="ALE56:ALH56"/>
    <mergeCell ref="ALI56:ALL56"/>
    <mergeCell ref="ALM56:ALP56"/>
    <mergeCell ref="ALQ56:ALT56"/>
    <mergeCell ref="ALU56:ALX56"/>
    <mergeCell ref="ALY56:AMB56"/>
    <mergeCell ref="AMC56:AMF56"/>
    <mergeCell ref="AMG56:AMJ56"/>
    <mergeCell ref="AMK56:AMN56"/>
    <mergeCell ref="AMO56:AMR56"/>
    <mergeCell ref="AMS56:AMV56"/>
    <mergeCell ref="AMW56:AMZ56"/>
    <mergeCell ref="ANA56:AND56"/>
    <mergeCell ref="ANE56:ANH56"/>
    <mergeCell ref="ANI56:ANL56"/>
    <mergeCell ref="ANM56:ANP56"/>
    <mergeCell ref="ANQ56:ANT56"/>
    <mergeCell ref="ANU56:ANX56"/>
    <mergeCell ref="ANY56:AOB56"/>
    <mergeCell ref="AOC56:AOF56"/>
    <mergeCell ref="AOG56:AOJ56"/>
    <mergeCell ref="AOK56:AON56"/>
    <mergeCell ref="AOO56:AOR56"/>
    <mergeCell ref="AOS56:AOV56"/>
    <mergeCell ref="AOW56:AOZ56"/>
    <mergeCell ref="APA56:APD56"/>
    <mergeCell ref="APE56:APH56"/>
    <mergeCell ref="API56:APL56"/>
    <mergeCell ref="APM56:APP56"/>
    <mergeCell ref="APQ56:APT56"/>
    <mergeCell ref="APU56:APX56"/>
    <mergeCell ref="APY56:AQB56"/>
    <mergeCell ref="AQC56:AQF56"/>
    <mergeCell ref="AQG56:AQJ56"/>
    <mergeCell ref="AQK56:AQN56"/>
    <mergeCell ref="AQO56:AQR56"/>
    <mergeCell ref="AQS56:AQV56"/>
    <mergeCell ref="AQW56:AQZ56"/>
    <mergeCell ref="ARA56:ARD56"/>
    <mergeCell ref="ARE56:ARH56"/>
    <mergeCell ref="ARI56:ARL56"/>
    <mergeCell ref="ARM56:ARP56"/>
    <mergeCell ref="ARQ56:ART56"/>
    <mergeCell ref="ARU56:ARX56"/>
    <mergeCell ref="ARY56:ASB56"/>
    <mergeCell ref="ASC56:ASF56"/>
    <mergeCell ref="ASG56:ASJ56"/>
    <mergeCell ref="ASK56:ASN56"/>
    <mergeCell ref="ASO56:ASR56"/>
    <mergeCell ref="ASS56:ASV56"/>
    <mergeCell ref="ASW56:ASZ56"/>
    <mergeCell ref="ATA56:ATD56"/>
    <mergeCell ref="ATE56:ATH56"/>
    <mergeCell ref="ATI56:ATL56"/>
    <mergeCell ref="ATM56:ATP56"/>
    <mergeCell ref="ATQ56:ATT56"/>
    <mergeCell ref="ATU56:ATX56"/>
    <mergeCell ref="ATY56:AUB56"/>
    <mergeCell ref="AUC56:AUF56"/>
    <mergeCell ref="AUG56:AUJ56"/>
    <mergeCell ref="AUK56:AUN56"/>
    <mergeCell ref="AUO56:AUR56"/>
    <mergeCell ref="AUS56:AUV56"/>
    <mergeCell ref="AUW56:AUZ56"/>
    <mergeCell ref="AVA56:AVD56"/>
    <mergeCell ref="AVE56:AVH56"/>
    <mergeCell ref="AVI56:AVL56"/>
    <mergeCell ref="AVM56:AVP56"/>
    <mergeCell ref="AVQ56:AVT56"/>
    <mergeCell ref="AVU56:AVX56"/>
    <mergeCell ref="AVY56:AWB56"/>
    <mergeCell ref="AWC56:AWF56"/>
    <mergeCell ref="AWG56:AWJ56"/>
    <mergeCell ref="AWK56:AWN56"/>
    <mergeCell ref="AWO56:AWR56"/>
    <mergeCell ref="AWS56:AWV56"/>
    <mergeCell ref="AWW56:AWZ56"/>
    <mergeCell ref="AXA56:AXD56"/>
    <mergeCell ref="AXE56:AXH56"/>
    <mergeCell ref="AXI56:AXL56"/>
    <mergeCell ref="AXM56:AXP56"/>
    <mergeCell ref="AXQ56:AXT56"/>
    <mergeCell ref="AXU56:AXX56"/>
    <mergeCell ref="AXY56:AYB56"/>
    <mergeCell ref="AYC56:AYF56"/>
    <mergeCell ref="AYG56:AYJ56"/>
    <mergeCell ref="AYK56:AYN56"/>
    <mergeCell ref="AYO56:AYR56"/>
    <mergeCell ref="AYS56:AYV56"/>
    <mergeCell ref="AYW56:AYZ56"/>
    <mergeCell ref="AZA56:AZD56"/>
    <mergeCell ref="AZE56:AZH56"/>
    <mergeCell ref="AZI56:AZL56"/>
    <mergeCell ref="AZM56:AZP56"/>
    <mergeCell ref="AZQ56:AZT56"/>
    <mergeCell ref="AZU56:AZX56"/>
    <mergeCell ref="AZY56:BAB56"/>
    <mergeCell ref="BAC56:BAF56"/>
    <mergeCell ref="BAG56:BAJ56"/>
    <mergeCell ref="BAK56:BAN56"/>
    <mergeCell ref="BAO56:BAR56"/>
    <mergeCell ref="BAS56:BAV56"/>
    <mergeCell ref="BAW56:BAZ56"/>
    <mergeCell ref="BBA56:BBD56"/>
    <mergeCell ref="BBE56:BBH56"/>
    <mergeCell ref="BBI56:BBL56"/>
    <mergeCell ref="BBM56:BBP56"/>
    <mergeCell ref="BBQ56:BBT56"/>
    <mergeCell ref="BBU56:BBX56"/>
    <mergeCell ref="BBY56:BCB56"/>
    <mergeCell ref="BCC56:BCF56"/>
    <mergeCell ref="BCG56:BCJ56"/>
    <mergeCell ref="BCK56:BCN56"/>
    <mergeCell ref="BCO56:BCR56"/>
    <mergeCell ref="BCS56:BCV56"/>
    <mergeCell ref="BCW56:BCZ56"/>
    <mergeCell ref="BDA56:BDD56"/>
    <mergeCell ref="BDE56:BDH56"/>
    <mergeCell ref="BDI56:BDL56"/>
    <mergeCell ref="BDM56:BDP56"/>
    <mergeCell ref="BDQ56:BDT56"/>
    <mergeCell ref="BDU56:BDX56"/>
    <mergeCell ref="BDY56:BEB56"/>
    <mergeCell ref="BEC56:BEF56"/>
    <mergeCell ref="BEG56:BEJ56"/>
    <mergeCell ref="BEK56:BEN56"/>
    <mergeCell ref="BEO56:BER56"/>
    <mergeCell ref="BES56:BEV56"/>
    <mergeCell ref="BEW56:BEZ56"/>
    <mergeCell ref="BFA56:BFD56"/>
    <mergeCell ref="BFE56:BFH56"/>
    <mergeCell ref="BFI56:BFL56"/>
    <mergeCell ref="BFM56:BFP56"/>
    <mergeCell ref="BFQ56:BFT56"/>
    <mergeCell ref="BFU56:BFX56"/>
    <mergeCell ref="BFY56:BGB56"/>
    <mergeCell ref="BGC56:BGF56"/>
    <mergeCell ref="BGG56:BGJ56"/>
    <mergeCell ref="BGK56:BGN56"/>
    <mergeCell ref="BGO56:BGR56"/>
    <mergeCell ref="BGS56:BGV56"/>
    <mergeCell ref="BGW56:BGZ56"/>
    <mergeCell ref="BHA56:BHD56"/>
    <mergeCell ref="BHE56:BHH56"/>
    <mergeCell ref="BHI56:BHL56"/>
    <mergeCell ref="BHM56:BHP56"/>
    <mergeCell ref="BHQ56:BHT56"/>
    <mergeCell ref="BHU56:BHX56"/>
    <mergeCell ref="BHY56:BIB56"/>
    <mergeCell ref="BIC56:BIF56"/>
    <mergeCell ref="BIG56:BIJ56"/>
    <mergeCell ref="BIK56:BIN56"/>
    <mergeCell ref="BIO56:BIR56"/>
    <mergeCell ref="BIS56:BIV56"/>
    <mergeCell ref="BIW56:BIZ56"/>
    <mergeCell ref="BJA56:BJD56"/>
    <mergeCell ref="BJE56:BJH56"/>
    <mergeCell ref="BJI56:BJL56"/>
    <mergeCell ref="BJM56:BJP56"/>
    <mergeCell ref="BJQ56:BJT56"/>
    <mergeCell ref="BJU56:BJX56"/>
    <mergeCell ref="BJY56:BKB56"/>
    <mergeCell ref="BKC56:BKF56"/>
    <mergeCell ref="BKG56:BKJ56"/>
    <mergeCell ref="BKK56:BKN56"/>
    <mergeCell ref="BKO56:BKR56"/>
    <mergeCell ref="BKS56:BKV56"/>
    <mergeCell ref="BKW56:BKZ56"/>
    <mergeCell ref="BLA56:BLD56"/>
    <mergeCell ref="BLE56:BLH56"/>
    <mergeCell ref="BLI56:BLL56"/>
    <mergeCell ref="BLM56:BLP56"/>
    <mergeCell ref="BLQ56:BLT56"/>
    <mergeCell ref="BLU56:BLX56"/>
    <mergeCell ref="BLY56:BMB56"/>
    <mergeCell ref="BMC56:BMF56"/>
    <mergeCell ref="BMG56:BMJ56"/>
    <mergeCell ref="BMK56:BMN56"/>
    <mergeCell ref="BMO56:BMR56"/>
    <mergeCell ref="BMS56:BMV56"/>
    <mergeCell ref="BMW56:BMZ56"/>
    <mergeCell ref="BNA56:BND56"/>
    <mergeCell ref="BNE56:BNH56"/>
    <mergeCell ref="BNI56:BNL56"/>
    <mergeCell ref="BNM56:BNP56"/>
    <mergeCell ref="BNQ56:BNT56"/>
    <mergeCell ref="BNU56:BNX56"/>
    <mergeCell ref="BNY56:BOB56"/>
    <mergeCell ref="BOC56:BOF56"/>
    <mergeCell ref="BOG56:BOJ56"/>
    <mergeCell ref="BOK56:BON56"/>
    <mergeCell ref="BOO56:BOR56"/>
    <mergeCell ref="BOS56:BOV56"/>
    <mergeCell ref="BOW56:BOZ56"/>
    <mergeCell ref="BPA56:BPD56"/>
    <mergeCell ref="BPE56:BPH56"/>
    <mergeCell ref="BPI56:BPL56"/>
    <mergeCell ref="BPM56:BPP56"/>
    <mergeCell ref="BPQ56:BPT56"/>
    <mergeCell ref="BPU56:BPX56"/>
    <mergeCell ref="BPY56:BQB56"/>
    <mergeCell ref="BQC56:BQF56"/>
    <mergeCell ref="BQG56:BQJ56"/>
    <mergeCell ref="BQK56:BQN56"/>
    <mergeCell ref="BQO56:BQR56"/>
    <mergeCell ref="BQS56:BQV56"/>
    <mergeCell ref="BQW56:BQZ56"/>
    <mergeCell ref="BRA56:BRD56"/>
    <mergeCell ref="BRE56:BRH56"/>
    <mergeCell ref="BRI56:BRL56"/>
    <mergeCell ref="BRM56:BRP56"/>
    <mergeCell ref="BRQ56:BRT56"/>
    <mergeCell ref="BRU56:BRX56"/>
    <mergeCell ref="BRY56:BSB56"/>
    <mergeCell ref="BSC56:BSF56"/>
    <mergeCell ref="BSG56:BSJ56"/>
    <mergeCell ref="BSK56:BSN56"/>
    <mergeCell ref="BSO56:BSR56"/>
    <mergeCell ref="BSS56:BSV56"/>
    <mergeCell ref="BSW56:BSZ56"/>
    <mergeCell ref="BTA56:BTD56"/>
    <mergeCell ref="BTE56:BTH56"/>
    <mergeCell ref="BTI56:BTL56"/>
    <mergeCell ref="BTM56:BTP56"/>
    <mergeCell ref="BTQ56:BTT56"/>
    <mergeCell ref="BTU56:BTX56"/>
    <mergeCell ref="BTY56:BUB56"/>
    <mergeCell ref="BUC56:BUF56"/>
    <mergeCell ref="BUG56:BUJ56"/>
    <mergeCell ref="BUK56:BUN56"/>
    <mergeCell ref="BUO56:BUR56"/>
    <mergeCell ref="BUS56:BUV56"/>
    <mergeCell ref="BUW56:BUZ56"/>
    <mergeCell ref="BVA56:BVD56"/>
    <mergeCell ref="BVE56:BVH56"/>
    <mergeCell ref="BVI56:BVL56"/>
    <mergeCell ref="BVM56:BVP56"/>
    <mergeCell ref="BVQ56:BVT56"/>
    <mergeCell ref="BVU56:BVX56"/>
    <mergeCell ref="BVY56:BWB56"/>
    <mergeCell ref="BWC56:BWF56"/>
    <mergeCell ref="BWG56:BWJ56"/>
    <mergeCell ref="BWK56:BWN56"/>
    <mergeCell ref="BWO56:BWR56"/>
    <mergeCell ref="BWS56:BWV56"/>
    <mergeCell ref="BWW56:BWZ56"/>
    <mergeCell ref="BXA56:BXD56"/>
    <mergeCell ref="BXE56:BXH56"/>
    <mergeCell ref="BXI56:BXL56"/>
    <mergeCell ref="BXM56:BXP56"/>
    <mergeCell ref="BXQ56:BXT56"/>
    <mergeCell ref="BXU56:BXX56"/>
    <mergeCell ref="BXY56:BYB56"/>
    <mergeCell ref="BYC56:BYF56"/>
    <mergeCell ref="BYG56:BYJ56"/>
    <mergeCell ref="BYK56:BYN56"/>
    <mergeCell ref="BYO56:BYR56"/>
    <mergeCell ref="BYS56:BYV56"/>
    <mergeCell ref="BYW56:BYZ56"/>
    <mergeCell ref="BZA56:BZD56"/>
    <mergeCell ref="BZE56:BZH56"/>
    <mergeCell ref="BZI56:BZL56"/>
    <mergeCell ref="BZM56:BZP56"/>
    <mergeCell ref="BZQ56:BZT56"/>
    <mergeCell ref="BZU56:BZX56"/>
    <mergeCell ref="BZY56:CAB56"/>
    <mergeCell ref="CAC56:CAF56"/>
    <mergeCell ref="CAG56:CAJ56"/>
    <mergeCell ref="CAK56:CAN56"/>
    <mergeCell ref="CAO56:CAR56"/>
    <mergeCell ref="CAS56:CAV56"/>
    <mergeCell ref="CAW56:CAZ56"/>
    <mergeCell ref="CBA56:CBD56"/>
    <mergeCell ref="CBE56:CBH56"/>
    <mergeCell ref="CBI56:CBL56"/>
    <mergeCell ref="CBM56:CBP56"/>
    <mergeCell ref="CBQ56:CBT56"/>
    <mergeCell ref="CBU56:CBX56"/>
    <mergeCell ref="CBY56:CCB56"/>
    <mergeCell ref="CCC56:CCF56"/>
    <mergeCell ref="CCG56:CCJ56"/>
    <mergeCell ref="CCK56:CCN56"/>
    <mergeCell ref="CCO56:CCR56"/>
    <mergeCell ref="CCS56:CCV56"/>
    <mergeCell ref="CCW56:CCZ56"/>
    <mergeCell ref="CDA56:CDD56"/>
    <mergeCell ref="CDE56:CDH56"/>
    <mergeCell ref="CDI56:CDL56"/>
    <mergeCell ref="CDM56:CDP56"/>
    <mergeCell ref="CDQ56:CDT56"/>
    <mergeCell ref="CDU56:CDX56"/>
    <mergeCell ref="CDY56:CEB56"/>
    <mergeCell ref="CEC56:CEF56"/>
    <mergeCell ref="CEG56:CEJ56"/>
    <mergeCell ref="CEK56:CEN56"/>
    <mergeCell ref="CEO56:CER56"/>
    <mergeCell ref="CES56:CEV56"/>
    <mergeCell ref="CEW56:CEZ56"/>
    <mergeCell ref="CFA56:CFD56"/>
    <mergeCell ref="CFE56:CFH56"/>
    <mergeCell ref="CFI56:CFL56"/>
    <mergeCell ref="CFM56:CFP56"/>
    <mergeCell ref="CFQ56:CFT56"/>
    <mergeCell ref="CFU56:CFX56"/>
    <mergeCell ref="CFY56:CGB56"/>
    <mergeCell ref="CGC56:CGF56"/>
    <mergeCell ref="CGG56:CGJ56"/>
    <mergeCell ref="CGK56:CGN56"/>
    <mergeCell ref="CGO56:CGR56"/>
    <mergeCell ref="CGS56:CGV56"/>
    <mergeCell ref="CGW56:CGZ56"/>
    <mergeCell ref="CHA56:CHD56"/>
    <mergeCell ref="CHE56:CHH56"/>
    <mergeCell ref="CHI56:CHL56"/>
    <mergeCell ref="CHM56:CHP56"/>
    <mergeCell ref="CHQ56:CHT56"/>
    <mergeCell ref="CHU56:CHX56"/>
    <mergeCell ref="CHY56:CIB56"/>
    <mergeCell ref="CIC56:CIF56"/>
    <mergeCell ref="CIG56:CIJ56"/>
    <mergeCell ref="CIK56:CIN56"/>
    <mergeCell ref="CIO56:CIR56"/>
    <mergeCell ref="CIS56:CIV56"/>
    <mergeCell ref="CIW56:CIZ56"/>
    <mergeCell ref="CJA56:CJD56"/>
    <mergeCell ref="CJE56:CJH56"/>
    <mergeCell ref="CJI56:CJL56"/>
    <mergeCell ref="CJM56:CJP56"/>
    <mergeCell ref="CJQ56:CJT56"/>
    <mergeCell ref="CJU56:CJX56"/>
    <mergeCell ref="CJY56:CKB56"/>
    <mergeCell ref="CKC56:CKF56"/>
    <mergeCell ref="CKG56:CKJ56"/>
    <mergeCell ref="CKK56:CKN56"/>
    <mergeCell ref="CKO56:CKR56"/>
    <mergeCell ref="CKS56:CKV56"/>
    <mergeCell ref="CKW56:CKZ56"/>
    <mergeCell ref="CLA56:CLD56"/>
    <mergeCell ref="CLE56:CLH56"/>
    <mergeCell ref="CLI56:CLL56"/>
    <mergeCell ref="CLM56:CLP56"/>
    <mergeCell ref="CLQ56:CLT56"/>
    <mergeCell ref="CLU56:CLX56"/>
    <mergeCell ref="CLY56:CMB56"/>
    <mergeCell ref="CMC56:CMF56"/>
    <mergeCell ref="CMG56:CMJ56"/>
    <mergeCell ref="CMK56:CMN56"/>
    <mergeCell ref="CMO56:CMR56"/>
    <mergeCell ref="CMS56:CMV56"/>
    <mergeCell ref="CMW56:CMZ56"/>
    <mergeCell ref="CNA56:CND56"/>
    <mergeCell ref="CNE56:CNH56"/>
    <mergeCell ref="CNI56:CNL56"/>
    <mergeCell ref="CNM56:CNP56"/>
    <mergeCell ref="CNQ56:CNT56"/>
    <mergeCell ref="CNU56:CNX56"/>
    <mergeCell ref="CNY56:COB56"/>
    <mergeCell ref="COC56:COF56"/>
    <mergeCell ref="COG56:COJ56"/>
    <mergeCell ref="COK56:CON56"/>
    <mergeCell ref="COO56:COR56"/>
    <mergeCell ref="COS56:COV56"/>
    <mergeCell ref="COW56:COZ56"/>
    <mergeCell ref="CPA56:CPD56"/>
    <mergeCell ref="CPE56:CPH56"/>
    <mergeCell ref="CPI56:CPL56"/>
    <mergeCell ref="CPM56:CPP56"/>
    <mergeCell ref="CPQ56:CPT56"/>
    <mergeCell ref="CPU56:CPX56"/>
    <mergeCell ref="CPY56:CQB56"/>
    <mergeCell ref="CQC56:CQF56"/>
    <mergeCell ref="CQG56:CQJ56"/>
    <mergeCell ref="CQK56:CQN56"/>
    <mergeCell ref="CQO56:CQR56"/>
    <mergeCell ref="CQS56:CQV56"/>
    <mergeCell ref="CQW56:CQZ56"/>
    <mergeCell ref="CRA56:CRD56"/>
    <mergeCell ref="CRE56:CRH56"/>
    <mergeCell ref="CRI56:CRL56"/>
    <mergeCell ref="CRM56:CRP56"/>
    <mergeCell ref="CRQ56:CRT56"/>
    <mergeCell ref="CRU56:CRX56"/>
    <mergeCell ref="CRY56:CSB56"/>
    <mergeCell ref="CSC56:CSF56"/>
    <mergeCell ref="CSG56:CSJ56"/>
    <mergeCell ref="CSK56:CSN56"/>
    <mergeCell ref="CSO56:CSR56"/>
    <mergeCell ref="CSS56:CSV56"/>
    <mergeCell ref="CSW56:CSZ56"/>
    <mergeCell ref="CTA56:CTD56"/>
    <mergeCell ref="CTE56:CTH56"/>
    <mergeCell ref="CTI56:CTL56"/>
    <mergeCell ref="CTM56:CTP56"/>
    <mergeCell ref="CTQ56:CTT56"/>
    <mergeCell ref="CTU56:CTX56"/>
    <mergeCell ref="CTY56:CUB56"/>
    <mergeCell ref="CUC56:CUF56"/>
    <mergeCell ref="CUG56:CUJ56"/>
    <mergeCell ref="CUK56:CUN56"/>
    <mergeCell ref="CUO56:CUR56"/>
    <mergeCell ref="CUS56:CUV56"/>
    <mergeCell ref="CUW56:CUZ56"/>
    <mergeCell ref="CVA56:CVD56"/>
    <mergeCell ref="CVE56:CVH56"/>
    <mergeCell ref="CVI56:CVL56"/>
    <mergeCell ref="CVM56:CVP56"/>
    <mergeCell ref="CVQ56:CVT56"/>
    <mergeCell ref="CVU56:CVX56"/>
    <mergeCell ref="CVY56:CWB56"/>
    <mergeCell ref="CWC56:CWF56"/>
    <mergeCell ref="CWG56:CWJ56"/>
    <mergeCell ref="CWK56:CWN56"/>
    <mergeCell ref="CWO56:CWR56"/>
    <mergeCell ref="CWS56:CWV56"/>
    <mergeCell ref="CWW56:CWZ56"/>
    <mergeCell ref="CXA56:CXD56"/>
    <mergeCell ref="CXE56:CXH56"/>
    <mergeCell ref="CXI56:CXL56"/>
    <mergeCell ref="CXM56:CXP56"/>
    <mergeCell ref="CXQ56:CXT56"/>
    <mergeCell ref="CXU56:CXX56"/>
    <mergeCell ref="CXY56:CYB56"/>
    <mergeCell ref="CYC56:CYF56"/>
    <mergeCell ref="CYG56:CYJ56"/>
    <mergeCell ref="CYK56:CYN56"/>
    <mergeCell ref="CYO56:CYR56"/>
    <mergeCell ref="CYS56:CYV56"/>
    <mergeCell ref="CYW56:CYZ56"/>
    <mergeCell ref="CZA56:CZD56"/>
    <mergeCell ref="CZE56:CZH56"/>
    <mergeCell ref="CZI56:CZL56"/>
    <mergeCell ref="CZM56:CZP56"/>
    <mergeCell ref="CZQ56:CZT56"/>
    <mergeCell ref="CZU56:CZX56"/>
    <mergeCell ref="CZY56:DAB56"/>
    <mergeCell ref="DAC56:DAF56"/>
    <mergeCell ref="DAG56:DAJ56"/>
    <mergeCell ref="DAK56:DAN56"/>
    <mergeCell ref="DAO56:DAR56"/>
    <mergeCell ref="DAS56:DAV56"/>
    <mergeCell ref="DAW56:DAZ56"/>
    <mergeCell ref="DBA56:DBD56"/>
    <mergeCell ref="DBE56:DBH56"/>
    <mergeCell ref="DBI56:DBL56"/>
    <mergeCell ref="DBM56:DBP56"/>
    <mergeCell ref="DBQ56:DBT56"/>
    <mergeCell ref="DBU56:DBX56"/>
    <mergeCell ref="DBY56:DCB56"/>
    <mergeCell ref="DCC56:DCF56"/>
    <mergeCell ref="DCG56:DCJ56"/>
    <mergeCell ref="DCK56:DCN56"/>
    <mergeCell ref="DCO56:DCR56"/>
    <mergeCell ref="DCS56:DCV56"/>
    <mergeCell ref="DCW56:DCZ56"/>
    <mergeCell ref="DDA56:DDD56"/>
    <mergeCell ref="DDE56:DDH56"/>
    <mergeCell ref="DDI56:DDL56"/>
    <mergeCell ref="DDM56:DDP56"/>
    <mergeCell ref="DDQ56:DDT56"/>
    <mergeCell ref="DDU56:DDX56"/>
    <mergeCell ref="DDY56:DEB56"/>
    <mergeCell ref="DEC56:DEF56"/>
    <mergeCell ref="DEG56:DEJ56"/>
    <mergeCell ref="DEK56:DEN56"/>
    <mergeCell ref="DEO56:DER56"/>
    <mergeCell ref="DES56:DEV56"/>
    <mergeCell ref="DEW56:DEZ56"/>
    <mergeCell ref="DFA56:DFD56"/>
    <mergeCell ref="DFE56:DFH56"/>
    <mergeCell ref="DFI56:DFL56"/>
    <mergeCell ref="DFM56:DFP56"/>
    <mergeCell ref="DFQ56:DFT56"/>
    <mergeCell ref="DFU56:DFX56"/>
    <mergeCell ref="DFY56:DGB56"/>
    <mergeCell ref="DGC56:DGF56"/>
    <mergeCell ref="DGG56:DGJ56"/>
    <mergeCell ref="DGK56:DGN56"/>
    <mergeCell ref="DGO56:DGR56"/>
    <mergeCell ref="DGS56:DGV56"/>
    <mergeCell ref="DGW56:DGZ56"/>
    <mergeCell ref="DHA56:DHD56"/>
    <mergeCell ref="DHE56:DHH56"/>
    <mergeCell ref="DHI56:DHL56"/>
    <mergeCell ref="DHM56:DHP56"/>
    <mergeCell ref="DHQ56:DHT56"/>
    <mergeCell ref="DHU56:DHX56"/>
    <mergeCell ref="DHY56:DIB56"/>
    <mergeCell ref="DIC56:DIF56"/>
    <mergeCell ref="DIG56:DIJ56"/>
    <mergeCell ref="DIK56:DIN56"/>
    <mergeCell ref="DIO56:DIR56"/>
    <mergeCell ref="DIS56:DIV56"/>
    <mergeCell ref="DIW56:DIZ56"/>
    <mergeCell ref="DJA56:DJD56"/>
    <mergeCell ref="DJE56:DJH56"/>
    <mergeCell ref="DJI56:DJL56"/>
    <mergeCell ref="DJM56:DJP56"/>
    <mergeCell ref="DJQ56:DJT56"/>
    <mergeCell ref="DJU56:DJX56"/>
    <mergeCell ref="DJY56:DKB56"/>
    <mergeCell ref="DKC56:DKF56"/>
    <mergeCell ref="DKG56:DKJ56"/>
    <mergeCell ref="DKK56:DKN56"/>
    <mergeCell ref="DKO56:DKR56"/>
    <mergeCell ref="DKS56:DKV56"/>
    <mergeCell ref="DKW56:DKZ56"/>
    <mergeCell ref="DLA56:DLD56"/>
    <mergeCell ref="DLE56:DLH56"/>
    <mergeCell ref="DLI56:DLL56"/>
    <mergeCell ref="DLM56:DLP56"/>
    <mergeCell ref="DLQ56:DLT56"/>
    <mergeCell ref="DLU56:DLX56"/>
    <mergeCell ref="DLY56:DMB56"/>
    <mergeCell ref="DMC56:DMF56"/>
    <mergeCell ref="DMG56:DMJ56"/>
    <mergeCell ref="DMK56:DMN56"/>
    <mergeCell ref="DMO56:DMR56"/>
    <mergeCell ref="DMS56:DMV56"/>
    <mergeCell ref="DMW56:DMZ56"/>
    <mergeCell ref="DNA56:DND56"/>
    <mergeCell ref="DNE56:DNH56"/>
    <mergeCell ref="DNI56:DNL56"/>
    <mergeCell ref="DNM56:DNP56"/>
    <mergeCell ref="DNQ56:DNT56"/>
    <mergeCell ref="DNU56:DNX56"/>
    <mergeCell ref="DNY56:DOB56"/>
    <mergeCell ref="DOC56:DOF56"/>
    <mergeCell ref="DOG56:DOJ56"/>
    <mergeCell ref="DOK56:DON56"/>
    <mergeCell ref="DOO56:DOR56"/>
    <mergeCell ref="DOS56:DOV56"/>
    <mergeCell ref="DOW56:DOZ56"/>
    <mergeCell ref="DPA56:DPD56"/>
    <mergeCell ref="DPE56:DPH56"/>
    <mergeCell ref="DPI56:DPL56"/>
    <mergeCell ref="DPM56:DPP56"/>
    <mergeCell ref="DPQ56:DPT56"/>
    <mergeCell ref="DPU56:DPX56"/>
    <mergeCell ref="DPY56:DQB56"/>
    <mergeCell ref="DQC56:DQF56"/>
    <mergeCell ref="DQG56:DQJ56"/>
    <mergeCell ref="DQK56:DQN56"/>
    <mergeCell ref="DQO56:DQR56"/>
    <mergeCell ref="DQS56:DQV56"/>
    <mergeCell ref="DQW56:DQZ56"/>
    <mergeCell ref="DRA56:DRD56"/>
    <mergeCell ref="DRE56:DRH56"/>
    <mergeCell ref="DRI56:DRL56"/>
    <mergeCell ref="DRM56:DRP56"/>
    <mergeCell ref="DRQ56:DRT56"/>
    <mergeCell ref="DRU56:DRX56"/>
    <mergeCell ref="DRY56:DSB56"/>
    <mergeCell ref="DSC56:DSF56"/>
    <mergeCell ref="DSG56:DSJ56"/>
    <mergeCell ref="DSK56:DSN56"/>
    <mergeCell ref="DSO56:DSR56"/>
    <mergeCell ref="DSS56:DSV56"/>
    <mergeCell ref="DSW56:DSZ56"/>
    <mergeCell ref="DTA56:DTD56"/>
    <mergeCell ref="DTE56:DTH56"/>
    <mergeCell ref="DTI56:DTL56"/>
    <mergeCell ref="DTM56:DTP56"/>
    <mergeCell ref="DTQ56:DTT56"/>
    <mergeCell ref="DTU56:DTX56"/>
    <mergeCell ref="DTY56:DUB56"/>
    <mergeCell ref="DUC56:DUF56"/>
    <mergeCell ref="DUG56:DUJ56"/>
    <mergeCell ref="DUK56:DUN56"/>
    <mergeCell ref="DUO56:DUR56"/>
    <mergeCell ref="DUS56:DUV56"/>
    <mergeCell ref="DUW56:DUZ56"/>
    <mergeCell ref="DVA56:DVD56"/>
    <mergeCell ref="DVE56:DVH56"/>
    <mergeCell ref="DVI56:DVL56"/>
    <mergeCell ref="DVM56:DVP56"/>
    <mergeCell ref="DVQ56:DVT56"/>
    <mergeCell ref="DVU56:DVX56"/>
    <mergeCell ref="DVY56:DWB56"/>
    <mergeCell ref="DWC56:DWF56"/>
    <mergeCell ref="DWG56:DWJ56"/>
    <mergeCell ref="DWK56:DWN56"/>
    <mergeCell ref="DWO56:DWR56"/>
    <mergeCell ref="DWS56:DWV56"/>
    <mergeCell ref="DWW56:DWZ56"/>
    <mergeCell ref="DXA56:DXD56"/>
    <mergeCell ref="DXE56:DXH56"/>
    <mergeCell ref="DXI56:DXL56"/>
    <mergeCell ref="DXM56:DXP56"/>
    <mergeCell ref="DXQ56:DXT56"/>
    <mergeCell ref="DXU56:DXX56"/>
    <mergeCell ref="DXY56:DYB56"/>
    <mergeCell ref="DYC56:DYF56"/>
    <mergeCell ref="DYG56:DYJ56"/>
    <mergeCell ref="DYK56:DYN56"/>
    <mergeCell ref="DYO56:DYR56"/>
    <mergeCell ref="DYS56:DYV56"/>
    <mergeCell ref="DYW56:DYZ56"/>
    <mergeCell ref="DZA56:DZD56"/>
    <mergeCell ref="DZE56:DZH56"/>
    <mergeCell ref="DZI56:DZL56"/>
    <mergeCell ref="DZM56:DZP56"/>
    <mergeCell ref="DZQ56:DZT56"/>
    <mergeCell ref="DZU56:DZX56"/>
    <mergeCell ref="DZY56:EAB56"/>
    <mergeCell ref="EAC56:EAF56"/>
    <mergeCell ref="EAG56:EAJ56"/>
    <mergeCell ref="EAK56:EAN56"/>
    <mergeCell ref="EAO56:EAR56"/>
    <mergeCell ref="EAS56:EAV56"/>
    <mergeCell ref="EAW56:EAZ56"/>
    <mergeCell ref="EBA56:EBD56"/>
    <mergeCell ref="EBE56:EBH56"/>
    <mergeCell ref="EBI56:EBL56"/>
    <mergeCell ref="EBM56:EBP56"/>
    <mergeCell ref="EBQ56:EBT56"/>
    <mergeCell ref="EBU56:EBX56"/>
    <mergeCell ref="EBY56:ECB56"/>
    <mergeCell ref="ECC56:ECF56"/>
    <mergeCell ref="ECG56:ECJ56"/>
    <mergeCell ref="ECK56:ECN56"/>
    <mergeCell ref="ECO56:ECR56"/>
    <mergeCell ref="ECS56:ECV56"/>
    <mergeCell ref="ECW56:ECZ56"/>
    <mergeCell ref="EDA56:EDD56"/>
    <mergeCell ref="EDE56:EDH56"/>
    <mergeCell ref="EDI56:EDL56"/>
    <mergeCell ref="EDM56:EDP56"/>
    <mergeCell ref="EDQ56:EDT56"/>
    <mergeCell ref="EDU56:EDX56"/>
    <mergeCell ref="EDY56:EEB56"/>
    <mergeCell ref="EEC56:EEF56"/>
    <mergeCell ref="EEG56:EEJ56"/>
    <mergeCell ref="EEK56:EEN56"/>
    <mergeCell ref="EEO56:EER56"/>
    <mergeCell ref="EES56:EEV56"/>
    <mergeCell ref="EEW56:EEZ56"/>
    <mergeCell ref="EFA56:EFD56"/>
    <mergeCell ref="EFE56:EFH56"/>
    <mergeCell ref="EFI56:EFL56"/>
    <mergeCell ref="EFM56:EFP56"/>
    <mergeCell ref="EFQ56:EFT56"/>
    <mergeCell ref="EFU56:EFX56"/>
    <mergeCell ref="EFY56:EGB56"/>
    <mergeCell ref="EGC56:EGF56"/>
    <mergeCell ref="EGG56:EGJ56"/>
    <mergeCell ref="EGK56:EGN56"/>
    <mergeCell ref="EGO56:EGR56"/>
    <mergeCell ref="EGS56:EGV56"/>
    <mergeCell ref="EGW56:EGZ56"/>
    <mergeCell ref="EHA56:EHD56"/>
    <mergeCell ref="EHE56:EHH56"/>
    <mergeCell ref="EHI56:EHL56"/>
    <mergeCell ref="EHM56:EHP56"/>
    <mergeCell ref="EHQ56:EHT56"/>
    <mergeCell ref="EHU56:EHX56"/>
    <mergeCell ref="EHY56:EIB56"/>
    <mergeCell ref="EIC56:EIF56"/>
    <mergeCell ref="EIG56:EIJ56"/>
    <mergeCell ref="EIK56:EIN56"/>
    <mergeCell ref="EIO56:EIR56"/>
    <mergeCell ref="EIS56:EIV56"/>
    <mergeCell ref="EIW56:EIZ56"/>
    <mergeCell ref="EJA56:EJD56"/>
    <mergeCell ref="EJE56:EJH56"/>
    <mergeCell ref="EJI56:EJL56"/>
    <mergeCell ref="EJM56:EJP56"/>
    <mergeCell ref="EJQ56:EJT56"/>
    <mergeCell ref="EJU56:EJX56"/>
    <mergeCell ref="EJY56:EKB56"/>
    <mergeCell ref="EKC56:EKF56"/>
    <mergeCell ref="EKG56:EKJ56"/>
    <mergeCell ref="EKK56:EKN56"/>
    <mergeCell ref="EKO56:EKR56"/>
    <mergeCell ref="EKS56:EKV56"/>
    <mergeCell ref="EKW56:EKZ56"/>
    <mergeCell ref="ELA56:ELD56"/>
    <mergeCell ref="ELE56:ELH56"/>
    <mergeCell ref="ELI56:ELL56"/>
    <mergeCell ref="ELM56:ELP56"/>
    <mergeCell ref="ELQ56:ELT56"/>
    <mergeCell ref="ELU56:ELX56"/>
    <mergeCell ref="ELY56:EMB56"/>
    <mergeCell ref="EMC56:EMF56"/>
    <mergeCell ref="EMG56:EMJ56"/>
    <mergeCell ref="EMK56:EMN56"/>
    <mergeCell ref="EMO56:EMR56"/>
    <mergeCell ref="EMS56:EMV56"/>
    <mergeCell ref="EMW56:EMZ56"/>
    <mergeCell ref="ENA56:END56"/>
    <mergeCell ref="ENE56:ENH56"/>
    <mergeCell ref="ENI56:ENL56"/>
    <mergeCell ref="ENM56:ENP56"/>
    <mergeCell ref="ENQ56:ENT56"/>
    <mergeCell ref="ENU56:ENX56"/>
    <mergeCell ref="ENY56:EOB56"/>
    <mergeCell ref="EOC56:EOF56"/>
    <mergeCell ref="EOG56:EOJ56"/>
    <mergeCell ref="EOK56:EON56"/>
    <mergeCell ref="EOO56:EOR56"/>
    <mergeCell ref="EOS56:EOV56"/>
    <mergeCell ref="EOW56:EOZ56"/>
    <mergeCell ref="EPA56:EPD56"/>
    <mergeCell ref="EPE56:EPH56"/>
    <mergeCell ref="EPI56:EPL56"/>
    <mergeCell ref="EPM56:EPP56"/>
    <mergeCell ref="EPQ56:EPT56"/>
    <mergeCell ref="EPU56:EPX56"/>
    <mergeCell ref="EPY56:EQB56"/>
    <mergeCell ref="EQC56:EQF56"/>
    <mergeCell ref="EQG56:EQJ56"/>
    <mergeCell ref="EQK56:EQN56"/>
    <mergeCell ref="EQO56:EQR56"/>
    <mergeCell ref="EQS56:EQV56"/>
    <mergeCell ref="EQW56:EQZ56"/>
    <mergeCell ref="ERA56:ERD56"/>
    <mergeCell ref="ERE56:ERH56"/>
    <mergeCell ref="ERI56:ERL56"/>
    <mergeCell ref="ERM56:ERP56"/>
    <mergeCell ref="ERQ56:ERT56"/>
    <mergeCell ref="ERU56:ERX56"/>
    <mergeCell ref="ERY56:ESB56"/>
    <mergeCell ref="ESC56:ESF56"/>
    <mergeCell ref="ESG56:ESJ56"/>
    <mergeCell ref="ESK56:ESN56"/>
    <mergeCell ref="ESO56:ESR56"/>
    <mergeCell ref="ESS56:ESV56"/>
    <mergeCell ref="ESW56:ESZ56"/>
    <mergeCell ref="ETA56:ETD56"/>
    <mergeCell ref="ETE56:ETH56"/>
    <mergeCell ref="ETI56:ETL56"/>
    <mergeCell ref="ETM56:ETP56"/>
    <mergeCell ref="ETQ56:ETT56"/>
    <mergeCell ref="ETU56:ETX56"/>
    <mergeCell ref="ETY56:EUB56"/>
    <mergeCell ref="EUC56:EUF56"/>
    <mergeCell ref="EUG56:EUJ56"/>
    <mergeCell ref="EUK56:EUN56"/>
    <mergeCell ref="EUO56:EUR56"/>
    <mergeCell ref="EUS56:EUV56"/>
    <mergeCell ref="EUW56:EUZ56"/>
    <mergeCell ref="EVA56:EVD56"/>
    <mergeCell ref="EVE56:EVH56"/>
    <mergeCell ref="EVI56:EVL56"/>
    <mergeCell ref="EVM56:EVP56"/>
    <mergeCell ref="EVQ56:EVT56"/>
    <mergeCell ref="EVU56:EVX56"/>
    <mergeCell ref="EVY56:EWB56"/>
    <mergeCell ref="EWC56:EWF56"/>
    <mergeCell ref="EWG56:EWJ56"/>
    <mergeCell ref="EWK56:EWN56"/>
    <mergeCell ref="EWO56:EWR56"/>
    <mergeCell ref="EWS56:EWV56"/>
    <mergeCell ref="EWW56:EWZ56"/>
    <mergeCell ref="EXA56:EXD56"/>
    <mergeCell ref="EXE56:EXH56"/>
    <mergeCell ref="EXI56:EXL56"/>
    <mergeCell ref="EXM56:EXP56"/>
    <mergeCell ref="EXQ56:EXT56"/>
    <mergeCell ref="EXU56:EXX56"/>
    <mergeCell ref="EXY56:EYB56"/>
    <mergeCell ref="EYC56:EYF56"/>
    <mergeCell ref="EYG56:EYJ56"/>
    <mergeCell ref="EYK56:EYN56"/>
    <mergeCell ref="EYO56:EYR56"/>
    <mergeCell ref="EYS56:EYV56"/>
    <mergeCell ref="EYW56:EYZ56"/>
    <mergeCell ref="EZA56:EZD56"/>
    <mergeCell ref="EZE56:EZH56"/>
    <mergeCell ref="EZI56:EZL56"/>
    <mergeCell ref="EZM56:EZP56"/>
    <mergeCell ref="EZQ56:EZT56"/>
    <mergeCell ref="EZU56:EZX56"/>
    <mergeCell ref="EZY56:FAB56"/>
    <mergeCell ref="FAC56:FAF56"/>
    <mergeCell ref="FAG56:FAJ56"/>
    <mergeCell ref="FAK56:FAN56"/>
    <mergeCell ref="FAO56:FAR56"/>
    <mergeCell ref="FAS56:FAV56"/>
    <mergeCell ref="FAW56:FAZ56"/>
    <mergeCell ref="FBA56:FBD56"/>
    <mergeCell ref="FBE56:FBH56"/>
    <mergeCell ref="FBI56:FBL56"/>
    <mergeCell ref="FBM56:FBP56"/>
    <mergeCell ref="FBQ56:FBT56"/>
    <mergeCell ref="FBU56:FBX56"/>
    <mergeCell ref="FBY56:FCB56"/>
    <mergeCell ref="FCC56:FCF56"/>
    <mergeCell ref="FCG56:FCJ56"/>
    <mergeCell ref="FCK56:FCN56"/>
    <mergeCell ref="FCO56:FCR56"/>
    <mergeCell ref="FCS56:FCV56"/>
    <mergeCell ref="FCW56:FCZ56"/>
    <mergeCell ref="FDA56:FDD56"/>
    <mergeCell ref="FDE56:FDH56"/>
    <mergeCell ref="FDI56:FDL56"/>
    <mergeCell ref="FDM56:FDP56"/>
    <mergeCell ref="FDQ56:FDT56"/>
    <mergeCell ref="FDU56:FDX56"/>
    <mergeCell ref="FDY56:FEB56"/>
    <mergeCell ref="FEC56:FEF56"/>
    <mergeCell ref="FEG56:FEJ56"/>
    <mergeCell ref="FEK56:FEN56"/>
    <mergeCell ref="FEO56:FER56"/>
    <mergeCell ref="FES56:FEV56"/>
    <mergeCell ref="FEW56:FEZ56"/>
    <mergeCell ref="FFA56:FFD56"/>
    <mergeCell ref="FFE56:FFH56"/>
    <mergeCell ref="FFI56:FFL56"/>
    <mergeCell ref="FFM56:FFP56"/>
    <mergeCell ref="FFQ56:FFT56"/>
    <mergeCell ref="FFU56:FFX56"/>
    <mergeCell ref="FFY56:FGB56"/>
    <mergeCell ref="FGC56:FGF56"/>
    <mergeCell ref="FGG56:FGJ56"/>
    <mergeCell ref="FGK56:FGN56"/>
    <mergeCell ref="FGO56:FGR56"/>
    <mergeCell ref="FGS56:FGV56"/>
    <mergeCell ref="FGW56:FGZ56"/>
    <mergeCell ref="FHA56:FHD56"/>
    <mergeCell ref="FHE56:FHH56"/>
    <mergeCell ref="FHI56:FHL56"/>
    <mergeCell ref="FHM56:FHP56"/>
    <mergeCell ref="FHQ56:FHT56"/>
    <mergeCell ref="FHU56:FHX56"/>
    <mergeCell ref="FHY56:FIB56"/>
    <mergeCell ref="FIC56:FIF56"/>
    <mergeCell ref="FIG56:FIJ56"/>
    <mergeCell ref="FIK56:FIN56"/>
    <mergeCell ref="FIO56:FIR56"/>
    <mergeCell ref="FIS56:FIV56"/>
    <mergeCell ref="FIW56:FIZ56"/>
    <mergeCell ref="FJA56:FJD56"/>
    <mergeCell ref="FJE56:FJH56"/>
    <mergeCell ref="FJI56:FJL56"/>
    <mergeCell ref="FJM56:FJP56"/>
    <mergeCell ref="FJQ56:FJT56"/>
    <mergeCell ref="FJU56:FJX56"/>
    <mergeCell ref="FJY56:FKB56"/>
    <mergeCell ref="FKC56:FKF56"/>
    <mergeCell ref="FKG56:FKJ56"/>
    <mergeCell ref="FKK56:FKN56"/>
    <mergeCell ref="FKO56:FKR56"/>
    <mergeCell ref="FKS56:FKV56"/>
    <mergeCell ref="FKW56:FKZ56"/>
    <mergeCell ref="FLA56:FLD56"/>
    <mergeCell ref="FLE56:FLH56"/>
    <mergeCell ref="FLI56:FLL56"/>
    <mergeCell ref="FLM56:FLP56"/>
    <mergeCell ref="FLQ56:FLT56"/>
    <mergeCell ref="FLU56:FLX56"/>
    <mergeCell ref="FLY56:FMB56"/>
    <mergeCell ref="FMC56:FMF56"/>
    <mergeCell ref="FMG56:FMJ56"/>
    <mergeCell ref="FMK56:FMN56"/>
    <mergeCell ref="FMO56:FMR56"/>
    <mergeCell ref="FMS56:FMV56"/>
    <mergeCell ref="FMW56:FMZ56"/>
    <mergeCell ref="FNA56:FND56"/>
    <mergeCell ref="FNE56:FNH56"/>
    <mergeCell ref="FNI56:FNL56"/>
    <mergeCell ref="FNM56:FNP56"/>
    <mergeCell ref="FNQ56:FNT56"/>
    <mergeCell ref="FNU56:FNX56"/>
    <mergeCell ref="FNY56:FOB56"/>
    <mergeCell ref="FOC56:FOF56"/>
    <mergeCell ref="FOG56:FOJ56"/>
    <mergeCell ref="FOK56:FON56"/>
    <mergeCell ref="FOO56:FOR56"/>
    <mergeCell ref="FOS56:FOV56"/>
    <mergeCell ref="FOW56:FOZ56"/>
    <mergeCell ref="FPA56:FPD56"/>
    <mergeCell ref="FPE56:FPH56"/>
    <mergeCell ref="FPI56:FPL56"/>
    <mergeCell ref="FPM56:FPP56"/>
    <mergeCell ref="FPQ56:FPT56"/>
    <mergeCell ref="FPU56:FPX56"/>
    <mergeCell ref="FPY56:FQB56"/>
    <mergeCell ref="FQC56:FQF56"/>
    <mergeCell ref="FQG56:FQJ56"/>
    <mergeCell ref="FQK56:FQN56"/>
    <mergeCell ref="FQO56:FQR56"/>
    <mergeCell ref="FQS56:FQV56"/>
    <mergeCell ref="FQW56:FQZ56"/>
    <mergeCell ref="FRA56:FRD56"/>
    <mergeCell ref="FRE56:FRH56"/>
    <mergeCell ref="FRI56:FRL56"/>
    <mergeCell ref="FRM56:FRP56"/>
    <mergeCell ref="FRQ56:FRT56"/>
    <mergeCell ref="FRU56:FRX56"/>
    <mergeCell ref="FRY56:FSB56"/>
    <mergeCell ref="FSC56:FSF56"/>
    <mergeCell ref="FSG56:FSJ56"/>
    <mergeCell ref="FSK56:FSN56"/>
    <mergeCell ref="FSO56:FSR56"/>
    <mergeCell ref="FSS56:FSV56"/>
    <mergeCell ref="FSW56:FSZ56"/>
    <mergeCell ref="FTA56:FTD56"/>
    <mergeCell ref="FTE56:FTH56"/>
    <mergeCell ref="FTI56:FTL56"/>
    <mergeCell ref="FTM56:FTP56"/>
    <mergeCell ref="FTQ56:FTT56"/>
    <mergeCell ref="FTU56:FTX56"/>
    <mergeCell ref="FTY56:FUB56"/>
    <mergeCell ref="FUC56:FUF56"/>
    <mergeCell ref="FUG56:FUJ56"/>
    <mergeCell ref="FUK56:FUN56"/>
    <mergeCell ref="FUO56:FUR56"/>
    <mergeCell ref="FUS56:FUV56"/>
    <mergeCell ref="FUW56:FUZ56"/>
    <mergeCell ref="FVA56:FVD56"/>
    <mergeCell ref="FVE56:FVH56"/>
    <mergeCell ref="FVI56:FVL56"/>
    <mergeCell ref="FVM56:FVP56"/>
    <mergeCell ref="FVQ56:FVT56"/>
    <mergeCell ref="FVU56:FVX56"/>
    <mergeCell ref="FVY56:FWB56"/>
    <mergeCell ref="FWC56:FWF56"/>
    <mergeCell ref="FWG56:FWJ56"/>
    <mergeCell ref="FWK56:FWN56"/>
    <mergeCell ref="FWO56:FWR56"/>
    <mergeCell ref="FWS56:FWV56"/>
    <mergeCell ref="FWW56:FWZ56"/>
    <mergeCell ref="FXA56:FXD56"/>
    <mergeCell ref="FXE56:FXH56"/>
    <mergeCell ref="FXI56:FXL56"/>
    <mergeCell ref="FXM56:FXP56"/>
    <mergeCell ref="FXQ56:FXT56"/>
    <mergeCell ref="FXU56:FXX56"/>
    <mergeCell ref="FXY56:FYB56"/>
    <mergeCell ref="FYC56:FYF56"/>
    <mergeCell ref="FYG56:FYJ56"/>
    <mergeCell ref="FYK56:FYN56"/>
    <mergeCell ref="FYO56:FYR56"/>
    <mergeCell ref="FYS56:FYV56"/>
    <mergeCell ref="FYW56:FYZ56"/>
    <mergeCell ref="FZA56:FZD56"/>
    <mergeCell ref="FZE56:FZH56"/>
    <mergeCell ref="FZI56:FZL56"/>
    <mergeCell ref="FZM56:FZP56"/>
    <mergeCell ref="FZQ56:FZT56"/>
    <mergeCell ref="FZU56:FZX56"/>
    <mergeCell ref="FZY56:GAB56"/>
    <mergeCell ref="GAC56:GAF56"/>
    <mergeCell ref="GAG56:GAJ56"/>
    <mergeCell ref="GAK56:GAN56"/>
    <mergeCell ref="GAO56:GAR56"/>
    <mergeCell ref="GAS56:GAV56"/>
    <mergeCell ref="GAW56:GAZ56"/>
    <mergeCell ref="GBA56:GBD56"/>
    <mergeCell ref="GBE56:GBH56"/>
    <mergeCell ref="GBI56:GBL56"/>
    <mergeCell ref="GBM56:GBP56"/>
    <mergeCell ref="GBQ56:GBT56"/>
    <mergeCell ref="GBU56:GBX56"/>
    <mergeCell ref="GBY56:GCB56"/>
    <mergeCell ref="GCC56:GCF56"/>
    <mergeCell ref="GCG56:GCJ56"/>
    <mergeCell ref="GCK56:GCN56"/>
    <mergeCell ref="GCO56:GCR56"/>
    <mergeCell ref="GCS56:GCV56"/>
    <mergeCell ref="GCW56:GCZ56"/>
    <mergeCell ref="GDA56:GDD56"/>
    <mergeCell ref="GDE56:GDH56"/>
    <mergeCell ref="GDI56:GDL56"/>
    <mergeCell ref="GDM56:GDP56"/>
    <mergeCell ref="GDQ56:GDT56"/>
    <mergeCell ref="GDU56:GDX56"/>
    <mergeCell ref="GDY56:GEB56"/>
    <mergeCell ref="GEC56:GEF56"/>
    <mergeCell ref="GEG56:GEJ56"/>
    <mergeCell ref="GEK56:GEN56"/>
    <mergeCell ref="GEO56:GER56"/>
    <mergeCell ref="GES56:GEV56"/>
    <mergeCell ref="GEW56:GEZ56"/>
    <mergeCell ref="GFA56:GFD56"/>
    <mergeCell ref="GFE56:GFH56"/>
    <mergeCell ref="GFI56:GFL56"/>
    <mergeCell ref="GFM56:GFP56"/>
    <mergeCell ref="GFQ56:GFT56"/>
    <mergeCell ref="GFU56:GFX56"/>
    <mergeCell ref="GFY56:GGB56"/>
    <mergeCell ref="GGC56:GGF56"/>
    <mergeCell ref="GGG56:GGJ56"/>
    <mergeCell ref="GGK56:GGN56"/>
    <mergeCell ref="GGO56:GGR56"/>
    <mergeCell ref="GGS56:GGV56"/>
    <mergeCell ref="GGW56:GGZ56"/>
    <mergeCell ref="GHA56:GHD56"/>
    <mergeCell ref="GHE56:GHH56"/>
    <mergeCell ref="GHI56:GHL56"/>
    <mergeCell ref="GHM56:GHP56"/>
    <mergeCell ref="GHQ56:GHT56"/>
    <mergeCell ref="GHU56:GHX56"/>
    <mergeCell ref="GHY56:GIB56"/>
    <mergeCell ref="GIC56:GIF56"/>
    <mergeCell ref="GIG56:GIJ56"/>
    <mergeCell ref="GIK56:GIN56"/>
    <mergeCell ref="GIO56:GIR56"/>
    <mergeCell ref="GIS56:GIV56"/>
    <mergeCell ref="GIW56:GIZ56"/>
    <mergeCell ref="GJA56:GJD56"/>
    <mergeCell ref="GJE56:GJH56"/>
    <mergeCell ref="GJI56:GJL56"/>
    <mergeCell ref="GJM56:GJP56"/>
    <mergeCell ref="GJQ56:GJT56"/>
    <mergeCell ref="GJU56:GJX56"/>
    <mergeCell ref="GJY56:GKB56"/>
    <mergeCell ref="GKC56:GKF56"/>
    <mergeCell ref="GKG56:GKJ56"/>
    <mergeCell ref="GKK56:GKN56"/>
    <mergeCell ref="GKO56:GKR56"/>
    <mergeCell ref="GKS56:GKV56"/>
    <mergeCell ref="GKW56:GKZ56"/>
    <mergeCell ref="GLA56:GLD56"/>
    <mergeCell ref="GLE56:GLH56"/>
    <mergeCell ref="GLI56:GLL56"/>
    <mergeCell ref="GLM56:GLP56"/>
    <mergeCell ref="GLQ56:GLT56"/>
    <mergeCell ref="GLU56:GLX56"/>
    <mergeCell ref="GLY56:GMB56"/>
    <mergeCell ref="GMC56:GMF56"/>
    <mergeCell ref="GMG56:GMJ56"/>
    <mergeCell ref="GMK56:GMN56"/>
    <mergeCell ref="GMO56:GMR56"/>
    <mergeCell ref="GMS56:GMV56"/>
    <mergeCell ref="GMW56:GMZ56"/>
    <mergeCell ref="GNA56:GND56"/>
    <mergeCell ref="GNE56:GNH56"/>
    <mergeCell ref="GNI56:GNL56"/>
    <mergeCell ref="GNM56:GNP56"/>
    <mergeCell ref="GNQ56:GNT56"/>
    <mergeCell ref="GNU56:GNX56"/>
    <mergeCell ref="GNY56:GOB56"/>
    <mergeCell ref="GOC56:GOF56"/>
    <mergeCell ref="GOG56:GOJ56"/>
    <mergeCell ref="GOK56:GON56"/>
    <mergeCell ref="GOO56:GOR56"/>
    <mergeCell ref="GOS56:GOV56"/>
    <mergeCell ref="GOW56:GOZ56"/>
    <mergeCell ref="GPA56:GPD56"/>
    <mergeCell ref="GPE56:GPH56"/>
    <mergeCell ref="GPI56:GPL56"/>
    <mergeCell ref="GPM56:GPP56"/>
    <mergeCell ref="GPQ56:GPT56"/>
    <mergeCell ref="GPU56:GPX56"/>
    <mergeCell ref="GPY56:GQB56"/>
    <mergeCell ref="GQC56:GQF56"/>
    <mergeCell ref="GQG56:GQJ56"/>
    <mergeCell ref="GQK56:GQN56"/>
    <mergeCell ref="GQO56:GQR56"/>
    <mergeCell ref="GQS56:GQV56"/>
    <mergeCell ref="GQW56:GQZ56"/>
    <mergeCell ref="GRA56:GRD56"/>
    <mergeCell ref="GRE56:GRH56"/>
    <mergeCell ref="GRI56:GRL56"/>
    <mergeCell ref="GRM56:GRP56"/>
    <mergeCell ref="GRQ56:GRT56"/>
    <mergeCell ref="GRU56:GRX56"/>
    <mergeCell ref="GRY56:GSB56"/>
    <mergeCell ref="GSC56:GSF56"/>
    <mergeCell ref="GSG56:GSJ56"/>
    <mergeCell ref="GSK56:GSN56"/>
    <mergeCell ref="GSO56:GSR56"/>
    <mergeCell ref="GSS56:GSV56"/>
    <mergeCell ref="GSW56:GSZ56"/>
    <mergeCell ref="GTA56:GTD56"/>
    <mergeCell ref="GTE56:GTH56"/>
    <mergeCell ref="GTI56:GTL56"/>
    <mergeCell ref="GTM56:GTP56"/>
    <mergeCell ref="GTQ56:GTT56"/>
    <mergeCell ref="GTU56:GTX56"/>
    <mergeCell ref="GTY56:GUB56"/>
    <mergeCell ref="GUC56:GUF56"/>
    <mergeCell ref="GUG56:GUJ56"/>
    <mergeCell ref="GUK56:GUN56"/>
    <mergeCell ref="GUO56:GUR56"/>
    <mergeCell ref="GUS56:GUV56"/>
    <mergeCell ref="GUW56:GUZ56"/>
    <mergeCell ref="GVA56:GVD56"/>
    <mergeCell ref="GVE56:GVH56"/>
    <mergeCell ref="GVI56:GVL56"/>
    <mergeCell ref="GVM56:GVP56"/>
    <mergeCell ref="GVQ56:GVT56"/>
    <mergeCell ref="GVU56:GVX56"/>
    <mergeCell ref="GVY56:GWB56"/>
    <mergeCell ref="GWC56:GWF56"/>
    <mergeCell ref="GWG56:GWJ56"/>
    <mergeCell ref="GWK56:GWN56"/>
    <mergeCell ref="GWO56:GWR56"/>
    <mergeCell ref="GWS56:GWV56"/>
    <mergeCell ref="GWW56:GWZ56"/>
    <mergeCell ref="GXA56:GXD56"/>
    <mergeCell ref="GXE56:GXH56"/>
    <mergeCell ref="GXI56:GXL56"/>
    <mergeCell ref="GXM56:GXP56"/>
    <mergeCell ref="GXQ56:GXT56"/>
    <mergeCell ref="GXU56:GXX56"/>
    <mergeCell ref="GXY56:GYB56"/>
    <mergeCell ref="GYC56:GYF56"/>
    <mergeCell ref="GYG56:GYJ56"/>
    <mergeCell ref="GYK56:GYN56"/>
    <mergeCell ref="GYO56:GYR56"/>
    <mergeCell ref="GYS56:GYV56"/>
    <mergeCell ref="GYW56:GYZ56"/>
    <mergeCell ref="GZA56:GZD56"/>
    <mergeCell ref="GZE56:GZH56"/>
    <mergeCell ref="GZI56:GZL56"/>
    <mergeCell ref="GZM56:GZP56"/>
    <mergeCell ref="GZQ56:GZT56"/>
    <mergeCell ref="GZU56:GZX56"/>
    <mergeCell ref="GZY56:HAB56"/>
    <mergeCell ref="HAC56:HAF56"/>
    <mergeCell ref="HAG56:HAJ56"/>
    <mergeCell ref="HAK56:HAN56"/>
    <mergeCell ref="HAO56:HAR56"/>
    <mergeCell ref="HAS56:HAV56"/>
    <mergeCell ref="HAW56:HAZ56"/>
    <mergeCell ref="HBA56:HBD56"/>
    <mergeCell ref="HBE56:HBH56"/>
    <mergeCell ref="HBI56:HBL56"/>
    <mergeCell ref="HBM56:HBP56"/>
    <mergeCell ref="HBQ56:HBT56"/>
    <mergeCell ref="HBU56:HBX56"/>
    <mergeCell ref="HBY56:HCB56"/>
    <mergeCell ref="HCC56:HCF56"/>
    <mergeCell ref="HCG56:HCJ56"/>
    <mergeCell ref="HCK56:HCN56"/>
    <mergeCell ref="HCO56:HCR56"/>
    <mergeCell ref="HCS56:HCV56"/>
    <mergeCell ref="HCW56:HCZ56"/>
    <mergeCell ref="HDA56:HDD56"/>
    <mergeCell ref="HDE56:HDH56"/>
    <mergeCell ref="HDI56:HDL56"/>
    <mergeCell ref="HDM56:HDP56"/>
    <mergeCell ref="HDQ56:HDT56"/>
    <mergeCell ref="HDU56:HDX56"/>
    <mergeCell ref="HDY56:HEB56"/>
    <mergeCell ref="HEC56:HEF56"/>
    <mergeCell ref="HEG56:HEJ56"/>
    <mergeCell ref="HEK56:HEN56"/>
    <mergeCell ref="HEO56:HER56"/>
    <mergeCell ref="HES56:HEV56"/>
    <mergeCell ref="HEW56:HEZ56"/>
    <mergeCell ref="HFA56:HFD56"/>
    <mergeCell ref="HFE56:HFH56"/>
    <mergeCell ref="HFI56:HFL56"/>
    <mergeCell ref="HFM56:HFP56"/>
    <mergeCell ref="HFQ56:HFT56"/>
    <mergeCell ref="HFU56:HFX56"/>
    <mergeCell ref="HFY56:HGB56"/>
    <mergeCell ref="HGC56:HGF56"/>
    <mergeCell ref="HGG56:HGJ56"/>
    <mergeCell ref="HGK56:HGN56"/>
    <mergeCell ref="HGO56:HGR56"/>
    <mergeCell ref="HGS56:HGV56"/>
    <mergeCell ref="HGW56:HGZ56"/>
    <mergeCell ref="HHA56:HHD56"/>
    <mergeCell ref="HHE56:HHH56"/>
    <mergeCell ref="HHI56:HHL56"/>
    <mergeCell ref="HHM56:HHP56"/>
    <mergeCell ref="HHQ56:HHT56"/>
    <mergeCell ref="HHU56:HHX56"/>
    <mergeCell ref="HHY56:HIB56"/>
    <mergeCell ref="HIC56:HIF56"/>
    <mergeCell ref="HIG56:HIJ56"/>
    <mergeCell ref="HIK56:HIN56"/>
    <mergeCell ref="HIO56:HIR56"/>
    <mergeCell ref="HIS56:HIV56"/>
    <mergeCell ref="HIW56:HIZ56"/>
    <mergeCell ref="HJA56:HJD56"/>
    <mergeCell ref="HJE56:HJH56"/>
    <mergeCell ref="HJI56:HJL56"/>
    <mergeCell ref="HJM56:HJP56"/>
    <mergeCell ref="HJQ56:HJT56"/>
    <mergeCell ref="HJU56:HJX56"/>
    <mergeCell ref="HJY56:HKB56"/>
    <mergeCell ref="HKC56:HKF56"/>
    <mergeCell ref="HKG56:HKJ56"/>
    <mergeCell ref="HKK56:HKN56"/>
    <mergeCell ref="HKO56:HKR56"/>
    <mergeCell ref="HKS56:HKV56"/>
    <mergeCell ref="HKW56:HKZ56"/>
    <mergeCell ref="HLA56:HLD56"/>
    <mergeCell ref="HLE56:HLH56"/>
    <mergeCell ref="HLI56:HLL56"/>
    <mergeCell ref="HLM56:HLP56"/>
    <mergeCell ref="HLQ56:HLT56"/>
    <mergeCell ref="HLU56:HLX56"/>
    <mergeCell ref="HLY56:HMB56"/>
    <mergeCell ref="HMC56:HMF56"/>
    <mergeCell ref="HMG56:HMJ56"/>
    <mergeCell ref="HMK56:HMN56"/>
    <mergeCell ref="HMO56:HMR56"/>
    <mergeCell ref="HMS56:HMV56"/>
    <mergeCell ref="HMW56:HMZ56"/>
    <mergeCell ref="HNA56:HND56"/>
    <mergeCell ref="HNE56:HNH56"/>
    <mergeCell ref="HNI56:HNL56"/>
    <mergeCell ref="HNM56:HNP56"/>
    <mergeCell ref="HNQ56:HNT56"/>
    <mergeCell ref="HNU56:HNX56"/>
    <mergeCell ref="HNY56:HOB56"/>
    <mergeCell ref="HOC56:HOF56"/>
    <mergeCell ref="HOG56:HOJ56"/>
    <mergeCell ref="HOK56:HON56"/>
    <mergeCell ref="HOO56:HOR56"/>
    <mergeCell ref="HOS56:HOV56"/>
    <mergeCell ref="HOW56:HOZ56"/>
    <mergeCell ref="HPA56:HPD56"/>
    <mergeCell ref="HPE56:HPH56"/>
    <mergeCell ref="HPI56:HPL56"/>
    <mergeCell ref="HPM56:HPP56"/>
    <mergeCell ref="HPQ56:HPT56"/>
    <mergeCell ref="HPU56:HPX56"/>
    <mergeCell ref="HPY56:HQB56"/>
    <mergeCell ref="HQC56:HQF56"/>
    <mergeCell ref="HQG56:HQJ56"/>
    <mergeCell ref="HQK56:HQN56"/>
    <mergeCell ref="HQO56:HQR56"/>
    <mergeCell ref="HQS56:HQV56"/>
    <mergeCell ref="HQW56:HQZ56"/>
    <mergeCell ref="HRA56:HRD56"/>
    <mergeCell ref="HRE56:HRH56"/>
    <mergeCell ref="HRI56:HRL56"/>
    <mergeCell ref="HRM56:HRP56"/>
    <mergeCell ref="HRQ56:HRT56"/>
    <mergeCell ref="HRU56:HRX56"/>
    <mergeCell ref="HRY56:HSB56"/>
    <mergeCell ref="HSC56:HSF56"/>
    <mergeCell ref="HSG56:HSJ56"/>
    <mergeCell ref="HSK56:HSN56"/>
    <mergeCell ref="HSO56:HSR56"/>
    <mergeCell ref="HSS56:HSV56"/>
    <mergeCell ref="HSW56:HSZ56"/>
    <mergeCell ref="HTA56:HTD56"/>
    <mergeCell ref="HTE56:HTH56"/>
    <mergeCell ref="HTI56:HTL56"/>
    <mergeCell ref="HTM56:HTP56"/>
    <mergeCell ref="HTQ56:HTT56"/>
    <mergeCell ref="HTU56:HTX56"/>
    <mergeCell ref="HTY56:HUB56"/>
    <mergeCell ref="HUC56:HUF56"/>
    <mergeCell ref="HUG56:HUJ56"/>
    <mergeCell ref="HUK56:HUN56"/>
    <mergeCell ref="HUO56:HUR56"/>
    <mergeCell ref="HUS56:HUV56"/>
    <mergeCell ref="HUW56:HUZ56"/>
    <mergeCell ref="HVA56:HVD56"/>
    <mergeCell ref="HVE56:HVH56"/>
    <mergeCell ref="HVI56:HVL56"/>
    <mergeCell ref="HVM56:HVP56"/>
    <mergeCell ref="HVQ56:HVT56"/>
    <mergeCell ref="HVU56:HVX56"/>
    <mergeCell ref="HVY56:HWB56"/>
    <mergeCell ref="HWC56:HWF56"/>
    <mergeCell ref="HWG56:HWJ56"/>
    <mergeCell ref="HWK56:HWN56"/>
    <mergeCell ref="HWO56:HWR56"/>
    <mergeCell ref="HWS56:HWV56"/>
    <mergeCell ref="HWW56:HWZ56"/>
    <mergeCell ref="HXA56:HXD56"/>
    <mergeCell ref="HXE56:HXH56"/>
    <mergeCell ref="HXI56:HXL56"/>
    <mergeCell ref="HXM56:HXP56"/>
    <mergeCell ref="HXQ56:HXT56"/>
    <mergeCell ref="HXU56:HXX56"/>
    <mergeCell ref="HXY56:HYB56"/>
    <mergeCell ref="HYC56:HYF56"/>
    <mergeCell ref="HYG56:HYJ56"/>
    <mergeCell ref="HYK56:HYN56"/>
    <mergeCell ref="HYO56:HYR56"/>
    <mergeCell ref="HYS56:HYV56"/>
    <mergeCell ref="HYW56:HYZ56"/>
    <mergeCell ref="HZA56:HZD56"/>
    <mergeCell ref="HZE56:HZH56"/>
    <mergeCell ref="HZI56:HZL56"/>
    <mergeCell ref="HZM56:HZP56"/>
    <mergeCell ref="HZQ56:HZT56"/>
    <mergeCell ref="HZU56:HZX56"/>
    <mergeCell ref="HZY56:IAB56"/>
    <mergeCell ref="IAC56:IAF56"/>
    <mergeCell ref="IAG56:IAJ56"/>
    <mergeCell ref="IAK56:IAN56"/>
    <mergeCell ref="IAO56:IAR56"/>
    <mergeCell ref="IAS56:IAV56"/>
    <mergeCell ref="IAW56:IAZ56"/>
    <mergeCell ref="IBA56:IBD56"/>
    <mergeCell ref="IBE56:IBH56"/>
    <mergeCell ref="IBI56:IBL56"/>
    <mergeCell ref="IBM56:IBP56"/>
    <mergeCell ref="IBQ56:IBT56"/>
    <mergeCell ref="IBU56:IBX56"/>
    <mergeCell ref="IBY56:ICB56"/>
    <mergeCell ref="ICC56:ICF56"/>
    <mergeCell ref="ICG56:ICJ56"/>
    <mergeCell ref="ICK56:ICN56"/>
    <mergeCell ref="ICO56:ICR56"/>
    <mergeCell ref="ICS56:ICV56"/>
    <mergeCell ref="ICW56:ICZ56"/>
    <mergeCell ref="IDA56:IDD56"/>
    <mergeCell ref="IDE56:IDH56"/>
    <mergeCell ref="IDI56:IDL56"/>
    <mergeCell ref="IDM56:IDP56"/>
    <mergeCell ref="IDQ56:IDT56"/>
    <mergeCell ref="IDU56:IDX56"/>
    <mergeCell ref="IDY56:IEB56"/>
    <mergeCell ref="IEC56:IEF56"/>
    <mergeCell ref="IEG56:IEJ56"/>
    <mergeCell ref="IEK56:IEN56"/>
    <mergeCell ref="IEO56:IER56"/>
    <mergeCell ref="IES56:IEV56"/>
    <mergeCell ref="IEW56:IEZ56"/>
    <mergeCell ref="IFA56:IFD56"/>
    <mergeCell ref="IFE56:IFH56"/>
    <mergeCell ref="IFI56:IFL56"/>
    <mergeCell ref="IFM56:IFP56"/>
    <mergeCell ref="IFQ56:IFT56"/>
    <mergeCell ref="IFU56:IFX56"/>
    <mergeCell ref="IFY56:IGB56"/>
    <mergeCell ref="IGC56:IGF56"/>
    <mergeCell ref="IGG56:IGJ56"/>
    <mergeCell ref="IGK56:IGN56"/>
    <mergeCell ref="IGO56:IGR56"/>
    <mergeCell ref="IGS56:IGV56"/>
    <mergeCell ref="IGW56:IGZ56"/>
    <mergeCell ref="IHA56:IHD56"/>
    <mergeCell ref="IHE56:IHH56"/>
    <mergeCell ref="IHI56:IHL56"/>
    <mergeCell ref="IHM56:IHP56"/>
    <mergeCell ref="IHQ56:IHT56"/>
    <mergeCell ref="IHU56:IHX56"/>
    <mergeCell ref="IHY56:IIB56"/>
    <mergeCell ref="IIC56:IIF56"/>
    <mergeCell ref="IIG56:IIJ56"/>
    <mergeCell ref="IIK56:IIN56"/>
    <mergeCell ref="IIO56:IIR56"/>
    <mergeCell ref="IIS56:IIV56"/>
    <mergeCell ref="IIW56:IIZ56"/>
    <mergeCell ref="IJA56:IJD56"/>
    <mergeCell ref="IJE56:IJH56"/>
    <mergeCell ref="IJI56:IJL56"/>
    <mergeCell ref="IJM56:IJP56"/>
    <mergeCell ref="IJQ56:IJT56"/>
    <mergeCell ref="IJU56:IJX56"/>
    <mergeCell ref="IJY56:IKB56"/>
    <mergeCell ref="IKC56:IKF56"/>
    <mergeCell ref="IKG56:IKJ56"/>
    <mergeCell ref="IKK56:IKN56"/>
    <mergeCell ref="IKO56:IKR56"/>
    <mergeCell ref="IKS56:IKV56"/>
    <mergeCell ref="IKW56:IKZ56"/>
    <mergeCell ref="ILA56:ILD56"/>
    <mergeCell ref="ILE56:ILH56"/>
    <mergeCell ref="ILI56:ILL56"/>
    <mergeCell ref="ILM56:ILP56"/>
    <mergeCell ref="ILQ56:ILT56"/>
    <mergeCell ref="ILU56:ILX56"/>
    <mergeCell ref="ILY56:IMB56"/>
    <mergeCell ref="IMC56:IMF56"/>
    <mergeCell ref="IMG56:IMJ56"/>
    <mergeCell ref="IMK56:IMN56"/>
    <mergeCell ref="IMO56:IMR56"/>
    <mergeCell ref="IMS56:IMV56"/>
    <mergeCell ref="IMW56:IMZ56"/>
    <mergeCell ref="INA56:IND56"/>
    <mergeCell ref="INE56:INH56"/>
    <mergeCell ref="INI56:INL56"/>
    <mergeCell ref="INM56:INP56"/>
    <mergeCell ref="INQ56:INT56"/>
    <mergeCell ref="INU56:INX56"/>
    <mergeCell ref="INY56:IOB56"/>
    <mergeCell ref="IOC56:IOF56"/>
    <mergeCell ref="IOG56:IOJ56"/>
    <mergeCell ref="IOK56:ION56"/>
    <mergeCell ref="IOO56:IOR56"/>
    <mergeCell ref="IOS56:IOV56"/>
    <mergeCell ref="IOW56:IOZ56"/>
    <mergeCell ref="IPA56:IPD56"/>
    <mergeCell ref="IPE56:IPH56"/>
    <mergeCell ref="IPI56:IPL56"/>
    <mergeCell ref="IPM56:IPP56"/>
    <mergeCell ref="IPQ56:IPT56"/>
    <mergeCell ref="IPU56:IPX56"/>
    <mergeCell ref="IPY56:IQB56"/>
    <mergeCell ref="IQC56:IQF56"/>
    <mergeCell ref="IQG56:IQJ56"/>
    <mergeCell ref="IQK56:IQN56"/>
    <mergeCell ref="IQO56:IQR56"/>
    <mergeCell ref="IQS56:IQV56"/>
    <mergeCell ref="IQW56:IQZ56"/>
    <mergeCell ref="IRA56:IRD56"/>
    <mergeCell ref="IRE56:IRH56"/>
    <mergeCell ref="IRI56:IRL56"/>
    <mergeCell ref="IRM56:IRP56"/>
    <mergeCell ref="IRQ56:IRT56"/>
    <mergeCell ref="IRU56:IRX56"/>
    <mergeCell ref="IRY56:ISB56"/>
    <mergeCell ref="ISC56:ISF56"/>
    <mergeCell ref="ISG56:ISJ56"/>
    <mergeCell ref="ISK56:ISN56"/>
    <mergeCell ref="ISO56:ISR56"/>
    <mergeCell ref="ISS56:ISV56"/>
    <mergeCell ref="ISW56:ISZ56"/>
    <mergeCell ref="ITA56:ITD56"/>
    <mergeCell ref="ITE56:ITH56"/>
    <mergeCell ref="ITI56:ITL56"/>
    <mergeCell ref="ITM56:ITP56"/>
    <mergeCell ref="ITQ56:ITT56"/>
    <mergeCell ref="ITU56:ITX56"/>
    <mergeCell ref="ITY56:IUB56"/>
    <mergeCell ref="IUC56:IUF56"/>
    <mergeCell ref="IUG56:IUJ56"/>
    <mergeCell ref="IUK56:IUN56"/>
    <mergeCell ref="IUO56:IUR56"/>
    <mergeCell ref="IUS56:IUV56"/>
    <mergeCell ref="IUW56:IUZ56"/>
    <mergeCell ref="IVA56:IVD56"/>
    <mergeCell ref="IVE56:IVH56"/>
    <mergeCell ref="IVI56:IVL56"/>
    <mergeCell ref="IVM56:IVP56"/>
    <mergeCell ref="IVQ56:IVT56"/>
    <mergeCell ref="IVU56:IVX56"/>
    <mergeCell ref="IVY56:IWB56"/>
    <mergeCell ref="IWC56:IWF56"/>
    <mergeCell ref="IWG56:IWJ56"/>
    <mergeCell ref="IWK56:IWN56"/>
    <mergeCell ref="IWO56:IWR56"/>
    <mergeCell ref="IWS56:IWV56"/>
    <mergeCell ref="IWW56:IWZ56"/>
    <mergeCell ref="IXA56:IXD56"/>
    <mergeCell ref="IXE56:IXH56"/>
    <mergeCell ref="IXI56:IXL56"/>
    <mergeCell ref="IXM56:IXP56"/>
    <mergeCell ref="IXQ56:IXT56"/>
    <mergeCell ref="IXU56:IXX56"/>
    <mergeCell ref="IXY56:IYB56"/>
    <mergeCell ref="IYC56:IYF56"/>
    <mergeCell ref="IYG56:IYJ56"/>
    <mergeCell ref="IYK56:IYN56"/>
    <mergeCell ref="IYO56:IYR56"/>
    <mergeCell ref="IYS56:IYV56"/>
    <mergeCell ref="IYW56:IYZ56"/>
    <mergeCell ref="IZA56:IZD56"/>
    <mergeCell ref="IZE56:IZH56"/>
    <mergeCell ref="IZI56:IZL56"/>
    <mergeCell ref="IZM56:IZP56"/>
    <mergeCell ref="IZQ56:IZT56"/>
    <mergeCell ref="IZU56:IZX56"/>
    <mergeCell ref="IZY56:JAB56"/>
    <mergeCell ref="JAC56:JAF56"/>
    <mergeCell ref="JAG56:JAJ56"/>
    <mergeCell ref="JAK56:JAN56"/>
    <mergeCell ref="JAO56:JAR56"/>
    <mergeCell ref="JAS56:JAV56"/>
    <mergeCell ref="JAW56:JAZ56"/>
    <mergeCell ref="JBA56:JBD56"/>
    <mergeCell ref="JBE56:JBH56"/>
    <mergeCell ref="JBI56:JBL56"/>
    <mergeCell ref="JBM56:JBP56"/>
    <mergeCell ref="JBQ56:JBT56"/>
    <mergeCell ref="JBU56:JBX56"/>
    <mergeCell ref="JBY56:JCB56"/>
    <mergeCell ref="JCC56:JCF56"/>
    <mergeCell ref="JCG56:JCJ56"/>
    <mergeCell ref="JCK56:JCN56"/>
    <mergeCell ref="JCO56:JCR56"/>
    <mergeCell ref="JCS56:JCV56"/>
    <mergeCell ref="JCW56:JCZ56"/>
    <mergeCell ref="JDA56:JDD56"/>
    <mergeCell ref="JDE56:JDH56"/>
    <mergeCell ref="JDI56:JDL56"/>
    <mergeCell ref="JDM56:JDP56"/>
    <mergeCell ref="JDQ56:JDT56"/>
    <mergeCell ref="JDU56:JDX56"/>
    <mergeCell ref="JDY56:JEB56"/>
    <mergeCell ref="JEC56:JEF56"/>
    <mergeCell ref="JEG56:JEJ56"/>
    <mergeCell ref="JEK56:JEN56"/>
    <mergeCell ref="JEO56:JER56"/>
    <mergeCell ref="JES56:JEV56"/>
    <mergeCell ref="JEW56:JEZ56"/>
    <mergeCell ref="JFA56:JFD56"/>
    <mergeCell ref="JFE56:JFH56"/>
    <mergeCell ref="JFI56:JFL56"/>
    <mergeCell ref="JFM56:JFP56"/>
    <mergeCell ref="JFQ56:JFT56"/>
    <mergeCell ref="JFU56:JFX56"/>
    <mergeCell ref="JFY56:JGB56"/>
    <mergeCell ref="JGC56:JGF56"/>
    <mergeCell ref="JGG56:JGJ56"/>
    <mergeCell ref="JGK56:JGN56"/>
    <mergeCell ref="JGO56:JGR56"/>
    <mergeCell ref="JGS56:JGV56"/>
    <mergeCell ref="JGW56:JGZ56"/>
    <mergeCell ref="JHA56:JHD56"/>
    <mergeCell ref="JHE56:JHH56"/>
    <mergeCell ref="JHI56:JHL56"/>
    <mergeCell ref="JHM56:JHP56"/>
    <mergeCell ref="JHQ56:JHT56"/>
    <mergeCell ref="JHU56:JHX56"/>
    <mergeCell ref="JHY56:JIB56"/>
    <mergeCell ref="JIC56:JIF56"/>
    <mergeCell ref="JIG56:JIJ56"/>
    <mergeCell ref="JIK56:JIN56"/>
    <mergeCell ref="JIO56:JIR56"/>
    <mergeCell ref="JIS56:JIV56"/>
    <mergeCell ref="JIW56:JIZ56"/>
    <mergeCell ref="JJA56:JJD56"/>
    <mergeCell ref="JJE56:JJH56"/>
    <mergeCell ref="JJI56:JJL56"/>
    <mergeCell ref="JJM56:JJP56"/>
    <mergeCell ref="JJQ56:JJT56"/>
    <mergeCell ref="JJU56:JJX56"/>
    <mergeCell ref="JJY56:JKB56"/>
    <mergeCell ref="JKC56:JKF56"/>
    <mergeCell ref="JKG56:JKJ56"/>
    <mergeCell ref="JKK56:JKN56"/>
    <mergeCell ref="JKO56:JKR56"/>
    <mergeCell ref="JKS56:JKV56"/>
    <mergeCell ref="JKW56:JKZ56"/>
    <mergeCell ref="JLA56:JLD56"/>
    <mergeCell ref="JLE56:JLH56"/>
    <mergeCell ref="JLI56:JLL56"/>
    <mergeCell ref="JLM56:JLP56"/>
    <mergeCell ref="JLQ56:JLT56"/>
    <mergeCell ref="JLU56:JLX56"/>
    <mergeCell ref="JLY56:JMB56"/>
    <mergeCell ref="JMC56:JMF56"/>
    <mergeCell ref="JMG56:JMJ56"/>
    <mergeCell ref="JMK56:JMN56"/>
    <mergeCell ref="JMO56:JMR56"/>
    <mergeCell ref="JMS56:JMV56"/>
    <mergeCell ref="JMW56:JMZ56"/>
    <mergeCell ref="JNA56:JND56"/>
    <mergeCell ref="JNE56:JNH56"/>
    <mergeCell ref="JNI56:JNL56"/>
    <mergeCell ref="JNM56:JNP56"/>
    <mergeCell ref="JNQ56:JNT56"/>
    <mergeCell ref="JNU56:JNX56"/>
    <mergeCell ref="JNY56:JOB56"/>
    <mergeCell ref="JOC56:JOF56"/>
    <mergeCell ref="JOG56:JOJ56"/>
    <mergeCell ref="JOK56:JON56"/>
    <mergeCell ref="JOO56:JOR56"/>
    <mergeCell ref="JOS56:JOV56"/>
    <mergeCell ref="JOW56:JOZ56"/>
    <mergeCell ref="JPA56:JPD56"/>
    <mergeCell ref="JPE56:JPH56"/>
    <mergeCell ref="JPI56:JPL56"/>
    <mergeCell ref="JPM56:JPP56"/>
    <mergeCell ref="JPQ56:JPT56"/>
    <mergeCell ref="JPU56:JPX56"/>
    <mergeCell ref="JPY56:JQB56"/>
    <mergeCell ref="JQC56:JQF56"/>
    <mergeCell ref="JQG56:JQJ56"/>
    <mergeCell ref="JQK56:JQN56"/>
    <mergeCell ref="JQO56:JQR56"/>
    <mergeCell ref="JQS56:JQV56"/>
    <mergeCell ref="JQW56:JQZ56"/>
    <mergeCell ref="JRA56:JRD56"/>
    <mergeCell ref="JRE56:JRH56"/>
    <mergeCell ref="JRI56:JRL56"/>
    <mergeCell ref="JRM56:JRP56"/>
    <mergeCell ref="JRQ56:JRT56"/>
    <mergeCell ref="JRU56:JRX56"/>
    <mergeCell ref="JRY56:JSB56"/>
    <mergeCell ref="JSC56:JSF56"/>
    <mergeCell ref="JSG56:JSJ56"/>
    <mergeCell ref="JSK56:JSN56"/>
    <mergeCell ref="JSO56:JSR56"/>
    <mergeCell ref="JSS56:JSV56"/>
    <mergeCell ref="JSW56:JSZ56"/>
    <mergeCell ref="JTA56:JTD56"/>
    <mergeCell ref="JTE56:JTH56"/>
    <mergeCell ref="JTI56:JTL56"/>
    <mergeCell ref="JTM56:JTP56"/>
    <mergeCell ref="JTQ56:JTT56"/>
    <mergeCell ref="JTU56:JTX56"/>
    <mergeCell ref="JTY56:JUB56"/>
    <mergeCell ref="JUC56:JUF56"/>
    <mergeCell ref="JUG56:JUJ56"/>
    <mergeCell ref="JUK56:JUN56"/>
    <mergeCell ref="JUO56:JUR56"/>
    <mergeCell ref="JUS56:JUV56"/>
    <mergeCell ref="JUW56:JUZ56"/>
    <mergeCell ref="JVA56:JVD56"/>
    <mergeCell ref="JVE56:JVH56"/>
    <mergeCell ref="JVI56:JVL56"/>
    <mergeCell ref="JVM56:JVP56"/>
    <mergeCell ref="JVQ56:JVT56"/>
    <mergeCell ref="JVU56:JVX56"/>
    <mergeCell ref="JVY56:JWB56"/>
    <mergeCell ref="JWC56:JWF56"/>
    <mergeCell ref="JWG56:JWJ56"/>
    <mergeCell ref="JWK56:JWN56"/>
    <mergeCell ref="JWO56:JWR56"/>
    <mergeCell ref="JWS56:JWV56"/>
    <mergeCell ref="JWW56:JWZ56"/>
    <mergeCell ref="JXA56:JXD56"/>
    <mergeCell ref="JXE56:JXH56"/>
    <mergeCell ref="JXI56:JXL56"/>
    <mergeCell ref="JXM56:JXP56"/>
    <mergeCell ref="JXQ56:JXT56"/>
    <mergeCell ref="JXU56:JXX56"/>
    <mergeCell ref="JXY56:JYB56"/>
    <mergeCell ref="JYC56:JYF56"/>
    <mergeCell ref="JYG56:JYJ56"/>
    <mergeCell ref="JYK56:JYN56"/>
    <mergeCell ref="JYO56:JYR56"/>
    <mergeCell ref="JYS56:JYV56"/>
    <mergeCell ref="JYW56:JYZ56"/>
    <mergeCell ref="JZA56:JZD56"/>
    <mergeCell ref="JZE56:JZH56"/>
    <mergeCell ref="JZI56:JZL56"/>
    <mergeCell ref="JZM56:JZP56"/>
    <mergeCell ref="JZQ56:JZT56"/>
    <mergeCell ref="JZU56:JZX56"/>
    <mergeCell ref="JZY56:KAB56"/>
    <mergeCell ref="KAC56:KAF56"/>
    <mergeCell ref="KAG56:KAJ56"/>
    <mergeCell ref="KAK56:KAN56"/>
    <mergeCell ref="KAO56:KAR56"/>
    <mergeCell ref="KAS56:KAV56"/>
    <mergeCell ref="KAW56:KAZ56"/>
    <mergeCell ref="KBA56:KBD56"/>
    <mergeCell ref="KBE56:KBH56"/>
    <mergeCell ref="KBI56:KBL56"/>
    <mergeCell ref="KBM56:KBP56"/>
    <mergeCell ref="KBQ56:KBT56"/>
    <mergeCell ref="KBU56:KBX56"/>
    <mergeCell ref="KBY56:KCB56"/>
    <mergeCell ref="KCC56:KCF56"/>
    <mergeCell ref="KCG56:KCJ56"/>
    <mergeCell ref="KCK56:KCN56"/>
    <mergeCell ref="KCO56:KCR56"/>
    <mergeCell ref="KCS56:KCV56"/>
    <mergeCell ref="KCW56:KCZ56"/>
    <mergeCell ref="KDA56:KDD56"/>
    <mergeCell ref="KDE56:KDH56"/>
    <mergeCell ref="KDI56:KDL56"/>
    <mergeCell ref="KDM56:KDP56"/>
    <mergeCell ref="KDQ56:KDT56"/>
    <mergeCell ref="KDU56:KDX56"/>
    <mergeCell ref="KDY56:KEB56"/>
    <mergeCell ref="KEC56:KEF56"/>
    <mergeCell ref="KEG56:KEJ56"/>
    <mergeCell ref="KEK56:KEN56"/>
    <mergeCell ref="KEO56:KER56"/>
    <mergeCell ref="KES56:KEV56"/>
    <mergeCell ref="KEW56:KEZ56"/>
    <mergeCell ref="KFA56:KFD56"/>
    <mergeCell ref="KFE56:KFH56"/>
    <mergeCell ref="KFI56:KFL56"/>
    <mergeCell ref="KFM56:KFP56"/>
    <mergeCell ref="KFQ56:KFT56"/>
    <mergeCell ref="KFU56:KFX56"/>
    <mergeCell ref="KFY56:KGB56"/>
    <mergeCell ref="KGC56:KGF56"/>
    <mergeCell ref="KGG56:KGJ56"/>
    <mergeCell ref="KGK56:KGN56"/>
    <mergeCell ref="KGO56:KGR56"/>
    <mergeCell ref="KGS56:KGV56"/>
    <mergeCell ref="KGW56:KGZ56"/>
    <mergeCell ref="KHA56:KHD56"/>
    <mergeCell ref="KHE56:KHH56"/>
    <mergeCell ref="KHI56:KHL56"/>
    <mergeCell ref="KHM56:KHP56"/>
    <mergeCell ref="KHQ56:KHT56"/>
    <mergeCell ref="KHU56:KHX56"/>
    <mergeCell ref="KHY56:KIB56"/>
    <mergeCell ref="KIC56:KIF56"/>
    <mergeCell ref="KIG56:KIJ56"/>
    <mergeCell ref="KIK56:KIN56"/>
    <mergeCell ref="KIO56:KIR56"/>
    <mergeCell ref="KIS56:KIV56"/>
    <mergeCell ref="KIW56:KIZ56"/>
    <mergeCell ref="KJA56:KJD56"/>
    <mergeCell ref="KJE56:KJH56"/>
    <mergeCell ref="KJI56:KJL56"/>
    <mergeCell ref="KJM56:KJP56"/>
    <mergeCell ref="KJQ56:KJT56"/>
    <mergeCell ref="KJU56:KJX56"/>
    <mergeCell ref="KJY56:KKB56"/>
    <mergeCell ref="KKC56:KKF56"/>
    <mergeCell ref="KKG56:KKJ56"/>
    <mergeCell ref="KKK56:KKN56"/>
    <mergeCell ref="KKO56:KKR56"/>
    <mergeCell ref="KKS56:KKV56"/>
    <mergeCell ref="KKW56:KKZ56"/>
    <mergeCell ref="KLA56:KLD56"/>
    <mergeCell ref="KLE56:KLH56"/>
    <mergeCell ref="KLI56:KLL56"/>
    <mergeCell ref="KLM56:KLP56"/>
    <mergeCell ref="KLQ56:KLT56"/>
    <mergeCell ref="KLU56:KLX56"/>
    <mergeCell ref="KLY56:KMB56"/>
    <mergeCell ref="KMC56:KMF56"/>
    <mergeCell ref="KMG56:KMJ56"/>
    <mergeCell ref="KMK56:KMN56"/>
    <mergeCell ref="KMO56:KMR56"/>
    <mergeCell ref="KMS56:KMV56"/>
    <mergeCell ref="KMW56:KMZ56"/>
    <mergeCell ref="KNA56:KND56"/>
    <mergeCell ref="KNE56:KNH56"/>
    <mergeCell ref="KNI56:KNL56"/>
    <mergeCell ref="KNM56:KNP56"/>
    <mergeCell ref="KNQ56:KNT56"/>
    <mergeCell ref="KNU56:KNX56"/>
    <mergeCell ref="KNY56:KOB56"/>
    <mergeCell ref="KOC56:KOF56"/>
    <mergeCell ref="KOG56:KOJ56"/>
    <mergeCell ref="KOK56:KON56"/>
    <mergeCell ref="KOO56:KOR56"/>
    <mergeCell ref="KOS56:KOV56"/>
    <mergeCell ref="KOW56:KOZ56"/>
    <mergeCell ref="KPA56:KPD56"/>
    <mergeCell ref="KPE56:KPH56"/>
    <mergeCell ref="KPI56:KPL56"/>
    <mergeCell ref="KPM56:KPP56"/>
    <mergeCell ref="KPQ56:KPT56"/>
    <mergeCell ref="KPU56:KPX56"/>
    <mergeCell ref="KPY56:KQB56"/>
    <mergeCell ref="KQC56:KQF56"/>
    <mergeCell ref="KQG56:KQJ56"/>
    <mergeCell ref="KQK56:KQN56"/>
    <mergeCell ref="KQO56:KQR56"/>
    <mergeCell ref="KQS56:KQV56"/>
    <mergeCell ref="KQW56:KQZ56"/>
    <mergeCell ref="KRA56:KRD56"/>
    <mergeCell ref="KRE56:KRH56"/>
    <mergeCell ref="KRI56:KRL56"/>
    <mergeCell ref="KRM56:KRP56"/>
    <mergeCell ref="KRQ56:KRT56"/>
    <mergeCell ref="KRU56:KRX56"/>
    <mergeCell ref="KRY56:KSB56"/>
    <mergeCell ref="KSC56:KSF56"/>
    <mergeCell ref="KSG56:KSJ56"/>
    <mergeCell ref="KSK56:KSN56"/>
    <mergeCell ref="KSO56:KSR56"/>
    <mergeCell ref="KSS56:KSV56"/>
    <mergeCell ref="KSW56:KSZ56"/>
    <mergeCell ref="KTA56:KTD56"/>
    <mergeCell ref="KTE56:KTH56"/>
    <mergeCell ref="KTI56:KTL56"/>
    <mergeCell ref="KTM56:KTP56"/>
    <mergeCell ref="KTQ56:KTT56"/>
    <mergeCell ref="KTU56:KTX56"/>
    <mergeCell ref="KTY56:KUB56"/>
    <mergeCell ref="KUC56:KUF56"/>
    <mergeCell ref="KUG56:KUJ56"/>
    <mergeCell ref="KUK56:KUN56"/>
    <mergeCell ref="KUO56:KUR56"/>
    <mergeCell ref="KUS56:KUV56"/>
    <mergeCell ref="KUW56:KUZ56"/>
    <mergeCell ref="KVA56:KVD56"/>
    <mergeCell ref="KVE56:KVH56"/>
    <mergeCell ref="KVI56:KVL56"/>
    <mergeCell ref="KVM56:KVP56"/>
    <mergeCell ref="KVQ56:KVT56"/>
    <mergeCell ref="KVU56:KVX56"/>
    <mergeCell ref="KVY56:KWB56"/>
    <mergeCell ref="KWC56:KWF56"/>
    <mergeCell ref="KWG56:KWJ56"/>
    <mergeCell ref="KWK56:KWN56"/>
    <mergeCell ref="KWO56:KWR56"/>
    <mergeCell ref="KWS56:KWV56"/>
    <mergeCell ref="KWW56:KWZ56"/>
    <mergeCell ref="KXA56:KXD56"/>
    <mergeCell ref="KXE56:KXH56"/>
    <mergeCell ref="KXI56:KXL56"/>
    <mergeCell ref="KXM56:KXP56"/>
    <mergeCell ref="KXQ56:KXT56"/>
    <mergeCell ref="KXU56:KXX56"/>
    <mergeCell ref="KXY56:KYB56"/>
    <mergeCell ref="KYC56:KYF56"/>
    <mergeCell ref="KYG56:KYJ56"/>
    <mergeCell ref="KYK56:KYN56"/>
    <mergeCell ref="KYO56:KYR56"/>
    <mergeCell ref="KYS56:KYV56"/>
    <mergeCell ref="KYW56:KYZ56"/>
    <mergeCell ref="KZA56:KZD56"/>
    <mergeCell ref="KZE56:KZH56"/>
    <mergeCell ref="KZI56:KZL56"/>
    <mergeCell ref="KZM56:KZP56"/>
    <mergeCell ref="KZQ56:KZT56"/>
    <mergeCell ref="KZU56:KZX56"/>
    <mergeCell ref="KZY56:LAB56"/>
    <mergeCell ref="LAC56:LAF56"/>
    <mergeCell ref="LAG56:LAJ56"/>
    <mergeCell ref="LAK56:LAN56"/>
    <mergeCell ref="LAO56:LAR56"/>
    <mergeCell ref="LAS56:LAV56"/>
    <mergeCell ref="LAW56:LAZ56"/>
    <mergeCell ref="LBA56:LBD56"/>
    <mergeCell ref="LBE56:LBH56"/>
    <mergeCell ref="LBI56:LBL56"/>
    <mergeCell ref="LBM56:LBP56"/>
    <mergeCell ref="LBQ56:LBT56"/>
    <mergeCell ref="LBU56:LBX56"/>
    <mergeCell ref="LBY56:LCB56"/>
    <mergeCell ref="LCC56:LCF56"/>
    <mergeCell ref="LCG56:LCJ56"/>
    <mergeCell ref="LCK56:LCN56"/>
    <mergeCell ref="LCO56:LCR56"/>
    <mergeCell ref="LCS56:LCV56"/>
    <mergeCell ref="LCW56:LCZ56"/>
    <mergeCell ref="LDA56:LDD56"/>
    <mergeCell ref="LDE56:LDH56"/>
    <mergeCell ref="LDI56:LDL56"/>
    <mergeCell ref="LDM56:LDP56"/>
    <mergeCell ref="LDQ56:LDT56"/>
    <mergeCell ref="LDU56:LDX56"/>
    <mergeCell ref="LDY56:LEB56"/>
    <mergeCell ref="LEC56:LEF56"/>
    <mergeCell ref="LEG56:LEJ56"/>
    <mergeCell ref="LEK56:LEN56"/>
    <mergeCell ref="LEO56:LER56"/>
    <mergeCell ref="LES56:LEV56"/>
    <mergeCell ref="LEW56:LEZ56"/>
    <mergeCell ref="LFA56:LFD56"/>
    <mergeCell ref="LFE56:LFH56"/>
    <mergeCell ref="LFI56:LFL56"/>
    <mergeCell ref="LFM56:LFP56"/>
    <mergeCell ref="LFQ56:LFT56"/>
    <mergeCell ref="LFU56:LFX56"/>
    <mergeCell ref="LFY56:LGB56"/>
    <mergeCell ref="LGC56:LGF56"/>
    <mergeCell ref="LGG56:LGJ56"/>
    <mergeCell ref="LGK56:LGN56"/>
    <mergeCell ref="LGO56:LGR56"/>
    <mergeCell ref="LGS56:LGV56"/>
    <mergeCell ref="LGW56:LGZ56"/>
    <mergeCell ref="LHA56:LHD56"/>
    <mergeCell ref="LHE56:LHH56"/>
    <mergeCell ref="LHI56:LHL56"/>
    <mergeCell ref="LHM56:LHP56"/>
    <mergeCell ref="LHQ56:LHT56"/>
    <mergeCell ref="LHU56:LHX56"/>
    <mergeCell ref="LHY56:LIB56"/>
    <mergeCell ref="LIC56:LIF56"/>
    <mergeCell ref="LIG56:LIJ56"/>
    <mergeCell ref="LIK56:LIN56"/>
    <mergeCell ref="LIO56:LIR56"/>
    <mergeCell ref="LIS56:LIV56"/>
    <mergeCell ref="LIW56:LIZ56"/>
    <mergeCell ref="LJA56:LJD56"/>
    <mergeCell ref="LJE56:LJH56"/>
    <mergeCell ref="LJI56:LJL56"/>
    <mergeCell ref="LJM56:LJP56"/>
    <mergeCell ref="LJQ56:LJT56"/>
    <mergeCell ref="LJU56:LJX56"/>
    <mergeCell ref="LJY56:LKB56"/>
    <mergeCell ref="LKC56:LKF56"/>
    <mergeCell ref="LKG56:LKJ56"/>
    <mergeCell ref="LKK56:LKN56"/>
    <mergeCell ref="LKO56:LKR56"/>
    <mergeCell ref="LKS56:LKV56"/>
    <mergeCell ref="LKW56:LKZ56"/>
    <mergeCell ref="LLA56:LLD56"/>
    <mergeCell ref="LLE56:LLH56"/>
    <mergeCell ref="LLI56:LLL56"/>
    <mergeCell ref="LLM56:LLP56"/>
    <mergeCell ref="LLQ56:LLT56"/>
    <mergeCell ref="LLU56:LLX56"/>
    <mergeCell ref="LLY56:LMB56"/>
    <mergeCell ref="LMC56:LMF56"/>
    <mergeCell ref="LMG56:LMJ56"/>
    <mergeCell ref="LMK56:LMN56"/>
    <mergeCell ref="LMO56:LMR56"/>
    <mergeCell ref="LMS56:LMV56"/>
    <mergeCell ref="LMW56:LMZ56"/>
    <mergeCell ref="LNA56:LND56"/>
    <mergeCell ref="LNE56:LNH56"/>
    <mergeCell ref="LNI56:LNL56"/>
    <mergeCell ref="LNM56:LNP56"/>
    <mergeCell ref="LNQ56:LNT56"/>
    <mergeCell ref="LNU56:LNX56"/>
    <mergeCell ref="LNY56:LOB56"/>
    <mergeCell ref="LOC56:LOF56"/>
    <mergeCell ref="LOG56:LOJ56"/>
    <mergeCell ref="LOK56:LON56"/>
    <mergeCell ref="LOO56:LOR56"/>
    <mergeCell ref="LOS56:LOV56"/>
    <mergeCell ref="LOW56:LOZ56"/>
    <mergeCell ref="LPA56:LPD56"/>
    <mergeCell ref="LPE56:LPH56"/>
    <mergeCell ref="LPI56:LPL56"/>
    <mergeCell ref="LPM56:LPP56"/>
    <mergeCell ref="LPQ56:LPT56"/>
    <mergeCell ref="LPU56:LPX56"/>
    <mergeCell ref="LPY56:LQB56"/>
    <mergeCell ref="LQC56:LQF56"/>
    <mergeCell ref="LQG56:LQJ56"/>
    <mergeCell ref="LQK56:LQN56"/>
    <mergeCell ref="LQO56:LQR56"/>
    <mergeCell ref="LQS56:LQV56"/>
    <mergeCell ref="LQW56:LQZ56"/>
    <mergeCell ref="LRA56:LRD56"/>
    <mergeCell ref="LRE56:LRH56"/>
    <mergeCell ref="LRI56:LRL56"/>
    <mergeCell ref="LRM56:LRP56"/>
    <mergeCell ref="LRQ56:LRT56"/>
    <mergeCell ref="LRU56:LRX56"/>
    <mergeCell ref="LRY56:LSB56"/>
    <mergeCell ref="LSC56:LSF56"/>
    <mergeCell ref="LSG56:LSJ56"/>
    <mergeCell ref="LSK56:LSN56"/>
    <mergeCell ref="LSO56:LSR56"/>
    <mergeCell ref="LSS56:LSV56"/>
    <mergeCell ref="LSW56:LSZ56"/>
    <mergeCell ref="LTA56:LTD56"/>
    <mergeCell ref="LTE56:LTH56"/>
    <mergeCell ref="LTI56:LTL56"/>
    <mergeCell ref="LTM56:LTP56"/>
    <mergeCell ref="LTQ56:LTT56"/>
    <mergeCell ref="LTU56:LTX56"/>
    <mergeCell ref="LTY56:LUB56"/>
    <mergeCell ref="LUC56:LUF56"/>
    <mergeCell ref="LUG56:LUJ56"/>
    <mergeCell ref="LUK56:LUN56"/>
    <mergeCell ref="LUO56:LUR56"/>
    <mergeCell ref="LUS56:LUV56"/>
    <mergeCell ref="LUW56:LUZ56"/>
    <mergeCell ref="LVA56:LVD56"/>
    <mergeCell ref="LVE56:LVH56"/>
    <mergeCell ref="LVI56:LVL56"/>
    <mergeCell ref="LVM56:LVP56"/>
    <mergeCell ref="LVQ56:LVT56"/>
    <mergeCell ref="LVU56:LVX56"/>
    <mergeCell ref="LVY56:LWB56"/>
    <mergeCell ref="LWC56:LWF56"/>
    <mergeCell ref="LWG56:LWJ56"/>
    <mergeCell ref="LWK56:LWN56"/>
    <mergeCell ref="LWO56:LWR56"/>
    <mergeCell ref="LWS56:LWV56"/>
    <mergeCell ref="LWW56:LWZ56"/>
    <mergeCell ref="LXA56:LXD56"/>
    <mergeCell ref="LXE56:LXH56"/>
    <mergeCell ref="LXI56:LXL56"/>
    <mergeCell ref="LXM56:LXP56"/>
    <mergeCell ref="LXQ56:LXT56"/>
    <mergeCell ref="LXU56:LXX56"/>
    <mergeCell ref="LXY56:LYB56"/>
    <mergeCell ref="LYC56:LYF56"/>
    <mergeCell ref="LYG56:LYJ56"/>
    <mergeCell ref="LYK56:LYN56"/>
    <mergeCell ref="LYO56:LYR56"/>
    <mergeCell ref="LYS56:LYV56"/>
    <mergeCell ref="LYW56:LYZ56"/>
    <mergeCell ref="LZA56:LZD56"/>
    <mergeCell ref="LZE56:LZH56"/>
    <mergeCell ref="LZI56:LZL56"/>
    <mergeCell ref="LZM56:LZP56"/>
    <mergeCell ref="LZQ56:LZT56"/>
    <mergeCell ref="LZU56:LZX56"/>
    <mergeCell ref="LZY56:MAB56"/>
    <mergeCell ref="MAC56:MAF56"/>
    <mergeCell ref="MAG56:MAJ56"/>
    <mergeCell ref="MAK56:MAN56"/>
    <mergeCell ref="MAO56:MAR56"/>
    <mergeCell ref="MAS56:MAV56"/>
    <mergeCell ref="MAW56:MAZ56"/>
    <mergeCell ref="MBA56:MBD56"/>
    <mergeCell ref="MBE56:MBH56"/>
    <mergeCell ref="MBI56:MBL56"/>
    <mergeCell ref="MBM56:MBP56"/>
    <mergeCell ref="MBQ56:MBT56"/>
    <mergeCell ref="MBU56:MBX56"/>
    <mergeCell ref="MBY56:MCB56"/>
    <mergeCell ref="MCC56:MCF56"/>
    <mergeCell ref="MCG56:MCJ56"/>
    <mergeCell ref="MCK56:MCN56"/>
    <mergeCell ref="MCO56:MCR56"/>
    <mergeCell ref="MCS56:MCV56"/>
    <mergeCell ref="MCW56:MCZ56"/>
    <mergeCell ref="MDA56:MDD56"/>
    <mergeCell ref="MDE56:MDH56"/>
    <mergeCell ref="MDI56:MDL56"/>
    <mergeCell ref="MDM56:MDP56"/>
    <mergeCell ref="MDQ56:MDT56"/>
    <mergeCell ref="MDU56:MDX56"/>
    <mergeCell ref="MDY56:MEB56"/>
    <mergeCell ref="MEC56:MEF56"/>
    <mergeCell ref="MEG56:MEJ56"/>
    <mergeCell ref="MEK56:MEN56"/>
    <mergeCell ref="MEO56:MER56"/>
    <mergeCell ref="MES56:MEV56"/>
    <mergeCell ref="MEW56:MEZ56"/>
    <mergeCell ref="MFA56:MFD56"/>
    <mergeCell ref="MFE56:MFH56"/>
    <mergeCell ref="MFI56:MFL56"/>
    <mergeCell ref="MFM56:MFP56"/>
    <mergeCell ref="MFQ56:MFT56"/>
    <mergeCell ref="MFU56:MFX56"/>
    <mergeCell ref="MFY56:MGB56"/>
    <mergeCell ref="MGC56:MGF56"/>
    <mergeCell ref="MGG56:MGJ56"/>
    <mergeCell ref="MGK56:MGN56"/>
    <mergeCell ref="MGO56:MGR56"/>
    <mergeCell ref="MGS56:MGV56"/>
    <mergeCell ref="MGW56:MGZ56"/>
    <mergeCell ref="MHA56:MHD56"/>
    <mergeCell ref="MHE56:MHH56"/>
    <mergeCell ref="MHI56:MHL56"/>
    <mergeCell ref="MHM56:MHP56"/>
    <mergeCell ref="MHQ56:MHT56"/>
    <mergeCell ref="MHU56:MHX56"/>
    <mergeCell ref="MHY56:MIB56"/>
    <mergeCell ref="MIC56:MIF56"/>
    <mergeCell ref="MIG56:MIJ56"/>
    <mergeCell ref="MIK56:MIN56"/>
    <mergeCell ref="MIO56:MIR56"/>
    <mergeCell ref="MIS56:MIV56"/>
    <mergeCell ref="MIW56:MIZ56"/>
    <mergeCell ref="MJA56:MJD56"/>
    <mergeCell ref="MJE56:MJH56"/>
    <mergeCell ref="MJI56:MJL56"/>
    <mergeCell ref="MJM56:MJP56"/>
    <mergeCell ref="MJQ56:MJT56"/>
    <mergeCell ref="MJU56:MJX56"/>
    <mergeCell ref="MJY56:MKB56"/>
    <mergeCell ref="MKC56:MKF56"/>
    <mergeCell ref="MKG56:MKJ56"/>
    <mergeCell ref="MKK56:MKN56"/>
    <mergeCell ref="MKO56:MKR56"/>
    <mergeCell ref="MKS56:MKV56"/>
    <mergeCell ref="MKW56:MKZ56"/>
    <mergeCell ref="MLA56:MLD56"/>
    <mergeCell ref="MLE56:MLH56"/>
    <mergeCell ref="MLI56:MLL56"/>
    <mergeCell ref="MLM56:MLP56"/>
    <mergeCell ref="MLQ56:MLT56"/>
    <mergeCell ref="MLU56:MLX56"/>
    <mergeCell ref="MLY56:MMB56"/>
    <mergeCell ref="MMC56:MMF56"/>
    <mergeCell ref="MMG56:MMJ56"/>
    <mergeCell ref="MMK56:MMN56"/>
    <mergeCell ref="MMO56:MMR56"/>
    <mergeCell ref="MMS56:MMV56"/>
    <mergeCell ref="MMW56:MMZ56"/>
    <mergeCell ref="MNA56:MND56"/>
    <mergeCell ref="MNE56:MNH56"/>
    <mergeCell ref="MNI56:MNL56"/>
    <mergeCell ref="MNM56:MNP56"/>
    <mergeCell ref="MNQ56:MNT56"/>
    <mergeCell ref="MNU56:MNX56"/>
    <mergeCell ref="MNY56:MOB56"/>
    <mergeCell ref="MOC56:MOF56"/>
    <mergeCell ref="MOG56:MOJ56"/>
    <mergeCell ref="MOK56:MON56"/>
    <mergeCell ref="MOO56:MOR56"/>
    <mergeCell ref="MOS56:MOV56"/>
    <mergeCell ref="MOW56:MOZ56"/>
    <mergeCell ref="MPA56:MPD56"/>
    <mergeCell ref="MPE56:MPH56"/>
    <mergeCell ref="MPI56:MPL56"/>
    <mergeCell ref="MPM56:MPP56"/>
    <mergeCell ref="MPQ56:MPT56"/>
    <mergeCell ref="MPU56:MPX56"/>
    <mergeCell ref="MPY56:MQB56"/>
    <mergeCell ref="MQC56:MQF56"/>
    <mergeCell ref="MQG56:MQJ56"/>
    <mergeCell ref="MQK56:MQN56"/>
    <mergeCell ref="MQO56:MQR56"/>
    <mergeCell ref="MQS56:MQV56"/>
    <mergeCell ref="MQW56:MQZ56"/>
    <mergeCell ref="MRA56:MRD56"/>
    <mergeCell ref="MRE56:MRH56"/>
    <mergeCell ref="MRI56:MRL56"/>
    <mergeCell ref="MRM56:MRP56"/>
    <mergeCell ref="MRQ56:MRT56"/>
    <mergeCell ref="MRU56:MRX56"/>
    <mergeCell ref="MRY56:MSB56"/>
    <mergeCell ref="MSC56:MSF56"/>
    <mergeCell ref="MSG56:MSJ56"/>
    <mergeCell ref="MSK56:MSN56"/>
    <mergeCell ref="MSO56:MSR56"/>
    <mergeCell ref="MSS56:MSV56"/>
    <mergeCell ref="MSW56:MSZ56"/>
    <mergeCell ref="MTA56:MTD56"/>
    <mergeCell ref="MTE56:MTH56"/>
    <mergeCell ref="MTI56:MTL56"/>
    <mergeCell ref="MTM56:MTP56"/>
    <mergeCell ref="MTQ56:MTT56"/>
    <mergeCell ref="MTU56:MTX56"/>
    <mergeCell ref="MTY56:MUB56"/>
    <mergeCell ref="MUC56:MUF56"/>
    <mergeCell ref="MUG56:MUJ56"/>
    <mergeCell ref="MUK56:MUN56"/>
    <mergeCell ref="MUO56:MUR56"/>
    <mergeCell ref="MUS56:MUV56"/>
    <mergeCell ref="MUW56:MUZ56"/>
    <mergeCell ref="MVA56:MVD56"/>
    <mergeCell ref="MVE56:MVH56"/>
    <mergeCell ref="MVI56:MVL56"/>
    <mergeCell ref="MVM56:MVP56"/>
    <mergeCell ref="MVQ56:MVT56"/>
    <mergeCell ref="MVU56:MVX56"/>
    <mergeCell ref="MVY56:MWB56"/>
    <mergeCell ref="MWC56:MWF56"/>
    <mergeCell ref="MWG56:MWJ56"/>
    <mergeCell ref="MWK56:MWN56"/>
    <mergeCell ref="MWO56:MWR56"/>
    <mergeCell ref="MWS56:MWV56"/>
    <mergeCell ref="MWW56:MWZ56"/>
    <mergeCell ref="MXA56:MXD56"/>
    <mergeCell ref="MXE56:MXH56"/>
    <mergeCell ref="MXI56:MXL56"/>
    <mergeCell ref="MXM56:MXP56"/>
    <mergeCell ref="MXQ56:MXT56"/>
    <mergeCell ref="MXU56:MXX56"/>
    <mergeCell ref="MXY56:MYB56"/>
    <mergeCell ref="MYC56:MYF56"/>
    <mergeCell ref="MYG56:MYJ56"/>
    <mergeCell ref="MYK56:MYN56"/>
    <mergeCell ref="MYO56:MYR56"/>
    <mergeCell ref="MYS56:MYV56"/>
    <mergeCell ref="MYW56:MYZ56"/>
    <mergeCell ref="MZA56:MZD56"/>
    <mergeCell ref="MZE56:MZH56"/>
    <mergeCell ref="MZI56:MZL56"/>
    <mergeCell ref="MZM56:MZP56"/>
    <mergeCell ref="MZQ56:MZT56"/>
    <mergeCell ref="MZU56:MZX56"/>
    <mergeCell ref="MZY56:NAB56"/>
    <mergeCell ref="NAC56:NAF56"/>
    <mergeCell ref="NAG56:NAJ56"/>
    <mergeCell ref="NAK56:NAN56"/>
    <mergeCell ref="NAO56:NAR56"/>
    <mergeCell ref="NAS56:NAV56"/>
    <mergeCell ref="NAW56:NAZ56"/>
    <mergeCell ref="NBA56:NBD56"/>
    <mergeCell ref="NBE56:NBH56"/>
    <mergeCell ref="NBI56:NBL56"/>
    <mergeCell ref="NBM56:NBP56"/>
    <mergeCell ref="NBQ56:NBT56"/>
    <mergeCell ref="NBU56:NBX56"/>
    <mergeCell ref="NBY56:NCB56"/>
    <mergeCell ref="NCC56:NCF56"/>
    <mergeCell ref="NCG56:NCJ56"/>
    <mergeCell ref="NCK56:NCN56"/>
    <mergeCell ref="NCO56:NCR56"/>
    <mergeCell ref="NCS56:NCV56"/>
    <mergeCell ref="NCW56:NCZ56"/>
    <mergeCell ref="NDA56:NDD56"/>
    <mergeCell ref="NDE56:NDH56"/>
    <mergeCell ref="NDI56:NDL56"/>
    <mergeCell ref="NDM56:NDP56"/>
    <mergeCell ref="NDQ56:NDT56"/>
    <mergeCell ref="NDU56:NDX56"/>
    <mergeCell ref="NDY56:NEB56"/>
    <mergeCell ref="NEC56:NEF56"/>
    <mergeCell ref="NEG56:NEJ56"/>
    <mergeCell ref="NEK56:NEN56"/>
    <mergeCell ref="NEO56:NER56"/>
    <mergeCell ref="NES56:NEV56"/>
    <mergeCell ref="NEW56:NEZ56"/>
    <mergeCell ref="NFA56:NFD56"/>
    <mergeCell ref="NFE56:NFH56"/>
    <mergeCell ref="NFI56:NFL56"/>
    <mergeCell ref="NFM56:NFP56"/>
    <mergeCell ref="NFQ56:NFT56"/>
    <mergeCell ref="NFU56:NFX56"/>
    <mergeCell ref="NFY56:NGB56"/>
    <mergeCell ref="NGC56:NGF56"/>
    <mergeCell ref="NGG56:NGJ56"/>
    <mergeCell ref="NGK56:NGN56"/>
    <mergeCell ref="NGO56:NGR56"/>
    <mergeCell ref="NGS56:NGV56"/>
    <mergeCell ref="NGW56:NGZ56"/>
    <mergeCell ref="NHA56:NHD56"/>
    <mergeCell ref="NHE56:NHH56"/>
    <mergeCell ref="NHI56:NHL56"/>
    <mergeCell ref="NHM56:NHP56"/>
    <mergeCell ref="NHQ56:NHT56"/>
    <mergeCell ref="NHU56:NHX56"/>
    <mergeCell ref="NHY56:NIB56"/>
    <mergeCell ref="NIC56:NIF56"/>
    <mergeCell ref="NIG56:NIJ56"/>
    <mergeCell ref="NIK56:NIN56"/>
    <mergeCell ref="NIO56:NIR56"/>
    <mergeCell ref="NIS56:NIV56"/>
    <mergeCell ref="NIW56:NIZ56"/>
    <mergeCell ref="NJA56:NJD56"/>
    <mergeCell ref="NJE56:NJH56"/>
    <mergeCell ref="NJI56:NJL56"/>
    <mergeCell ref="NJM56:NJP56"/>
    <mergeCell ref="NJQ56:NJT56"/>
    <mergeCell ref="NJU56:NJX56"/>
    <mergeCell ref="NJY56:NKB56"/>
    <mergeCell ref="NKC56:NKF56"/>
    <mergeCell ref="NKG56:NKJ56"/>
    <mergeCell ref="NKK56:NKN56"/>
    <mergeCell ref="NKO56:NKR56"/>
    <mergeCell ref="NKS56:NKV56"/>
    <mergeCell ref="NKW56:NKZ56"/>
    <mergeCell ref="NLA56:NLD56"/>
    <mergeCell ref="NLE56:NLH56"/>
    <mergeCell ref="NLI56:NLL56"/>
    <mergeCell ref="NLM56:NLP56"/>
    <mergeCell ref="NLQ56:NLT56"/>
    <mergeCell ref="NLU56:NLX56"/>
    <mergeCell ref="NLY56:NMB56"/>
    <mergeCell ref="NMC56:NMF56"/>
    <mergeCell ref="NMG56:NMJ56"/>
    <mergeCell ref="NMK56:NMN56"/>
    <mergeCell ref="NMO56:NMR56"/>
    <mergeCell ref="NMS56:NMV56"/>
    <mergeCell ref="NMW56:NMZ56"/>
    <mergeCell ref="NNA56:NND56"/>
    <mergeCell ref="NNE56:NNH56"/>
    <mergeCell ref="NNI56:NNL56"/>
    <mergeCell ref="NNM56:NNP56"/>
    <mergeCell ref="NNQ56:NNT56"/>
    <mergeCell ref="NNU56:NNX56"/>
    <mergeCell ref="NNY56:NOB56"/>
    <mergeCell ref="NOC56:NOF56"/>
    <mergeCell ref="NOG56:NOJ56"/>
    <mergeCell ref="NOK56:NON56"/>
    <mergeCell ref="NOO56:NOR56"/>
    <mergeCell ref="NOS56:NOV56"/>
    <mergeCell ref="NOW56:NOZ56"/>
    <mergeCell ref="NPA56:NPD56"/>
    <mergeCell ref="NPE56:NPH56"/>
    <mergeCell ref="NPI56:NPL56"/>
    <mergeCell ref="NPM56:NPP56"/>
    <mergeCell ref="NPQ56:NPT56"/>
    <mergeCell ref="NPU56:NPX56"/>
    <mergeCell ref="NPY56:NQB56"/>
    <mergeCell ref="NQC56:NQF56"/>
    <mergeCell ref="NQG56:NQJ56"/>
    <mergeCell ref="NQK56:NQN56"/>
    <mergeCell ref="NQO56:NQR56"/>
    <mergeCell ref="NQS56:NQV56"/>
    <mergeCell ref="NQW56:NQZ56"/>
    <mergeCell ref="NRA56:NRD56"/>
    <mergeCell ref="NRE56:NRH56"/>
    <mergeCell ref="NRI56:NRL56"/>
    <mergeCell ref="NRM56:NRP56"/>
    <mergeCell ref="NRQ56:NRT56"/>
    <mergeCell ref="NRU56:NRX56"/>
    <mergeCell ref="NRY56:NSB56"/>
    <mergeCell ref="NSC56:NSF56"/>
    <mergeCell ref="NSG56:NSJ56"/>
    <mergeCell ref="NSK56:NSN56"/>
    <mergeCell ref="NSO56:NSR56"/>
    <mergeCell ref="NSS56:NSV56"/>
    <mergeCell ref="NSW56:NSZ56"/>
    <mergeCell ref="NTA56:NTD56"/>
    <mergeCell ref="NTE56:NTH56"/>
    <mergeCell ref="NTI56:NTL56"/>
    <mergeCell ref="NTM56:NTP56"/>
    <mergeCell ref="NTQ56:NTT56"/>
    <mergeCell ref="NTU56:NTX56"/>
    <mergeCell ref="NTY56:NUB56"/>
    <mergeCell ref="NUC56:NUF56"/>
    <mergeCell ref="NUG56:NUJ56"/>
    <mergeCell ref="NUK56:NUN56"/>
    <mergeCell ref="NUO56:NUR56"/>
    <mergeCell ref="NUS56:NUV56"/>
    <mergeCell ref="NUW56:NUZ56"/>
    <mergeCell ref="NVA56:NVD56"/>
    <mergeCell ref="NVE56:NVH56"/>
    <mergeCell ref="NVI56:NVL56"/>
    <mergeCell ref="NVM56:NVP56"/>
    <mergeCell ref="NVQ56:NVT56"/>
    <mergeCell ref="NVU56:NVX56"/>
    <mergeCell ref="NVY56:NWB56"/>
    <mergeCell ref="NWC56:NWF56"/>
    <mergeCell ref="NWG56:NWJ56"/>
    <mergeCell ref="NWK56:NWN56"/>
    <mergeCell ref="NWO56:NWR56"/>
    <mergeCell ref="NWS56:NWV56"/>
    <mergeCell ref="NWW56:NWZ56"/>
    <mergeCell ref="NXA56:NXD56"/>
    <mergeCell ref="NXE56:NXH56"/>
    <mergeCell ref="NXI56:NXL56"/>
    <mergeCell ref="NXM56:NXP56"/>
    <mergeCell ref="NXQ56:NXT56"/>
    <mergeCell ref="NXU56:NXX56"/>
    <mergeCell ref="NXY56:NYB56"/>
    <mergeCell ref="NYC56:NYF56"/>
    <mergeCell ref="NYG56:NYJ56"/>
    <mergeCell ref="NYK56:NYN56"/>
    <mergeCell ref="NYO56:NYR56"/>
    <mergeCell ref="NYS56:NYV56"/>
    <mergeCell ref="NYW56:NYZ56"/>
    <mergeCell ref="NZA56:NZD56"/>
    <mergeCell ref="NZE56:NZH56"/>
    <mergeCell ref="NZI56:NZL56"/>
    <mergeCell ref="NZM56:NZP56"/>
    <mergeCell ref="NZQ56:NZT56"/>
    <mergeCell ref="NZU56:NZX56"/>
    <mergeCell ref="NZY56:OAB56"/>
    <mergeCell ref="OAC56:OAF56"/>
    <mergeCell ref="OAG56:OAJ56"/>
    <mergeCell ref="OAK56:OAN56"/>
    <mergeCell ref="OAO56:OAR56"/>
    <mergeCell ref="OAS56:OAV56"/>
    <mergeCell ref="OAW56:OAZ56"/>
    <mergeCell ref="OBA56:OBD56"/>
    <mergeCell ref="OBE56:OBH56"/>
    <mergeCell ref="OBI56:OBL56"/>
    <mergeCell ref="OBM56:OBP56"/>
    <mergeCell ref="OBQ56:OBT56"/>
    <mergeCell ref="OBU56:OBX56"/>
    <mergeCell ref="OBY56:OCB56"/>
    <mergeCell ref="OCC56:OCF56"/>
    <mergeCell ref="OCG56:OCJ56"/>
    <mergeCell ref="OCK56:OCN56"/>
    <mergeCell ref="OCO56:OCR56"/>
    <mergeCell ref="OCS56:OCV56"/>
    <mergeCell ref="OCW56:OCZ56"/>
    <mergeCell ref="ODA56:ODD56"/>
    <mergeCell ref="ODE56:ODH56"/>
    <mergeCell ref="ODI56:ODL56"/>
    <mergeCell ref="ODM56:ODP56"/>
    <mergeCell ref="ODQ56:ODT56"/>
    <mergeCell ref="ODU56:ODX56"/>
    <mergeCell ref="ODY56:OEB56"/>
    <mergeCell ref="OEC56:OEF56"/>
    <mergeCell ref="OEG56:OEJ56"/>
    <mergeCell ref="OEK56:OEN56"/>
    <mergeCell ref="OEO56:OER56"/>
    <mergeCell ref="OES56:OEV56"/>
    <mergeCell ref="OEW56:OEZ56"/>
    <mergeCell ref="OFA56:OFD56"/>
    <mergeCell ref="OFE56:OFH56"/>
    <mergeCell ref="OFI56:OFL56"/>
    <mergeCell ref="OFM56:OFP56"/>
    <mergeCell ref="OFQ56:OFT56"/>
    <mergeCell ref="OFU56:OFX56"/>
    <mergeCell ref="OFY56:OGB56"/>
    <mergeCell ref="OGC56:OGF56"/>
    <mergeCell ref="OGG56:OGJ56"/>
    <mergeCell ref="OGK56:OGN56"/>
    <mergeCell ref="OGO56:OGR56"/>
    <mergeCell ref="OGS56:OGV56"/>
    <mergeCell ref="OGW56:OGZ56"/>
    <mergeCell ref="OHA56:OHD56"/>
    <mergeCell ref="OHE56:OHH56"/>
    <mergeCell ref="OHI56:OHL56"/>
    <mergeCell ref="OHM56:OHP56"/>
    <mergeCell ref="OHQ56:OHT56"/>
    <mergeCell ref="OHU56:OHX56"/>
    <mergeCell ref="OHY56:OIB56"/>
    <mergeCell ref="OIC56:OIF56"/>
    <mergeCell ref="OIG56:OIJ56"/>
    <mergeCell ref="OIK56:OIN56"/>
    <mergeCell ref="OIO56:OIR56"/>
    <mergeCell ref="OIS56:OIV56"/>
    <mergeCell ref="OIW56:OIZ56"/>
    <mergeCell ref="OJA56:OJD56"/>
    <mergeCell ref="OJE56:OJH56"/>
    <mergeCell ref="OJI56:OJL56"/>
    <mergeCell ref="OJM56:OJP56"/>
    <mergeCell ref="OJQ56:OJT56"/>
    <mergeCell ref="OJU56:OJX56"/>
    <mergeCell ref="OJY56:OKB56"/>
    <mergeCell ref="OKC56:OKF56"/>
    <mergeCell ref="OKG56:OKJ56"/>
    <mergeCell ref="OKK56:OKN56"/>
    <mergeCell ref="OKO56:OKR56"/>
    <mergeCell ref="OKS56:OKV56"/>
    <mergeCell ref="OKW56:OKZ56"/>
    <mergeCell ref="OLA56:OLD56"/>
    <mergeCell ref="OLE56:OLH56"/>
    <mergeCell ref="OLI56:OLL56"/>
    <mergeCell ref="OLM56:OLP56"/>
    <mergeCell ref="OLQ56:OLT56"/>
    <mergeCell ref="OLU56:OLX56"/>
    <mergeCell ref="OLY56:OMB56"/>
    <mergeCell ref="OMC56:OMF56"/>
    <mergeCell ref="OMG56:OMJ56"/>
    <mergeCell ref="OMK56:OMN56"/>
    <mergeCell ref="OMO56:OMR56"/>
    <mergeCell ref="OMS56:OMV56"/>
    <mergeCell ref="OMW56:OMZ56"/>
    <mergeCell ref="ONA56:OND56"/>
    <mergeCell ref="ONE56:ONH56"/>
    <mergeCell ref="ONI56:ONL56"/>
    <mergeCell ref="ONM56:ONP56"/>
    <mergeCell ref="ONQ56:ONT56"/>
    <mergeCell ref="ONU56:ONX56"/>
    <mergeCell ref="ONY56:OOB56"/>
    <mergeCell ref="OOC56:OOF56"/>
    <mergeCell ref="OOG56:OOJ56"/>
    <mergeCell ref="OOK56:OON56"/>
    <mergeCell ref="OOO56:OOR56"/>
    <mergeCell ref="OOS56:OOV56"/>
    <mergeCell ref="OOW56:OOZ56"/>
    <mergeCell ref="OPA56:OPD56"/>
    <mergeCell ref="OPE56:OPH56"/>
    <mergeCell ref="OPI56:OPL56"/>
    <mergeCell ref="OPM56:OPP56"/>
    <mergeCell ref="OPQ56:OPT56"/>
    <mergeCell ref="OPU56:OPX56"/>
    <mergeCell ref="OPY56:OQB56"/>
    <mergeCell ref="OQC56:OQF56"/>
    <mergeCell ref="OQG56:OQJ56"/>
    <mergeCell ref="OQK56:OQN56"/>
    <mergeCell ref="OQO56:OQR56"/>
    <mergeCell ref="OQS56:OQV56"/>
    <mergeCell ref="OQW56:OQZ56"/>
    <mergeCell ref="ORA56:ORD56"/>
    <mergeCell ref="ORE56:ORH56"/>
    <mergeCell ref="ORI56:ORL56"/>
    <mergeCell ref="ORM56:ORP56"/>
    <mergeCell ref="ORQ56:ORT56"/>
    <mergeCell ref="ORU56:ORX56"/>
    <mergeCell ref="ORY56:OSB56"/>
    <mergeCell ref="OSC56:OSF56"/>
    <mergeCell ref="OSG56:OSJ56"/>
    <mergeCell ref="OSK56:OSN56"/>
    <mergeCell ref="OSO56:OSR56"/>
    <mergeCell ref="OSS56:OSV56"/>
    <mergeCell ref="OSW56:OSZ56"/>
    <mergeCell ref="OTA56:OTD56"/>
    <mergeCell ref="OTE56:OTH56"/>
    <mergeCell ref="OTI56:OTL56"/>
    <mergeCell ref="OTM56:OTP56"/>
    <mergeCell ref="OTQ56:OTT56"/>
    <mergeCell ref="OTU56:OTX56"/>
    <mergeCell ref="OTY56:OUB56"/>
    <mergeCell ref="OUC56:OUF56"/>
    <mergeCell ref="OUG56:OUJ56"/>
    <mergeCell ref="OUK56:OUN56"/>
    <mergeCell ref="OUO56:OUR56"/>
    <mergeCell ref="OUS56:OUV56"/>
    <mergeCell ref="OUW56:OUZ56"/>
    <mergeCell ref="OVA56:OVD56"/>
    <mergeCell ref="OVE56:OVH56"/>
    <mergeCell ref="OVI56:OVL56"/>
    <mergeCell ref="OVM56:OVP56"/>
    <mergeCell ref="OVQ56:OVT56"/>
    <mergeCell ref="OVU56:OVX56"/>
    <mergeCell ref="OVY56:OWB56"/>
    <mergeCell ref="OWC56:OWF56"/>
    <mergeCell ref="OWG56:OWJ56"/>
    <mergeCell ref="OWK56:OWN56"/>
    <mergeCell ref="OWO56:OWR56"/>
    <mergeCell ref="OWS56:OWV56"/>
    <mergeCell ref="OWW56:OWZ56"/>
    <mergeCell ref="OXA56:OXD56"/>
    <mergeCell ref="OXE56:OXH56"/>
    <mergeCell ref="OXI56:OXL56"/>
    <mergeCell ref="OXM56:OXP56"/>
    <mergeCell ref="OXQ56:OXT56"/>
    <mergeCell ref="OXU56:OXX56"/>
    <mergeCell ref="OXY56:OYB56"/>
    <mergeCell ref="OYC56:OYF56"/>
    <mergeCell ref="OYG56:OYJ56"/>
    <mergeCell ref="OYK56:OYN56"/>
    <mergeCell ref="OYO56:OYR56"/>
    <mergeCell ref="OYS56:OYV56"/>
    <mergeCell ref="OYW56:OYZ56"/>
    <mergeCell ref="OZA56:OZD56"/>
    <mergeCell ref="OZE56:OZH56"/>
    <mergeCell ref="OZI56:OZL56"/>
    <mergeCell ref="OZM56:OZP56"/>
    <mergeCell ref="OZQ56:OZT56"/>
    <mergeCell ref="OZU56:OZX56"/>
    <mergeCell ref="OZY56:PAB56"/>
    <mergeCell ref="PAC56:PAF56"/>
    <mergeCell ref="PAG56:PAJ56"/>
    <mergeCell ref="PAK56:PAN56"/>
    <mergeCell ref="PAO56:PAR56"/>
    <mergeCell ref="PAS56:PAV56"/>
    <mergeCell ref="PAW56:PAZ56"/>
    <mergeCell ref="PBA56:PBD56"/>
    <mergeCell ref="PBE56:PBH56"/>
    <mergeCell ref="PBI56:PBL56"/>
    <mergeCell ref="PBM56:PBP56"/>
    <mergeCell ref="PBQ56:PBT56"/>
    <mergeCell ref="PBU56:PBX56"/>
    <mergeCell ref="PBY56:PCB56"/>
    <mergeCell ref="PCC56:PCF56"/>
    <mergeCell ref="PCG56:PCJ56"/>
    <mergeCell ref="PCK56:PCN56"/>
    <mergeCell ref="PCO56:PCR56"/>
    <mergeCell ref="PCS56:PCV56"/>
    <mergeCell ref="PCW56:PCZ56"/>
    <mergeCell ref="PDA56:PDD56"/>
    <mergeCell ref="PDE56:PDH56"/>
    <mergeCell ref="PDI56:PDL56"/>
    <mergeCell ref="PDM56:PDP56"/>
    <mergeCell ref="PDQ56:PDT56"/>
    <mergeCell ref="PDU56:PDX56"/>
    <mergeCell ref="PDY56:PEB56"/>
    <mergeCell ref="PEC56:PEF56"/>
    <mergeCell ref="PEG56:PEJ56"/>
    <mergeCell ref="PEK56:PEN56"/>
    <mergeCell ref="PEO56:PER56"/>
    <mergeCell ref="PES56:PEV56"/>
    <mergeCell ref="PEW56:PEZ56"/>
    <mergeCell ref="PFA56:PFD56"/>
    <mergeCell ref="PFE56:PFH56"/>
    <mergeCell ref="PFI56:PFL56"/>
    <mergeCell ref="PFM56:PFP56"/>
    <mergeCell ref="PFQ56:PFT56"/>
    <mergeCell ref="PFU56:PFX56"/>
    <mergeCell ref="PFY56:PGB56"/>
    <mergeCell ref="PGC56:PGF56"/>
    <mergeCell ref="PGG56:PGJ56"/>
    <mergeCell ref="PGK56:PGN56"/>
    <mergeCell ref="PGO56:PGR56"/>
    <mergeCell ref="PGS56:PGV56"/>
    <mergeCell ref="PGW56:PGZ56"/>
    <mergeCell ref="PHA56:PHD56"/>
    <mergeCell ref="PHE56:PHH56"/>
    <mergeCell ref="PHI56:PHL56"/>
    <mergeCell ref="PHM56:PHP56"/>
    <mergeCell ref="PHQ56:PHT56"/>
    <mergeCell ref="PHU56:PHX56"/>
    <mergeCell ref="PHY56:PIB56"/>
    <mergeCell ref="PIC56:PIF56"/>
    <mergeCell ref="PIG56:PIJ56"/>
    <mergeCell ref="PIK56:PIN56"/>
    <mergeCell ref="PIO56:PIR56"/>
    <mergeCell ref="PIS56:PIV56"/>
    <mergeCell ref="PIW56:PIZ56"/>
    <mergeCell ref="PJA56:PJD56"/>
    <mergeCell ref="PJE56:PJH56"/>
    <mergeCell ref="PJI56:PJL56"/>
    <mergeCell ref="PJM56:PJP56"/>
    <mergeCell ref="PJQ56:PJT56"/>
    <mergeCell ref="PJU56:PJX56"/>
    <mergeCell ref="PJY56:PKB56"/>
    <mergeCell ref="PKC56:PKF56"/>
    <mergeCell ref="PKG56:PKJ56"/>
    <mergeCell ref="PKK56:PKN56"/>
    <mergeCell ref="PKO56:PKR56"/>
    <mergeCell ref="PKS56:PKV56"/>
    <mergeCell ref="PKW56:PKZ56"/>
    <mergeCell ref="PLA56:PLD56"/>
    <mergeCell ref="PLE56:PLH56"/>
    <mergeCell ref="PLI56:PLL56"/>
    <mergeCell ref="PLM56:PLP56"/>
    <mergeCell ref="PLQ56:PLT56"/>
    <mergeCell ref="PLU56:PLX56"/>
    <mergeCell ref="PLY56:PMB56"/>
    <mergeCell ref="PMC56:PMF56"/>
    <mergeCell ref="PMG56:PMJ56"/>
    <mergeCell ref="PMK56:PMN56"/>
    <mergeCell ref="PMO56:PMR56"/>
    <mergeCell ref="PMS56:PMV56"/>
    <mergeCell ref="PMW56:PMZ56"/>
    <mergeCell ref="PNA56:PND56"/>
    <mergeCell ref="PNE56:PNH56"/>
    <mergeCell ref="PNI56:PNL56"/>
    <mergeCell ref="PNM56:PNP56"/>
    <mergeCell ref="PNQ56:PNT56"/>
    <mergeCell ref="PNU56:PNX56"/>
    <mergeCell ref="PNY56:POB56"/>
    <mergeCell ref="POC56:POF56"/>
    <mergeCell ref="POG56:POJ56"/>
    <mergeCell ref="POK56:PON56"/>
    <mergeCell ref="POO56:POR56"/>
    <mergeCell ref="POS56:POV56"/>
    <mergeCell ref="POW56:POZ56"/>
    <mergeCell ref="PPA56:PPD56"/>
    <mergeCell ref="PPE56:PPH56"/>
    <mergeCell ref="PPI56:PPL56"/>
    <mergeCell ref="PPM56:PPP56"/>
    <mergeCell ref="PPQ56:PPT56"/>
    <mergeCell ref="PPU56:PPX56"/>
    <mergeCell ref="PPY56:PQB56"/>
    <mergeCell ref="PQC56:PQF56"/>
    <mergeCell ref="PQG56:PQJ56"/>
    <mergeCell ref="PQK56:PQN56"/>
    <mergeCell ref="PQO56:PQR56"/>
    <mergeCell ref="PQS56:PQV56"/>
    <mergeCell ref="PQW56:PQZ56"/>
    <mergeCell ref="PRA56:PRD56"/>
    <mergeCell ref="PRE56:PRH56"/>
    <mergeCell ref="PRI56:PRL56"/>
    <mergeCell ref="PRM56:PRP56"/>
    <mergeCell ref="PRQ56:PRT56"/>
    <mergeCell ref="PRU56:PRX56"/>
    <mergeCell ref="PRY56:PSB56"/>
    <mergeCell ref="PSC56:PSF56"/>
    <mergeCell ref="PSG56:PSJ56"/>
    <mergeCell ref="PSK56:PSN56"/>
    <mergeCell ref="PSO56:PSR56"/>
    <mergeCell ref="PSS56:PSV56"/>
    <mergeCell ref="PSW56:PSZ56"/>
    <mergeCell ref="PTA56:PTD56"/>
    <mergeCell ref="PTE56:PTH56"/>
    <mergeCell ref="PTI56:PTL56"/>
    <mergeCell ref="PTM56:PTP56"/>
    <mergeCell ref="PTQ56:PTT56"/>
    <mergeCell ref="PTU56:PTX56"/>
    <mergeCell ref="PTY56:PUB56"/>
    <mergeCell ref="PUC56:PUF56"/>
    <mergeCell ref="PUG56:PUJ56"/>
    <mergeCell ref="PUK56:PUN56"/>
    <mergeCell ref="PUO56:PUR56"/>
    <mergeCell ref="PUS56:PUV56"/>
    <mergeCell ref="PUW56:PUZ56"/>
    <mergeCell ref="PVA56:PVD56"/>
    <mergeCell ref="PVE56:PVH56"/>
    <mergeCell ref="PVI56:PVL56"/>
    <mergeCell ref="PVM56:PVP56"/>
    <mergeCell ref="PVQ56:PVT56"/>
    <mergeCell ref="PVU56:PVX56"/>
    <mergeCell ref="PVY56:PWB56"/>
    <mergeCell ref="PWC56:PWF56"/>
    <mergeCell ref="PWG56:PWJ56"/>
    <mergeCell ref="PWK56:PWN56"/>
    <mergeCell ref="PWO56:PWR56"/>
    <mergeCell ref="PWS56:PWV56"/>
    <mergeCell ref="PWW56:PWZ56"/>
    <mergeCell ref="PXA56:PXD56"/>
    <mergeCell ref="PXE56:PXH56"/>
    <mergeCell ref="PXI56:PXL56"/>
    <mergeCell ref="PXM56:PXP56"/>
    <mergeCell ref="PXQ56:PXT56"/>
    <mergeCell ref="PXU56:PXX56"/>
    <mergeCell ref="PXY56:PYB56"/>
    <mergeCell ref="PYC56:PYF56"/>
    <mergeCell ref="PYG56:PYJ56"/>
    <mergeCell ref="PYK56:PYN56"/>
    <mergeCell ref="PYO56:PYR56"/>
    <mergeCell ref="PYS56:PYV56"/>
    <mergeCell ref="PYW56:PYZ56"/>
    <mergeCell ref="PZA56:PZD56"/>
    <mergeCell ref="PZE56:PZH56"/>
    <mergeCell ref="PZI56:PZL56"/>
    <mergeCell ref="PZM56:PZP56"/>
    <mergeCell ref="PZQ56:PZT56"/>
    <mergeCell ref="PZU56:PZX56"/>
    <mergeCell ref="PZY56:QAB56"/>
    <mergeCell ref="QAC56:QAF56"/>
    <mergeCell ref="QAG56:QAJ56"/>
    <mergeCell ref="QAK56:QAN56"/>
    <mergeCell ref="QAO56:QAR56"/>
    <mergeCell ref="QAS56:QAV56"/>
    <mergeCell ref="QAW56:QAZ56"/>
    <mergeCell ref="QBA56:QBD56"/>
    <mergeCell ref="QBE56:QBH56"/>
    <mergeCell ref="QBI56:QBL56"/>
    <mergeCell ref="QBM56:QBP56"/>
    <mergeCell ref="QBQ56:QBT56"/>
    <mergeCell ref="QBU56:QBX56"/>
    <mergeCell ref="QBY56:QCB56"/>
    <mergeCell ref="QCC56:QCF56"/>
    <mergeCell ref="QCG56:QCJ56"/>
    <mergeCell ref="QCK56:QCN56"/>
    <mergeCell ref="QCO56:QCR56"/>
    <mergeCell ref="QCS56:QCV56"/>
    <mergeCell ref="QCW56:QCZ56"/>
    <mergeCell ref="QDA56:QDD56"/>
    <mergeCell ref="QDE56:QDH56"/>
    <mergeCell ref="QDI56:QDL56"/>
    <mergeCell ref="QDM56:QDP56"/>
    <mergeCell ref="QDQ56:QDT56"/>
    <mergeCell ref="QDU56:QDX56"/>
    <mergeCell ref="QDY56:QEB56"/>
    <mergeCell ref="QEC56:QEF56"/>
    <mergeCell ref="QEG56:QEJ56"/>
    <mergeCell ref="QEK56:QEN56"/>
    <mergeCell ref="QEO56:QER56"/>
    <mergeCell ref="QES56:QEV56"/>
    <mergeCell ref="QEW56:QEZ56"/>
    <mergeCell ref="QFA56:QFD56"/>
    <mergeCell ref="QFE56:QFH56"/>
    <mergeCell ref="QFI56:QFL56"/>
    <mergeCell ref="QFM56:QFP56"/>
    <mergeCell ref="QFQ56:QFT56"/>
    <mergeCell ref="QFU56:QFX56"/>
    <mergeCell ref="QFY56:QGB56"/>
    <mergeCell ref="QGC56:QGF56"/>
    <mergeCell ref="QGG56:QGJ56"/>
    <mergeCell ref="QGK56:QGN56"/>
    <mergeCell ref="QGO56:QGR56"/>
    <mergeCell ref="QGS56:QGV56"/>
    <mergeCell ref="QGW56:QGZ56"/>
    <mergeCell ref="QHA56:QHD56"/>
    <mergeCell ref="QHE56:QHH56"/>
    <mergeCell ref="QHI56:QHL56"/>
    <mergeCell ref="QHM56:QHP56"/>
    <mergeCell ref="QHQ56:QHT56"/>
    <mergeCell ref="QHU56:QHX56"/>
    <mergeCell ref="QHY56:QIB56"/>
    <mergeCell ref="QIC56:QIF56"/>
    <mergeCell ref="QIG56:QIJ56"/>
    <mergeCell ref="QIK56:QIN56"/>
    <mergeCell ref="QIO56:QIR56"/>
    <mergeCell ref="QIS56:QIV56"/>
    <mergeCell ref="QIW56:QIZ56"/>
    <mergeCell ref="QJA56:QJD56"/>
    <mergeCell ref="QJE56:QJH56"/>
    <mergeCell ref="QJI56:QJL56"/>
    <mergeCell ref="QJM56:QJP56"/>
    <mergeCell ref="QJQ56:QJT56"/>
    <mergeCell ref="QJU56:QJX56"/>
    <mergeCell ref="QJY56:QKB56"/>
    <mergeCell ref="QKC56:QKF56"/>
    <mergeCell ref="QKG56:QKJ56"/>
    <mergeCell ref="QKK56:QKN56"/>
    <mergeCell ref="QKO56:QKR56"/>
    <mergeCell ref="QKS56:QKV56"/>
    <mergeCell ref="QKW56:QKZ56"/>
    <mergeCell ref="QLA56:QLD56"/>
    <mergeCell ref="QLE56:QLH56"/>
    <mergeCell ref="QLI56:QLL56"/>
    <mergeCell ref="QLM56:QLP56"/>
    <mergeCell ref="QLQ56:QLT56"/>
    <mergeCell ref="QLU56:QLX56"/>
    <mergeCell ref="QLY56:QMB56"/>
    <mergeCell ref="QMC56:QMF56"/>
    <mergeCell ref="QMG56:QMJ56"/>
    <mergeCell ref="QMK56:QMN56"/>
    <mergeCell ref="QMO56:QMR56"/>
    <mergeCell ref="QMS56:QMV56"/>
    <mergeCell ref="QMW56:QMZ56"/>
    <mergeCell ref="QNA56:QND56"/>
    <mergeCell ref="QNE56:QNH56"/>
    <mergeCell ref="QNI56:QNL56"/>
    <mergeCell ref="QNM56:QNP56"/>
    <mergeCell ref="QNQ56:QNT56"/>
    <mergeCell ref="QNU56:QNX56"/>
    <mergeCell ref="QNY56:QOB56"/>
    <mergeCell ref="QOC56:QOF56"/>
    <mergeCell ref="QOG56:QOJ56"/>
    <mergeCell ref="QOK56:QON56"/>
    <mergeCell ref="QOO56:QOR56"/>
    <mergeCell ref="QOS56:QOV56"/>
    <mergeCell ref="QOW56:QOZ56"/>
    <mergeCell ref="QPA56:QPD56"/>
    <mergeCell ref="QPE56:QPH56"/>
    <mergeCell ref="QPI56:QPL56"/>
    <mergeCell ref="QPM56:QPP56"/>
    <mergeCell ref="QPQ56:QPT56"/>
    <mergeCell ref="QPU56:QPX56"/>
    <mergeCell ref="QPY56:QQB56"/>
    <mergeCell ref="QQC56:QQF56"/>
    <mergeCell ref="QQG56:QQJ56"/>
    <mergeCell ref="QQK56:QQN56"/>
    <mergeCell ref="QQO56:QQR56"/>
    <mergeCell ref="QQS56:QQV56"/>
    <mergeCell ref="QQW56:QQZ56"/>
    <mergeCell ref="QRA56:QRD56"/>
    <mergeCell ref="QRE56:QRH56"/>
    <mergeCell ref="QRI56:QRL56"/>
    <mergeCell ref="QRM56:QRP56"/>
    <mergeCell ref="QRQ56:QRT56"/>
    <mergeCell ref="QRU56:QRX56"/>
    <mergeCell ref="QRY56:QSB56"/>
    <mergeCell ref="QSC56:QSF56"/>
    <mergeCell ref="QSG56:QSJ56"/>
    <mergeCell ref="QSK56:QSN56"/>
    <mergeCell ref="QSO56:QSR56"/>
    <mergeCell ref="QSS56:QSV56"/>
    <mergeCell ref="QSW56:QSZ56"/>
    <mergeCell ref="QTA56:QTD56"/>
    <mergeCell ref="QTE56:QTH56"/>
    <mergeCell ref="QTI56:QTL56"/>
    <mergeCell ref="QTM56:QTP56"/>
    <mergeCell ref="QTQ56:QTT56"/>
    <mergeCell ref="QTU56:QTX56"/>
    <mergeCell ref="QTY56:QUB56"/>
    <mergeCell ref="QUC56:QUF56"/>
    <mergeCell ref="QUG56:QUJ56"/>
    <mergeCell ref="QUK56:QUN56"/>
    <mergeCell ref="QUO56:QUR56"/>
    <mergeCell ref="QUS56:QUV56"/>
    <mergeCell ref="QUW56:QUZ56"/>
    <mergeCell ref="QVA56:QVD56"/>
    <mergeCell ref="QVE56:QVH56"/>
    <mergeCell ref="QVI56:QVL56"/>
    <mergeCell ref="QVM56:QVP56"/>
    <mergeCell ref="QVQ56:QVT56"/>
    <mergeCell ref="QVU56:QVX56"/>
    <mergeCell ref="QVY56:QWB56"/>
    <mergeCell ref="QWC56:QWF56"/>
    <mergeCell ref="QWG56:QWJ56"/>
    <mergeCell ref="QWK56:QWN56"/>
    <mergeCell ref="QWO56:QWR56"/>
    <mergeCell ref="QWS56:QWV56"/>
    <mergeCell ref="QWW56:QWZ56"/>
    <mergeCell ref="QXA56:QXD56"/>
    <mergeCell ref="QXE56:QXH56"/>
    <mergeCell ref="QXI56:QXL56"/>
    <mergeCell ref="QXM56:QXP56"/>
    <mergeCell ref="QXQ56:QXT56"/>
    <mergeCell ref="QXU56:QXX56"/>
    <mergeCell ref="QXY56:QYB56"/>
    <mergeCell ref="QYC56:QYF56"/>
    <mergeCell ref="QYG56:QYJ56"/>
    <mergeCell ref="QYK56:QYN56"/>
    <mergeCell ref="QYO56:QYR56"/>
    <mergeCell ref="QYS56:QYV56"/>
    <mergeCell ref="QYW56:QYZ56"/>
    <mergeCell ref="QZA56:QZD56"/>
    <mergeCell ref="QZE56:QZH56"/>
    <mergeCell ref="QZI56:QZL56"/>
    <mergeCell ref="QZM56:QZP56"/>
    <mergeCell ref="QZQ56:QZT56"/>
    <mergeCell ref="QZU56:QZX56"/>
    <mergeCell ref="QZY56:RAB56"/>
    <mergeCell ref="RAC56:RAF56"/>
    <mergeCell ref="RAG56:RAJ56"/>
    <mergeCell ref="RAK56:RAN56"/>
    <mergeCell ref="RAO56:RAR56"/>
    <mergeCell ref="RAS56:RAV56"/>
    <mergeCell ref="RAW56:RAZ56"/>
    <mergeCell ref="RBA56:RBD56"/>
    <mergeCell ref="RBE56:RBH56"/>
    <mergeCell ref="RBI56:RBL56"/>
    <mergeCell ref="RBM56:RBP56"/>
    <mergeCell ref="RBQ56:RBT56"/>
    <mergeCell ref="RBU56:RBX56"/>
    <mergeCell ref="RBY56:RCB56"/>
    <mergeCell ref="RCC56:RCF56"/>
    <mergeCell ref="RCG56:RCJ56"/>
    <mergeCell ref="RCK56:RCN56"/>
    <mergeCell ref="RCO56:RCR56"/>
    <mergeCell ref="RCS56:RCV56"/>
    <mergeCell ref="RCW56:RCZ56"/>
    <mergeCell ref="RDA56:RDD56"/>
    <mergeCell ref="RDE56:RDH56"/>
    <mergeCell ref="RDI56:RDL56"/>
    <mergeCell ref="RDM56:RDP56"/>
    <mergeCell ref="RDQ56:RDT56"/>
    <mergeCell ref="RDU56:RDX56"/>
    <mergeCell ref="RDY56:REB56"/>
    <mergeCell ref="REC56:REF56"/>
    <mergeCell ref="REG56:REJ56"/>
    <mergeCell ref="REK56:REN56"/>
    <mergeCell ref="REO56:RER56"/>
    <mergeCell ref="RES56:REV56"/>
    <mergeCell ref="REW56:REZ56"/>
    <mergeCell ref="RFA56:RFD56"/>
    <mergeCell ref="RFE56:RFH56"/>
    <mergeCell ref="RFI56:RFL56"/>
    <mergeCell ref="RFM56:RFP56"/>
    <mergeCell ref="RFQ56:RFT56"/>
    <mergeCell ref="RFU56:RFX56"/>
    <mergeCell ref="RFY56:RGB56"/>
    <mergeCell ref="RGC56:RGF56"/>
    <mergeCell ref="RGG56:RGJ56"/>
    <mergeCell ref="RGK56:RGN56"/>
    <mergeCell ref="RGO56:RGR56"/>
    <mergeCell ref="RGS56:RGV56"/>
    <mergeCell ref="RGW56:RGZ56"/>
    <mergeCell ref="RHA56:RHD56"/>
    <mergeCell ref="RHE56:RHH56"/>
    <mergeCell ref="RHI56:RHL56"/>
    <mergeCell ref="RHM56:RHP56"/>
    <mergeCell ref="RHQ56:RHT56"/>
    <mergeCell ref="RHU56:RHX56"/>
    <mergeCell ref="RHY56:RIB56"/>
    <mergeCell ref="RIC56:RIF56"/>
    <mergeCell ref="RIG56:RIJ56"/>
    <mergeCell ref="RIK56:RIN56"/>
    <mergeCell ref="RIO56:RIR56"/>
    <mergeCell ref="RIS56:RIV56"/>
    <mergeCell ref="RIW56:RIZ56"/>
    <mergeCell ref="RJA56:RJD56"/>
    <mergeCell ref="RJE56:RJH56"/>
    <mergeCell ref="RJI56:RJL56"/>
    <mergeCell ref="RJM56:RJP56"/>
    <mergeCell ref="RJQ56:RJT56"/>
    <mergeCell ref="RJU56:RJX56"/>
    <mergeCell ref="RJY56:RKB56"/>
    <mergeCell ref="RKC56:RKF56"/>
    <mergeCell ref="RKG56:RKJ56"/>
    <mergeCell ref="RKK56:RKN56"/>
    <mergeCell ref="RKO56:RKR56"/>
    <mergeCell ref="RKS56:RKV56"/>
    <mergeCell ref="RKW56:RKZ56"/>
    <mergeCell ref="RLA56:RLD56"/>
    <mergeCell ref="RLE56:RLH56"/>
    <mergeCell ref="RLI56:RLL56"/>
    <mergeCell ref="RLM56:RLP56"/>
    <mergeCell ref="RLQ56:RLT56"/>
    <mergeCell ref="RLU56:RLX56"/>
    <mergeCell ref="RLY56:RMB56"/>
    <mergeCell ref="RMC56:RMF56"/>
    <mergeCell ref="RMG56:RMJ56"/>
    <mergeCell ref="RMK56:RMN56"/>
    <mergeCell ref="RMO56:RMR56"/>
    <mergeCell ref="RMS56:RMV56"/>
    <mergeCell ref="RMW56:RMZ56"/>
    <mergeCell ref="RNA56:RND56"/>
    <mergeCell ref="RNE56:RNH56"/>
    <mergeCell ref="RNI56:RNL56"/>
    <mergeCell ref="RNM56:RNP56"/>
    <mergeCell ref="RNQ56:RNT56"/>
    <mergeCell ref="RNU56:RNX56"/>
    <mergeCell ref="RNY56:ROB56"/>
    <mergeCell ref="ROC56:ROF56"/>
    <mergeCell ref="ROG56:ROJ56"/>
    <mergeCell ref="ROK56:RON56"/>
    <mergeCell ref="ROO56:ROR56"/>
    <mergeCell ref="ROS56:ROV56"/>
    <mergeCell ref="ROW56:ROZ56"/>
    <mergeCell ref="RPA56:RPD56"/>
    <mergeCell ref="RPE56:RPH56"/>
    <mergeCell ref="RPI56:RPL56"/>
    <mergeCell ref="RPM56:RPP56"/>
    <mergeCell ref="RPQ56:RPT56"/>
    <mergeCell ref="RPU56:RPX56"/>
    <mergeCell ref="RPY56:RQB56"/>
    <mergeCell ref="RQC56:RQF56"/>
    <mergeCell ref="RQG56:RQJ56"/>
    <mergeCell ref="RQK56:RQN56"/>
    <mergeCell ref="RQO56:RQR56"/>
    <mergeCell ref="RQS56:RQV56"/>
    <mergeCell ref="RQW56:RQZ56"/>
    <mergeCell ref="RRA56:RRD56"/>
    <mergeCell ref="RRE56:RRH56"/>
    <mergeCell ref="RRI56:RRL56"/>
    <mergeCell ref="RRM56:RRP56"/>
    <mergeCell ref="RRQ56:RRT56"/>
    <mergeCell ref="RRU56:RRX56"/>
    <mergeCell ref="RRY56:RSB56"/>
    <mergeCell ref="RSC56:RSF56"/>
    <mergeCell ref="RSG56:RSJ56"/>
    <mergeCell ref="RSK56:RSN56"/>
    <mergeCell ref="RSO56:RSR56"/>
    <mergeCell ref="RSS56:RSV56"/>
    <mergeCell ref="RSW56:RSZ56"/>
    <mergeCell ref="RTA56:RTD56"/>
    <mergeCell ref="RTE56:RTH56"/>
    <mergeCell ref="RTI56:RTL56"/>
    <mergeCell ref="RTM56:RTP56"/>
    <mergeCell ref="RTQ56:RTT56"/>
    <mergeCell ref="RTU56:RTX56"/>
    <mergeCell ref="RTY56:RUB56"/>
    <mergeCell ref="RUC56:RUF56"/>
    <mergeCell ref="RUG56:RUJ56"/>
    <mergeCell ref="RUK56:RUN56"/>
    <mergeCell ref="RUO56:RUR56"/>
    <mergeCell ref="RUS56:RUV56"/>
    <mergeCell ref="RUW56:RUZ56"/>
    <mergeCell ref="RVA56:RVD56"/>
    <mergeCell ref="RVE56:RVH56"/>
    <mergeCell ref="RVI56:RVL56"/>
    <mergeCell ref="RVM56:RVP56"/>
    <mergeCell ref="RVQ56:RVT56"/>
    <mergeCell ref="RVU56:RVX56"/>
    <mergeCell ref="RVY56:RWB56"/>
    <mergeCell ref="RWC56:RWF56"/>
    <mergeCell ref="RWG56:RWJ56"/>
    <mergeCell ref="RWK56:RWN56"/>
    <mergeCell ref="RWO56:RWR56"/>
    <mergeCell ref="RWS56:RWV56"/>
    <mergeCell ref="RWW56:RWZ56"/>
    <mergeCell ref="RXA56:RXD56"/>
    <mergeCell ref="RXE56:RXH56"/>
    <mergeCell ref="RXI56:RXL56"/>
    <mergeCell ref="RXM56:RXP56"/>
    <mergeCell ref="RXQ56:RXT56"/>
    <mergeCell ref="RXU56:RXX56"/>
    <mergeCell ref="RXY56:RYB56"/>
    <mergeCell ref="RYC56:RYF56"/>
    <mergeCell ref="RYG56:RYJ56"/>
    <mergeCell ref="RYK56:RYN56"/>
    <mergeCell ref="RYO56:RYR56"/>
    <mergeCell ref="RYS56:RYV56"/>
    <mergeCell ref="RYW56:RYZ56"/>
    <mergeCell ref="RZA56:RZD56"/>
    <mergeCell ref="RZE56:RZH56"/>
    <mergeCell ref="RZI56:RZL56"/>
    <mergeCell ref="RZM56:RZP56"/>
    <mergeCell ref="RZQ56:RZT56"/>
    <mergeCell ref="RZU56:RZX56"/>
    <mergeCell ref="RZY56:SAB56"/>
    <mergeCell ref="SAC56:SAF56"/>
    <mergeCell ref="SAG56:SAJ56"/>
    <mergeCell ref="SAK56:SAN56"/>
    <mergeCell ref="SAO56:SAR56"/>
    <mergeCell ref="SAS56:SAV56"/>
    <mergeCell ref="SAW56:SAZ56"/>
    <mergeCell ref="SBA56:SBD56"/>
    <mergeCell ref="SBE56:SBH56"/>
    <mergeCell ref="SBI56:SBL56"/>
    <mergeCell ref="SBM56:SBP56"/>
    <mergeCell ref="SBQ56:SBT56"/>
    <mergeCell ref="SBU56:SBX56"/>
    <mergeCell ref="SBY56:SCB56"/>
    <mergeCell ref="SCC56:SCF56"/>
    <mergeCell ref="SCG56:SCJ56"/>
    <mergeCell ref="SCK56:SCN56"/>
    <mergeCell ref="SCO56:SCR56"/>
    <mergeCell ref="SCS56:SCV56"/>
    <mergeCell ref="SCW56:SCZ56"/>
    <mergeCell ref="SDA56:SDD56"/>
    <mergeCell ref="SDE56:SDH56"/>
    <mergeCell ref="SDI56:SDL56"/>
    <mergeCell ref="SDM56:SDP56"/>
    <mergeCell ref="SDQ56:SDT56"/>
    <mergeCell ref="SDU56:SDX56"/>
    <mergeCell ref="SDY56:SEB56"/>
    <mergeCell ref="SEC56:SEF56"/>
    <mergeCell ref="SEG56:SEJ56"/>
    <mergeCell ref="SEK56:SEN56"/>
    <mergeCell ref="SEO56:SER56"/>
    <mergeCell ref="SES56:SEV56"/>
    <mergeCell ref="SEW56:SEZ56"/>
    <mergeCell ref="SFA56:SFD56"/>
    <mergeCell ref="SFE56:SFH56"/>
    <mergeCell ref="SFI56:SFL56"/>
    <mergeCell ref="SFM56:SFP56"/>
    <mergeCell ref="SFQ56:SFT56"/>
    <mergeCell ref="SFU56:SFX56"/>
    <mergeCell ref="SFY56:SGB56"/>
    <mergeCell ref="SGC56:SGF56"/>
    <mergeCell ref="SGG56:SGJ56"/>
    <mergeCell ref="SGK56:SGN56"/>
    <mergeCell ref="SGO56:SGR56"/>
    <mergeCell ref="SGS56:SGV56"/>
    <mergeCell ref="SGW56:SGZ56"/>
    <mergeCell ref="SHA56:SHD56"/>
    <mergeCell ref="SHE56:SHH56"/>
    <mergeCell ref="SHI56:SHL56"/>
    <mergeCell ref="SHM56:SHP56"/>
    <mergeCell ref="SHQ56:SHT56"/>
    <mergeCell ref="SHU56:SHX56"/>
    <mergeCell ref="SHY56:SIB56"/>
    <mergeCell ref="SIC56:SIF56"/>
    <mergeCell ref="SIG56:SIJ56"/>
    <mergeCell ref="SIK56:SIN56"/>
    <mergeCell ref="SIO56:SIR56"/>
    <mergeCell ref="SIS56:SIV56"/>
    <mergeCell ref="SIW56:SIZ56"/>
    <mergeCell ref="SJA56:SJD56"/>
    <mergeCell ref="SJE56:SJH56"/>
    <mergeCell ref="SJI56:SJL56"/>
    <mergeCell ref="SJM56:SJP56"/>
    <mergeCell ref="SJQ56:SJT56"/>
    <mergeCell ref="SJU56:SJX56"/>
    <mergeCell ref="SJY56:SKB56"/>
    <mergeCell ref="SKC56:SKF56"/>
    <mergeCell ref="SKG56:SKJ56"/>
    <mergeCell ref="SKK56:SKN56"/>
    <mergeCell ref="SKO56:SKR56"/>
    <mergeCell ref="SKS56:SKV56"/>
    <mergeCell ref="SKW56:SKZ56"/>
    <mergeCell ref="SLA56:SLD56"/>
    <mergeCell ref="SLE56:SLH56"/>
    <mergeCell ref="SLI56:SLL56"/>
    <mergeCell ref="SLM56:SLP56"/>
    <mergeCell ref="SLQ56:SLT56"/>
    <mergeCell ref="SLU56:SLX56"/>
    <mergeCell ref="SLY56:SMB56"/>
    <mergeCell ref="SMC56:SMF56"/>
    <mergeCell ref="SMG56:SMJ56"/>
    <mergeCell ref="SMK56:SMN56"/>
    <mergeCell ref="SMO56:SMR56"/>
    <mergeCell ref="SMS56:SMV56"/>
    <mergeCell ref="SMW56:SMZ56"/>
    <mergeCell ref="SNA56:SND56"/>
    <mergeCell ref="SNE56:SNH56"/>
    <mergeCell ref="SNI56:SNL56"/>
    <mergeCell ref="SNM56:SNP56"/>
    <mergeCell ref="SNQ56:SNT56"/>
    <mergeCell ref="SNU56:SNX56"/>
    <mergeCell ref="SNY56:SOB56"/>
    <mergeCell ref="SOC56:SOF56"/>
    <mergeCell ref="SOG56:SOJ56"/>
    <mergeCell ref="SOK56:SON56"/>
    <mergeCell ref="SOO56:SOR56"/>
    <mergeCell ref="SOS56:SOV56"/>
    <mergeCell ref="SOW56:SOZ56"/>
    <mergeCell ref="SPA56:SPD56"/>
    <mergeCell ref="SPE56:SPH56"/>
    <mergeCell ref="SPI56:SPL56"/>
    <mergeCell ref="SPM56:SPP56"/>
    <mergeCell ref="SPQ56:SPT56"/>
    <mergeCell ref="SPU56:SPX56"/>
    <mergeCell ref="SPY56:SQB56"/>
    <mergeCell ref="SQC56:SQF56"/>
    <mergeCell ref="SQG56:SQJ56"/>
    <mergeCell ref="SQK56:SQN56"/>
    <mergeCell ref="SQO56:SQR56"/>
    <mergeCell ref="SQS56:SQV56"/>
    <mergeCell ref="SQW56:SQZ56"/>
    <mergeCell ref="SRA56:SRD56"/>
    <mergeCell ref="SRE56:SRH56"/>
    <mergeCell ref="SRI56:SRL56"/>
    <mergeCell ref="SRM56:SRP56"/>
    <mergeCell ref="SRQ56:SRT56"/>
    <mergeCell ref="SRU56:SRX56"/>
    <mergeCell ref="SRY56:SSB56"/>
    <mergeCell ref="SSC56:SSF56"/>
    <mergeCell ref="SSG56:SSJ56"/>
    <mergeCell ref="SSK56:SSN56"/>
    <mergeCell ref="SSO56:SSR56"/>
    <mergeCell ref="SSS56:SSV56"/>
    <mergeCell ref="SSW56:SSZ56"/>
    <mergeCell ref="STA56:STD56"/>
    <mergeCell ref="STE56:STH56"/>
    <mergeCell ref="STI56:STL56"/>
    <mergeCell ref="STM56:STP56"/>
    <mergeCell ref="STQ56:STT56"/>
    <mergeCell ref="STU56:STX56"/>
    <mergeCell ref="STY56:SUB56"/>
    <mergeCell ref="SUC56:SUF56"/>
    <mergeCell ref="SUG56:SUJ56"/>
    <mergeCell ref="SUK56:SUN56"/>
    <mergeCell ref="SUO56:SUR56"/>
    <mergeCell ref="SUS56:SUV56"/>
    <mergeCell ref="SUW56:SUZ56"/>
    <mergeCell ref="SVA56:SVD56"/>
    <mergeCell ref="SVE56:SVH56"/>
    <mergeCell ref="SVI56:SVL56"/>
    <mergeCell ref="SVM56:SVP56"/>
    <mergeCell ref="SVQ56:SVT56"/>
    <mergeCell ref="SVU56:SVX56"/>
    <mergeCell ref="SVY56:SWB56"/>
    <mergeCell ref="SWC56:SWF56"/>
    <mergeCell ref="SWG56:SWJ56"/>
    <mergeCell ref="SWK56:SWN56"/>
    <mergeCell ref="SWO56:SWR56"/>
    <mergeCell ref="SWS56:SWV56"/>
    <mergeCell ref="SWW56:SWZ56"/>
    <mergeCell ref="SXA56:SXD56"/>
    <mergeCell ref="SXE56:SXH56"/>
    <mergeCell ref="SXI56:SXL56"/>
    <mergeCell ref="SXM56:SXP56"/>
    <mergeCell ref="SXQ56:SXT56"/>
    <mergeCell ref="SXU56:SXX56"/>
    <mergeCell ref="SXY56:SYB56"/>
    <mergeCell ref="SYC56:SYF56"/>
    <mergeCell ref="SYG56:SYJ56"/>
    <mergeCell ref="SYK56:SYN56"/>
    <mergeCell ref="SYO56:SYR56"/>
    <mergeCell ref="SYS56:SYV56"/>
    <mergeCell ref="SYW56:SYZ56"/>
    <mergeCell ref="SZA56:SZD56"/>
    <mergeCell ref="SZE56:SZH56"/>
    <mergeCell ref="SZI56:SZL56"/>
    <mergeCell ref="SZM56:SZP56"/>
    <mergeCell ref="SZQ56:SZT56"/>
    <mergeCell ref="SZU56:SZX56"/>
    <mergeCell ref="SZY56:TAB56"/>
    <mergeCell ref="TAC56:TAF56"/>
    <mergeCell ref="TAG56:TAJ56"/>
    <mergeCell ref="TAK56:TAN56"/>
    <mergeCell ref="TAO56:TAR56"/>
    <mergeCell ref="TAS56:TAV56"/>
    <mergeCell ref="TAW56:TAZ56"/>
    <mergeCell ref="TBA56:TBD56"/>
    <mergeCell ref="TBE56:TBH56"/>
    <mergeCell ref="TBI56:TBL56"/>
    <mergeCell ref="TBM56:TBP56"/>
    <mergeCell ref="TBQ56:TBT56"/>
    <mergeCell ref="TBU56:TBX56"/>
    <mergeCell ref="TBY56:TCB56"/>
    <mergeCell ref="TCC56:TCF56"/>
    <mergeCell ref="TCG56:TCJ56"/>
    <mergeCell ref="TCK56:TCN56"/>
    <mergeCell ref="TCO56:TCR56"/>
    <mergeCell ref="TCS56:TCV56"/>
    <mergeCell ref="TCW56:TCZ56"/>
    <mergeCell ref="TDA56:TDD56"/>
    <mergeCell ref="TDE56:TDH56"/>
    <mergeCell ref="TDI56:TDL56"/>
    <mergeCell ref="TDM56:TDP56"/>
    <mergeCell ref="TDQ56:TDT56"/>
    <mergeCell ref="TDU56:TDX56"/>
    <mergeCell ref="TDY56:TEB56"/>
    <mergeCell ref="TEC56:TEF56"/>
    <mergeCell ref="TEG56:TEJ56"/>
    <mergeCell ref="TEK56:TEN56"/>
    <mergeCell ref="TEO56:TER56"/>
    <mergeCell ref="TES56:TEV56"/>
    <mergeCell ref="TEW56:TEZ56"/>
    <mergeCell ref="TFA56:TFD56"/>
    <mergeCell ref="TFE56:TFH56"/>
    <mergeCell ref="TFI56:TFL56"/>
    <mergeCell ref="TFM56:TFP56"/>
    <mergeCell ref="TFQ56:TFT56"/>
    <mergeCell ref="TFU56:TFX56"/>
    <mergeCell ref="TFY56:TGB56"/>
    <mergeCell ref="TGC56:TGF56"/>
    <mergeCell ref="TGG56:TGJ56"/>
    <mergeCell ref="TGK56:TGN56"/>
    <mergeCell ref="TGO56:TGR56"/>
    <mergeCell ref="TGS56:TGV56"/>
    <mergeCell ref="TGW56:TGZ56"/>
    <mergeCell ref="THA56:THD56"/>
    <mergeCell ref="THE56:THH56"/>
    <mergeCell ref="THI56:THL56"/>
    <mergeCell ref="THM56:THP56"/>
    <mergeCell ref="THQ56:THT56"/>
    <mergeCell ref="THU56:THX56"/>
    <mergeCell ref="THY56:TIB56"/>
    <mergeCell ref="TIC56:TIF56"/>
    <mergeCell ref="TIG56:TIJ56"/>
    <mergeCell ref="TIK56:TIN56"/>
    <mergeCell ref="TIO56:TIR56"/>
    <mergeCell ref="TIS56:TIV56"/>
    <mergeCell ref="TIW56:TIZ56"/>
    <mergeCell ref="TJA56:TJD56"/>
    <mergeCell ref="TJE56:TJH56"/>
    <mergeCell ref="TJI56:TJL56"/>
    <mergeCell ref="TJM56:TJP56"/>
    <mergeCell ref="TJQ56:TJT56"/>
    <mergeCell ref="TJU56:TJX56"/>
    <mergeCell ref="TJY56:TKB56"/>
    <mergeCell ref="TKC56:TKF56"/>
    <mergeCell ref="TKG56:TKJ56"/>
    <mergeCell ref="TKK56:TKN56"/>
    <mergeCell ref="TKO56:TKR56"/>
    <mergeCell ref="TKS56:TKV56"/>
    <mergeCell ref="TKW56:TKZ56"/>
    <mergeCell ref="TLA56:TLD56"/>
    <mergeCell ref="TLE56:TLH56"/>
    <mergeCell ref="TLI56:TLL56"/>
    <mergeCell ref="TLM56:TLP56"/>
    <mergeCell ref="TLQ56:TLT56"/>
    <mergeCell ref="TLU56:TLX56"/>
    <mergeCell ref="TLY56:TMB56"/>
    <mergeCell ref="TMC56:TMF56"/>
    <mergeCell ref="TMG56:TMJ56"/>
    <mergeCell ref="TMK56:TMN56"/>
    <mergeCell ref="TMO56:TMR56"/>
    <mergeCell ref="TMS56:TMV56"/>
    <mergeCell ref="TMW56:TMZ56"/>
    <mergeCell ref="TNA56:TND56"/>
    <mergeCell ref="TNE56:TNH56"/>
    <mergeCell ref="TNI56:TNL56"/>
    <mergeCell ref="TNM56:TNP56"/>
    <mergeCell ref="TNQ56:TNT56"/>
    <mergeCell ref="TNU56:TNX56"/>
    <mergeCell ref="TNY56:TOB56"/>
    <mergeCell ref="TOC56:TOF56"/>
    <mergeCell ref="TOG56:TOJ56"/>
    <mergeCell ref="TOK56:TON56"/>
    <mergeCell ref="TOO56:TOR56"/>
    <mergeCell ref="TOS56:TOV56"/>
    <mergeCell ref="TOW56:TOZ56"/>
    <mergeCell ref="TPA56:TPD56"/>
    <mergeCell ref="TPE56:TPH56"/>
    <mergeCell ref="TPI56:TPL56"/>
    <mergeCell ref="TPM56:TPP56"/>
    <mergeCell ref="TPQ56:TPT56"/>
    <mergeCell ref="TPU56:TPX56"/>
    <mergeCell ref="TPY56:TQB56"/>
    <mergeCell ref="TQC56:TQF56"/>
    <mergeCell ref="TQG56:TQJ56"/>
    <mergeCell ref="TQK56:TQN56"/>
    <mergeCell ref="TQO56:TQR56"/>
    <mergeCell ref="TQS56:TQV56"/>
    <mergeCell ref="TQW56:TQZ56"/>
    <mergeCell ref="TRA56:TRD56"/>
    <mergeCell ref="TRE56:TRH56"/>
    <mergeCell ref="TRI56:TRL56"/>
    <mergeCell ref="TRM56:TRP56"/>
    <mergeCell ref="TRQ56:TRT56"/>
    <mergeCell ref="TRU56:TRX56"/>
    <mergeCell ref="TRY56:TSB56"/>
    <mergeCell ref="TSC56:TSF56"/>
    <mergeCell ref="TSG56:TSJ56"/>
    <mergeCell ref="TSK56:TSN56"/>
    <mergeCell ref="TSO56:TSR56"/>
    <mergeCell ref="TSS56:TSV56"/>
    <mergeCell ref="TSW56:TSZ56"/>
    <mergeCell ref="TTA56:TTD56"/>
    <mergeCell ref="TTE56:TTH56"/>
    <mergeCell ref="TTI56:TTL56"/>
    <mergeCell ref="TTM56:TTP56"/>
    <mergeCell ref="TTQ56:TTT56"/>
    <mergeCell ref="TTU56:TTX56"/>
    <mergeCell ref="TTY56:TUB56"/>
    <mergeCell ref="TUC56:TUF56"/>
    <mergeCell ref="TUG56:TUJ56"/>
    <mergeCell ref="TUK56:TUN56"/>
    <mergeCell ref="TUO56:TUR56"/>
    <mergeCell ref="TUS56:TUV56"/>
    <mergeCell ref="TUW56:TUZ56"/>
    <mergeCell ref="TVA56:TVD56"/>
    <mergeCell ref="TVE56:TVH56"/>
    <mergeCell ref="TVI56:TVL56"/>
    <mergeCell ref="TVM56:TVP56"/>
    <mergeCell ref="TVQ56:TVT56"/>
    <mergeCell ref="TVU56:TVX56"/>
    <mergeCell ref="TVY56:TWB56"/>
    <mergeCell ref="TWC56:TWF56"/>
    <mergeCell ref="TWG56:TWJ56"/>
    <mergeCell ref="TWK56:TWN56"/>
    <mergeCell ref="TWO56:TWR56"/>
    <mergeCell ref="TWS56:TWV56"/>
    <mergeCell ref="TWW56:TWZ56"/>
    <mergeCell ref="TXA56:TXD56"/>
    <mergeCell ref="TXE56:TXH56"/>
    <mergeCell ref="TXI56:TXL56"/>
    <mergeCell ref="TXM56:TXP56"/>
    <mergeCell ref="TXQ56:TXT56"/>
    <mergeCell ref="TXU56:TXX56"/>
    <mergeCell ref="TXY56:TYB56"/>
    <mergeCell ref="TYC56:TYF56"/>
    <mergeCell ref="TYG56:TYJ56"/>
    <mergeCell ref="TYK56:TYN56"/>
    <mergeCell ref="TYO56:TYR56"/>
    <mergeCell ref="TYS56:TYV56"/>
    <mergeCell ref="TYW56:TYZ56"/>
    <mergeCell ref="TZA56:TZD56"/>
    <mergeCell ref="TZE56:TZH56"/>
    <mergeCell ref="TZI56:TZL56"/>
    <mergeCell ref="TZM56:TZP56"/>
    <mergeCell ref="TZQ56:TZT56"/>
    <mergeCell ref="TZU56:TZX56"/>
    <mergeCell ref="TZY56:UAB56"/>
    <mergeCell ref="UAC56:UAF56"/>
    <mergeCell ref="UAG56:UAJ56"/>
    <mergeCell ref="UAK56:UAN56"/>
    <mergeCell ref="UAO56:UAR56"/>
    <mergeCell ref="UAS56:UAV56"/>
    <mergeCell ref="UAW56:UAZ56"/>
    <mergeCell ref="UBA56:UBD56"/>
    <mergeCell ref="UBE56:UBH56"/>
    <mergeCell ref="UBI56:UBL56"/>
    <mergeCell ref="UBM56:UBP56"/>
    <mergeCell ref="UBQ56:UBT56"/>
    <mergeCell ref="UBU56:UBX56"/>
    <mergeCell ref="UBY56:UCB56"/>
    <mergeCell ref="UCC56:UCF56"/>
    <mergeCell ref="UCG56:UCJ56"/>
    <mergeCell ref="UCK56:UCN56"/>
    <mergeCell ref="UCO56:UCR56"/>
    <mergeCell ref="UCS56:UCV56"/>
    <mergeCell ref="UCW56:UCZ56"/>
    <mergeCell ref="UDA56:UDD56"/>
    <mergeCell ref="UDE56:UDH56"/>
    <mergeCell ref="UDI56:UDL56"/>
    <mergeCell ref="UDM56:UDP56"/>
    <mergeCell ref="UDQ56:UDT56"/>
    <mergeCell ref="UDU56:UDX56"/>
    <mergeCell ref="UDY56:UEB56"/>
    <mergeCell ref="UEC56:UEF56"/>
    <mergeCell ref="UEG56:UEJ56"/>
    <mergeCell ref="UEK56:UEN56"/>
    <mergeCell ref="UEO56:UER56"/>
    <mergeCell ref="UES56:UEV56"/>
    <mergeCell ref="UEW56:UEZ56"/>
    <mergeCell ref="UFA56:UFD56"/>
    <mergeCell ref="UFE56:UFH56"/>
    <mergeCell ref="UFI56:UFL56"/>
    <mergeCell ref="UFM56:UFP56"/>
    <mergeCell ref="UFQ56:UFT56"/>
    <mergeCell ref="UFU56:UFX56"/>
    <mergeCell ref="UFY56:UGB56"/>
    <mergeCell ref="UGC56:UGF56"/>
    <mergeCell ref="UGG56:UGJ56"/>
    <mergeCell ref="UGK56:UGN56"/>
    <mergeCell ref="UGO56:UGR56"/>
    <mergeCell ref="UGS56:UGV56"/>
    <mergeCell ref="UGW56:UGZ56"/>
    <mergeCell ref="UHA56:UHD56"/>
    <mergeCell ref="UHE56:UHH56"/>
    <mergeCell ref="UHI56:UHL56"/>
    <mergeCell ref="UHM56:UHP56"/>
    <mergeCell ref="UHQ56:UHT56"/>
    <mergeCell ref="UHU56:UHX56"/>
    <mergeCell ref="UHY56:UIB56"/>
    <mergeCell ref="UIC56:UIF56"/>
    <mergeCell ref="UIG56:UIJ56"/>
    <mergeCell ref="UIK56:UIN56"/>
    <mergeCell ref="UIO56:UIR56"/>
    <mergeCell ref="UIS56:UIV56"/>
    <mergeCell ref="UIW56:UIZ56"/>
    <mergeCell ref="UJA56:UJD56"/>
    <mergeCell ref="UJE56:UJH56"/>
    <mergeCell ref="UJI56:UJL56"/>
    <mergeCell ref="UJM56:UJP56"/>
    <mergeCell ref="UJQ56:UJT56"/>
    <mergeCell ref="UJU56:UJX56"/>
    <mergeCell ref="UJY56:UKB56"/>
    <mergeCell ref="UKC56:UKF56"/>
    <mergeCell ref="UKG56:UKJ56"/>
    <mergeCell ref="UKK56:UKN56"/>
    <mergeCell ref="UKO56:UKR56"/>
    <mergeCell ref="UKS56:UKV56"/>
    <mergeCell ref="UKW56:UKZ56"/>
    <mergeCell ref="ULA56:ULD56"/>
    <mergeCell ref="ULE56:ULH56"/>
    <mergeCell ref="ULI56:ULL56"/>
    <mergeCell ref="ULM56:ULP56"/>
    <mergeCell ref="ULQ56:ULT56"/>
    <mergeCell ref="ULU56:ULX56"/>
    <mergeCell ref="ULY56:UMB56"/>
    <mergeCell ref="UMC56:UMF56"/>
    <mergeCell ref="UMG56:UMJ56"/>
    <mergeCell ref="UMK56:UMN56"/>
    <mergeCell ref="UMO56:UMR56"/>
    <mergeCell ref="UMS56:UMV56"/>
    <mergeCell ref="UMW56:UMZ56"/>
    <mergeCell ref="UNA56:UND56"/>
    <mergeCell ref="UNE56:UNH56"/>
    <mergeCell ref="UNI56:UNL56"/>
    <mergeCell ref="UNM56:UNP56"/>
    <mergeCell ref="UNQ56:UNT56"/>
    <mergeCell ref="UNU56:UNX56"/>
    <mergeCell ref="UNY56:UOB56"/>
    <mergeCell ref="UOC56:UOF56"/>
    <mergeCell ref="UOG56:UOJ56"/>
    <mergeCell ref="UOK56:UON56"/>
    <mergeCell ref="UOO56:UOR56"/>
    <mergeCell ref="UOS56:UOV56"/>
    <mergeCell ref="UOW56:UOZ56"/>
    <mergeCell ref="UPA56:UPD56"/>
    <mergeCell ref="UPE56:UPH56"/>
    <mergeCell ref="UPI56:UPL56"/>
    <mergeCell ref="UPM56:UPP56"/>
    <mergeCell ref="UPQ56:UPT56"/>
    <mergeCell ref="UPU56:UPX56"/>
    <mergeCell ref="UPY56:UQB56"/>
    <mergeCell ref="UQC56:UQF56"/>
    <mergeCell ref="UQG56:UQJ56"/>
    <mergeCell ref="UQK56:UQN56"/>
    <mergeCell ref="UQO56:UQR56"/>
    <mergeCell ref="UQS56:UQV56"/>
    <mergeCell ref="UQW56:UQZ56"/>
    <mergeCell ref="URA56:URD56"/>
    <mergeCell ref="URE56:URH56"/>
    <mergeCell ref="URI56:URL56"/>
    <mergeCell ref="URM56:URP56"/>
    <mergeCell ref="URQ56:URT56"/>
    <mergeCell ref="URU56:URX56"/>
    <mergeCell ref="URY56:USB56"/>
    <mergeCell ref="USC56:USF56"/>
    <mergeCell ref="USG56:USJ56"/>
    <mergeCell ref="USK56:USN56"/>
    <mergeCell ref="USO56:USR56"/>
    <mergeCell ref="USS56:USV56"/>
    <mergeCell ref="USW56:USZ56"/>
    <mergeCell ref="UTA56:UTD56"/>
    <mergeCell ref="UTE56:UTH56"/>
    <mergeCell ref="UTI56:UTL56"/>
    <mergeCell ref="UTM56:UTP56"/>
    <mergeCell ref="UTQ56:UTT56"/>
    <mergeCell ref="UTU56:UTX56"/>
    <mergeCell ref="UTY56:UUB56"/>
    <mergeCell ref="UUC56:UUF56"/>
    <mergeCell ref="UUG56:UUJ56"/>
    <mergeCell ref="UUK56:UUN56"/>
    <mergeCell ref="UUO56:UUR56"/>
    <mergeCell ref="UUS56:UUV56"/>
    <mergeCell ref="UUW56:UUZ56"/>
    <mergeCell ref="UVA56:UVD56"/>
    <mergeCell ref="UVE56:UVH56"/>
    <mergeCell ref="UVI56:UVL56"/>
    <mergeCell ref="UVM56:UVP56"/>
    <mergeCell ref="UVQ56:UVT56"/>
    <mergeCell ref="UVU56:UVX56"/>
    <mergeCell ref="UVY56:UWB56"/>
    <mergeCell ref="UWC56:UWF56"/>
    <mergeCell ref="UWG56:UWJ56"/>
    <mergeCell ref="UWK56:UWN56"/>
    <mergeCell ref="UWO56:UWR56"/>
    <mergeCell ref="UWS56:UWV56"/>
    <mergeCell ref="UWW56:UWZ56"/>
    <mergeCell ref="UXA56:UXD56"/>
    <mergeCell ref="UXE56:UXH56"/>
    <mergeCell ref="UXI56:UXL56"/>
    <mergeCell ref="UXM56:UXP56"/>
    <mergeCell ref="UXQ56:UXT56"/>
    <mergeCell ref="UXU56:UXX56"/>
    <mergeCell ref="UXY56:UYB56"/>
    <mergeCell ref="UYC56:UYF56"/>
    <mergeCell ref="UYG56:UYJ56"/>
    <mergeCell ref="UYK56:UYN56"/>
    <mergeCell ref="UYO56:UYR56"/>
    <mergeCell ref="UYS56:UYV56"/>
    <mergeCell ref="UYW56:UYZ56"/>
    <mergeCell ref="UZA56:UZD56"/>
    <mergeCell ref="UZE56:UZH56"/>
    <mergeCell ref="UZI56:UZL56"/>
    <mergeCell ref="UZM56:UZP56"/>
    <mergeCell ref="UZQ56:UZT56"/>
    <mergeCell ref="UZU56:UZX56"/>
    <mergeCell ref="UZY56:VAB56"/>
    <mergeCell ref="VAC56:VAF56"/>
    <mergeCell ref="VAG56:VAJ56"/>
    <mergeCell ref="VAK56:VAN56"/>
    <mergeCell ref="VAO56:VAR56"/>
    <mergeCell ref="VAS56:VAV56"/>
    <mergeCell ref="VAW56:VAZ56"/>
    <mergeCell ref="VBA56:VBD56"/>
    <mergeCell ref="VBE56:VBH56"/>
    <mergeCell ref="VBI56:VBL56"/>
    <mergeCell ref="VBM56:VBP56"/>
    <mergeCell ref="VBQ56:VBT56"/>
    <mergeCell ref="VBU56:VBX56"/>
    <mergeCell ref="VBY56:VCB56"/>
    <mergeCell ref="VCC56:VCF56"/>
    <mergeCell ref="VCG56:VCJ56"/>
    <mergeCell ref="VCK56:VCN56"/>
    <mergeCell ref="VCO56:VCR56"/>
    <mergeCell ref="VCS56:VCV56"/>
    <mergeCell ref="VCW56:VCZ56"/>
    <mergeCell ref="VDA56:VDD56"/>
    <mergeCell ref="VDE56:VDH56"/>
    <mergeCell ref="VDI56:VDL56"/>
    <mergeCell ref="VDM56:VDP56"/>
    <mergeCell ref="VDQ56:VDT56"/>
    <mergeCell ref="VDU56:VDX56"/>
    <mergeCell ref="VDY56:VEB56"/>
    <mergeCell ref="VEC56:VEF56"/>
    <mergeCell ref="VEG56:VEJ56"/>
    <mergeCell ref="VEK56:VEN56"/>
    <mergeCell ref="VEO56:VER56"/>
    <mergeCell ref="VES56:VEV56"/>
    <mergeCell ref="VEW56:VEZ56"/>
    <mergeCell ref="VFA56:VFD56"/>
    <mergeCell ref="VFE56:VFH56"/>
    <mergeCell ref="VFI56:VFL56"/>
    <mergeCell ref="VFM56:VFP56"/>
    <mergeCell ref="VFQ56:VFT56"/>
    <mergeCell ref="VFU56:VFX56"/>
    <mergeCell ref="VFY56:VGB56"/>
    <mergeCell ref="VGC56:VGF56"/>
    <mergeCell ref="VGG56:VGJ56"/>
    <mergeCell ref="VGK56:VGN56"/>
    <mergeCell ref="VGO56:VGR56"/>
    <mergeCell ref="VGS56:VGV56"/>
    <mergeCell ref="VGW56:VGZ56"/>
    <mergeCell ref="VHA56:VHD56"/>
    <mergeCell ref="VHE56:VHH56"/>
    <mergeCell ref="VHI56:VHL56"/>
    <mergeCell ref="VHM56:VHP56"/>
    <mergeCell ref="VHQ56:VHT56"/>
    <mergeCell ref="VHU56:VHX56"/>
    <mergeCell ref="VHY56:VIB56"/>
    <mergeCell ref="VIC56:VIF56"/>
    <mergeCell ref="VIG56:VIJ56"/>
    <mergeCell ref="VIK56:VIN56"/>
    <mergeCell ref="VIO56:VIR56"/>
    <mergeCell ref="VIS56:VIV56"/>
    <mergeCell ref="VIW56:VIZ56"/>
    <mergeCell ref="VJA56:VJD56"/>
    <mergeCell ref="VJE56:VJH56"/>
    <mergeCell ref="VJI56:VJL56"/>
    <mergeCell ref="VJM56:VJP56"/>
    <mergeCell ref="VJQ56:VJT56"/>
    <mergeCell ref="VJU56:VJX56"/>
    <mergeCell ref="VJY56:VKB56"/>
    <mergeCell ref="VKC56:VKF56"/>
    <mergeCell ref="VKG56:VKJ56"/>
    <mergeCell ref="VKK56:VKN56"/>
    <mergeCell ref="VKO56:VKR56"/>
    <mergeCell ref="VKS56:VKV56"/>
    <mergeCell ref="VKW56:VKZ56"/>
    <mergeCell ref="VLA56:VLD56"/>
    <mergeCell ref="VLE56:VLH56"/>
    <mergeCell ref="VLI56:VLL56"/>
    <mergeCell ref="VLM56:VLP56"/>
    <mergeCell ref="VLQ56:VLT56"/>
    <mergeCell ref="VLU56:VLX56"/>
    <mergeCell ref="VLY56:VMB56"/>
    <mergeCell ref="VMC56:VMF56"/>
    <mergeCell ref="VMG56:VMJ56"/>
    <mergeCell ref="VMK56:VMN56"/>
    <mergeCell ref="VMO56:VMR56"/>
    <mergeCell ref="VMS56:VMV56"/>
    <mergeCell ref="VMW56:VMZ56"/>
    <mergeCell ref="VNA56:VND56"/>
    <mergeCell ref="VNE56:VNH56"/>
    <mergeCell ref="VNI56:VNL56"/>
    <mergeCell ref="VNM56:VNP56"/>
    <mergeCell ref="VNQ56:VNT56"/>
    <mergeCell ref="VNU56:VNX56"/>
    <mergeCell ref="VNY56:VOB56"/>
    <mergeCell ref="VOC56:VOF56"/>
    <mergeCell ref="VOG56:VOJ56"/>
    <mergeCell ref="VOK56:VON56"/>
    <mergeCell ref="VOO56:VOR56"/>
    <mergeCell ref="VOS56:VOV56"/>
    <mergeCell ref="VOW56:VOZ56"/>
    <mergeCell ref="VPA56:VPD56"/>
    <mergeCell ref="VPE56:VPH56"/>
    <mergeCell ref="VPI56:VPL56"/>
    <mergeCell ref="VPM56:VPP56"/>
    <mergeCell ref="VPQ56:VPT56"/>
    <mergeCell ref="VPU56:VPX56"/>
    <mergeCell ref="VPY56:VQB56"/>
    <mergeCell ref="VQC56:VQF56"/>
    <mergeCell ref="VQG56:VQJ56"/>
    <mergeCell ref="VQK56:VQN56"/>
    <mergeCell ref="VQO56:VQR56"/>
    <mergeCell ref="VQS56:VQV56"/>
    <mergeCell ref="VQW56:VQZ56"/>
    <mergeCell ref="VRA56:VRD56"/>
    <mergeCell ref="VRE56:VRH56"/>
    <mergeCell ref="VRI56:VRL56"/>
    <mergeCell ref="VRM56:VRP56"/>
    <mergeCell ref="VRQ56:VRT56"/>
    <mergeCell ref="VRU56:VRX56"/>
    <mergeCell ref="VRY56:VSB56"/>
    <mergeCell ref="VSC56:VSF56"/>
    <mergeCell ref="VSG56:VSJ56"/>
    <mergeCell ref="VSK56:VSN56"/>
    <mergeCell ref="VSO56:VSR56"/>
    <mergeCell ref="VSS56:VSV56"/>
    <mergeCell ref="VSW56:VSZ56"/>
    <mergeCell ref="VTA56:VTD56"/>
    <mergeCell ref="VTE56:VTH56"/>
    <mergeCell ref="VTI56:VTL56"/>
    <mergeCell ref="VTM56:VTP56"/>
    <mergeCell ref="VTQ56:VTT56"/>
    <mergeCell ref="VTU56:VTX56"/>
    <mergeCell ref="VTY56:VUB56"/>
    <mergeCell ref="VUC56:VUF56"/>
    <mergeCell ref="VUG56:VUJ56"/>
    <mergeCell ref="VUK56:VUN56"/>
    <mergeCell ref="VUO56:VUR56"/>
    <mergeCell ref="VUS56:VUV56"/>
    <mergeCell ref="VUW56:VUZ56"/>
    <mergeCell ref="VVA56:VVD56"/>
    <mergeCell ref="VVE56:VVH56"/>
    <mergeCell ref="VVI56:VVL56"/>
    <mergeCell ref="VVM56:VVP56"/>
    <mergeCell ref="VVQ56:VVT56"/>
    <mergeCell ref="VVU56:VVX56"/>
    <mergeCell ref="VVY56:VWB56"/>
    <mergeCell ref="VWC56:VWF56"/>
    <mergeCell ref="VWG56:VWJ56"/>
    <mergeCell ref="VWK56:VWN56"/>
    <mergeCell ref="VWO56:VWR56"/>
    <mergeCell ref="VWS56:VWV56"/>
    <mergeCell ref="VWW56:VWZ56"/>
    <mergeCell ref="VXA56:VXD56"/>
    <mergeCell ref="VXE56:VXH56"/>
    <mergeCell ref="VXI56:VXL56"/>
    <mergeCell ref="VXM56:VXP56"/>
    <mergeCell ref="VXQ56:VXT56"/>
    <mergeCell ref="VXU56:VXX56"/>
    <mergeCell ref="VXY56:VYB56"/>
    <mergeCell ref="VYC56:VYF56"/>
    <mergeCell ref="VYG56:VYJ56"/>
    <mergeCell ref="VYK56:VYN56"/>
    <mergeCell ref="VYO56:VYR56"/>
    <mergeCell ref="VYS56:VYV56"/>
    <mergeCell ref="VYW56:VYZ56"/>
    <mergeCell ref="VZA56:VZD56"/>
    <mergeCell ref="VZE56:VZH56"/>
    <mergeCell ref="VZI56:VZL56"/>
    <mergeCell ref="VZM56:VZP56"/>
    <mergeCell ref="VZQ56:VZT56"/>
    <mergeCell ref="VZU56:VZX56"/>
    <mergeCell ref="VZY56:WAB56"/>
    <mergeCell ref="WAC56:WAF56"/>
    <mergeCell ref="WAG56:WAJ56"/>
    <mergeCell ref="WAK56:WAN56"/>
    <mergeCell ref="WAO56:WAR56"/>
    <mergeCell ref="WAS56:WAV56"/>
    <mergeCell ref="WAW56:WAZ56"/>
    <mergeCell ref="WBA56:WBD56"/>
    <mergeCell ref="WBE56:WBH56"/>
    <mergeCell ref="WBI56:WBL56"/>
    <mergeCell ref="WBM56:WBP56"/>
    <mergeCell ref="WBQ56:WBT56"/>
    <mergeCell ref="WBU56:WBX56"/>
    <mergeCell ref="WBY56:WCB56"/>
    <mergeCell ref="WCC56:WCF56"/>
    <mergeCell ref="WCG56:WCJ56"/>
    <mergeCell ref="WCK56:WCN56"/>
    <mergeCell ref="WCO56:WCR56"/>
    <mergeCell ref="WCS56:WCV56"/>
    <mergeCell ref="WCW56:WCZ56"/>
    <mergeCell ref="WDA56:WDD56"/>
    <mergeCell ref="WDE56:WDH56"/>
    <mergeCell ref="WDI56:WDL56"/>
    <mergeCell ref="WDM56:WDP56"/>
    <mergeCell ref="WDQ56:WDT56"/>
    <mergeCell ref="WDU56:WDX56"/>
    <mergeCell ref="WDY56:WEB56"/>
    <mergeCell ref="WEC56:WEF56"/>
    <mergeCell ref="WEG56:WEJ56"/>
    <mergeCell ref="WEK56:WEN56"/>
    <mergeCell ref="WEO56:WER56"/>
    <mergeCell ref="WES56:WEV56"/>
    <mergeCell ref="WEW56:WEZ56"/>
    <mergeCell ref="WFA56:WFD56"/>
    <mergeCell ref="WFE56:WFH56"/>
    <mergeCell ref="WFI56:WFL56"/>
    <mergeCell ref="WFM56:WFP56"/>
    <mergeCell ref="WFQ56:WFT56"/>
    <mergeCell ref="WFU56:WFX56"/>
    <mergeCell ref="WFY56:WGB56"/>
    <mergeCell ref="WGC56:WGF56"/>
    <mergeCell ref="WGG56:WGJ56"/>
    <mergeCell ref="WGK56:WGN56"/>
    <mergeCell ref="WGO56:WGR56"/>
    <mergeCell ref="WGS56:WGV56"/>
    <mergeCell ref="WGW56:WGZ56"/>
    <mergeCell ref="WHA56:WHD56"/>
    <mergeCell ref="WHE56:WHH56"/>
    <mergeCell ref="WHI56:WHL56"/>
    <mergeCell ref="WHM56:WHP56"/>
    <mergeCell ref="WHQ56:WHT56"/>
    <mergeCell ref="WHU56:WHX56"/>
    <mergeCell ref="WHY56:WIB56"/>
    <mergeCell ref="WIC56:WIF56"/>
    <mergeCell ref="WIG56:WIJ56"/>
    <mergeCell ref="WIK56:WIN56"/>
    <mergeCell ref="WIO56:WIR56"/>
    <mergeCell ref="WIS56:WIV56"/>
    <mergeCell ref="WIW56:WIZ56"/>
    <mergeCell ref="WJA56:WJD56"/>
    <mergeCell ref="WJE56:WJH56"/>
    <mergeCell ref="WJI56:WJL56"/>
    <mergeCell ref="WJM56:WJP56"/>
    <mergeCell ref="WJQ56:WJT56"/>
    <mergeCell ref="WJU56:WJX56"/>
    <mergeCell ref="WJY56:WKB56"/>
    <mergeCell ref="WKC56:WKF56"/>
    <mergeCell ref="WKG56:WKJ56"/>
    <mergeCell ref="WKK56:WKN56"/>
    <mergeCell ref="WKO56:WKR56"/>
    <mergeCell ref="WKS56:WKV56"/>
    <mergeCell ref="WKW56:WKZ56"/>
    <mergeCell ref="WLA56:WLD56"/>
    <mergeCell ref="WLE56:WLH56"/>
    <mergeCell ref="WLI56:WLL56"/>
    <mergeCell ref="WLM56:WLP56"/>
    <mergeCell ref="WLQ56:WLT56"/>
    <mergeCell ref="WLU56:WLX56"/>
    <mergeCell ref="WLY56:WMB56"/>
    <mergeCell ref="WMC56:WMF56"/>
    <mergeCell ref="WMG56:WMJ56"/>
    <mergeCell ref="WMK56:WMN56"/>
    <mergeCell ref="WMO56:WMR56"/>
    <mergeCell ref="WMS56:WMV56"/>
    <mergeCell ref="WMW56:WMZ56"/>
    <mergeCell ref="WNA56:WND56"/>
    <mergeCell ref="WNE56:WNH56"/>
    <mergeCell ref="WNI56:WNL56"/>
    <mergeCell ref="WNM56:WNP56"/>
    <mergeCell ref="WNQ56:WNT56"/>
    <mergeCell ref="WNU56:WNX56"/>
    <mergeCell ref="WNY56:WOB56"/>
    <mergeCell ref="WOC56:WOF56"/>
    <mergeCell ref="WOG56:WOJ56"/>
    <mergeCell ref="WOK56:WON56"/>
    <mergeCell ref="WOO56:WOR56"/>
    <mergeCell ref="WOS56:WOV56"/>
    <mergeCell ref="WOW56:WOZ56"/>
    <mergeCell ref="WPA56:WPD56"/>
    <mergeCell ref="WPE56:WPH56"/>
    <mergeCell ref="WPI56:WPL56"/>
    <mergeCell ref="WPM56:WPP56"/>
    <mergeCell ref="WPQ56:WPT56"/>
    <mergeCell ref="WPU56:WPX56"/>
    <mergeCell ref="WPY56:WQB56"/>
    <mergeCell ref="WQC56:WQF56"/>
    <mergeCell ref="WQG56:WQJ56"/>
    <mergeCell ref="WQK56:WQN56"/>
    <mergeCell ref="WQO56:WQR56"/>
    <mergeCell ref="WQS56:WQV56"/>
    <mergeCell ref="WQW56:WQZ56"/>
    <mergeCell ref="WRA56:WRD56"/>
    <mergeCell ref="WRE56:WRH56"/>
    <mergeCell ref="WRI56:WRL56"/>
    <mergeCell ref="WRM56:WRP56"/>
    <mergeCell ref="WRQ56:WRT56"/>
    <mergeCell ref="WRU56:WRX56"/>
    <mergeCell ref="WRY56:WSB56"/>
    <mergeCell ref="WSC56:WSF56"/>
    <mergeCell ref="WSG56:WSJ56"/>
    <mergeCell ref="WSK56:WSN56"/>
    <mergeCell ref="WSO56:WSR56"/>
    <mergeCell ref="WSS56:WSV56"/>
    <mergeCell ref="WSW56:WSZ56"/>
    <mergeCell ref="WTA56:WTD56"/>
    <mergeCell ref="WTE56:WTH56"/>
    <mergeCell ref="WTI56:WTL56"/>
    <mergeCell ref="WTM56:WTP56"/>
    <mergeCell ref="WTQ56:WTT56"/>
    <mergeCell ref="WTU56:WTX56"/>
    <mergeCell ref="WTY56:WUB56"/>
    <mergeCell ref="WUC56:WUF56"/>
    <mergeCell ref="WUG56:WUJ56"/>
    <mergeCell ref="WUK56:WUN56"/>
    <mergeCell ref="WUO56:WUR56"/>
    <mergeCell ref="WUS56:WUV56"/>
    <mergeCell ref="WUW56:WUZ56"/>
    <mergeCell ref="WVA56:WVD56"/>
    <mergeCell ref="WVE56:WVH56"/>
    <mergeCell ref="WVI56:WVL56"/>
    <mergeCell ref="WVM56:WVP56"/>
    <mergeCell ref="WVQ56:WVT56"/>
    <mergeCell ref="WVU56:WVX56"/>
    <mergeCell ref="WVY56:WWB56"/>
    <mergeCell ref="WWC56:WWF56"/>
    <mergeCell ref="WWG56:WWJ56"/>
    <mergeCell ref="WWK56:WWN56"/>
    <mergeCell ref="WWO56:WWR56"/>
    <mergeCell ref="WWS56:WWV56"/>
    <mergeCell ref="WWW56:WWZ56"/>
    <mergeCell ref="WXA56:WXD56"/>
    <mergeCell ref="WXE56:WXH56"/>
    <mergeCell ref="WXI56:WXL56"/>
    <mergeCell ref="WXM56:WXP56"/>
    <mergeCell ref="WXQ56:WXT56"/>
    <mergeCell ref="WXU56:WXX56"/>
    <mergeCell ref="WXY56:WYB56"/>
    <mergeCell ref="WYC56:WYF56"/>
    <mergeCell ref="WYG56:WYJ56"/>
    <mergeCell ref="WYK56:WYN56"/>
    <mergeCell ref="WYO56:WYR56"/>
    <mergeCell ref="WYS56:WYV56"/>
    <mergeCell ref="WYW56:WYZ56"/>
    <mergeCell ref="WZA56:WZD56"/>
    <mergeCell ref="WZE56:WZH56"/>
    <mergeCell ref="WZI56:WZL56"/>
    <mergeCell ref="WZM56:WZP56"/>
    <mergeCell ref="XES56:XEV56"/>
    <mergeCell ref="XEW56:XEZ56"/>
    <mergeCell ref="XFA56:XFD56"/>
    <mergeCell ref="WZQ56:WZT56"/>
    <mergeCell ref="WZU56:WZX56"/>
    <mergeCell ref="WZY56:XAB56"/>
    <mergeCell ref="XAC56:XAF56"/>
    <mergeCell ref="XAG56:XAJ56"/>
    <mergeCell ref="XAK56:XAN56"/>
    <mergeCell ref="XAO56:XAR56"/>
    <mergeCell ref="XAS56:XAV56"/>
    <mergeCell ref="XAW56:XAZ56"/>
    <mergeCell ref="XBA56:XBD56"/>
    <mergeCell ref="XBE56:XBH56"/>
    <mergeCell ref="XBI56:XBL56"/>
    <mergeCell ref="XBM56:XBP56"/>
    <mergeCell ref="XBQ56:XBT56"/>
    <mergeCell ref="XBU56:XBX56"/>
    <mergeCell ref="XBY56:XCB56"/>
    <mergeCell ref="XCC56:XCF56"/>
    <mergeCell ref="XCG56:XCJ56"/>
    <mergeCell ref="XCK56:XCN56"/>
    <mergeCell ref="XCO56:XCR56"/>
    <mergeCell ref="XCS56:XCV56"/>
    <mergeCell ref="XCW56:XCZ56"/>
    <mergeCell ref="XDA56:XDD56"/>
    <mergeCell ref="XDE56:XDH56"/>
    <mergeCell ref="XDI56:XDL56"/>
    <mergeCell ref="XDM56:XDP56"/>
    <mergeCell ref="XDQ56:XDT56"/>
    <mergeCell ref="XDU56:XDX56"/>
    <mergeCell ref="XDY56:XEB56"/>
    <mergeCell ref="XEC56:XEF56"/>
    <mergeCell ref="XEG56:XEJ56"/>
    <mergeCell ref="XEK56:XEN56"/>
    <mergeCell ref="XEO56:XER56"/>
  </mergeCells>
  <hyperlinks>
    <hyperlink ref="E6" location="Scope!A1" display="Scope tab "/>
    <hyperlink ref="E7" location="Scope!A1" display="Scope tab "/>
    <hyperlink ref="E8" location="'Energy Manual'!E8" display="Energy Manual - this tab"/>
    <hyperlink ref="E9" location="'Energy Manual'!E8" display="Energy Manual - this tab"/>
    <hyperlink ref="E11" location="Policy!E11" display="Energy policy"/>
    <hyperlink ref="E13" location="'Design Workflow'!E13" display="Design workflow tab"/>
    <hyperlink ref="E14" location="Targets!E14" display="Objectives and targets tab"/>
    <hyperlink ref="E15" location="EnPIs!E15" display="EnPIs tab and the ESO tab"/>
    <hyperlink ref="E17" location="Legal!E17" display="Legal tab"/>
    <hyperlink ref="E18" location="Legal!E18" display="Legal tab"/>
    <hyperlink ref="E19" location="'Planning process'!E19" display="Planning process tab"/>
    <hyperlink ref="E20" location="'Energy data'!E20" display="Energy data and trends tabs"/>
    <hyperlink ref="E21" location="SEUs!E21" display="SEUs tab"/>
    <hyperlink ref="E22" location="'ESO List'!E22" display="ESO list tab"/>
    <hyperlink ref="E23" location="EnPIs!E23" display="Baseline and EnPI tabs"/>
    <hyperlink ref="E24" location="Training!E24" display="Energy Manual - this tab and training tab"/>
    <hyperlink ref="E25" location="'ESO List'!E25" display="ESO list tab"/>
    <hyperlink ref="E26" location="'ESO List'!E26" display="ESO list tab"/>
    <hyperlink ref="E28" location="Training!E28" display="Training tab"/>
    <hyperlink ref="E30" location="Communication!E30" display="Communication tab"/>
    <hyperlink ref="E31" location="Communication!E31" display="Communication tab and ESO list tab"/>
    <hyperlink ref="E32" location="Communication!E32" display="Communication tab"/>
    <hyperlink ref="E40" location="EnPIs!E40" display="EnPI tab"/>
    <hyperlink ref="E42" location="'Non-conformities'!E42" display="Non conformities tab"/>
    <hyperlink ref="E34" location="'Critical Op Param'!A1" display="Op Cont tab, Critical Op Param tab and maintenance management system or tab"/>
    <hyperlink ref="E35" location="'Design Workflow'!A1" display="Design workflow tab and design tab"/>
    <hyperlink ref="E41" location="'Non-conformities'!A1" display="Internal audit plan tab and non-conformities tab"/>
  </hyperlink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78642"/>
  </sheetPr>
  <dimension ref="A1:W29"/>
  <sheetViews>
    <sheetView workbookViewId="0"/>
  </sheetViews>
  <sheetFormatPr defaultColWidth="8.77734375" defaultRowHeight="13.8" x14ac:dyDescent="0.25"/>
  <cols>
    <col min="1" max="1" width="21.77734375" style="3" customWidth="1"/>
    <col min="2" max="2" width="25.6640625" style="3" customWidth="1"/>
    <col min="3" max="3" width="27.109375" style="3" customWidth="1"/>
    <col min="4" max="4" width="25.109375" style="3" customWidth="1"/>
    <col min="5" max="5" width="26.33203125" style="3" customWidth="1"/>
    <col min="6" max="16384" width="8.77734375" style="3"/>
  </cols>
  <sheetData>
    <row r="1" spans="1:23" ht="18" customHeight="1" x14ac:dyDescent="0.25">
      <c r="A1" s="338" t="s">
        <v>88</v>
      </c>
      <c r="B1" s="338"/>
      <c r="C1" s="338"/>
      <c r="D1" s="350"/>
      <c r="E1" s="359"/>
      <c r="F1" s="61"/>
      <c r="G1" s="61"/>
      <c r="H1" s="61"/>
      <c r="I1" s="61"/>
      <c r="J1" s="61"/>
      <c r="K1" s="61"/>
      <c r="L1" s="61"/>
      <c r="M1" s="61"/>
      <c r="N1" s="61"/>
      <c r="O1" s="61"/>
      <c r="P1" s="61"/>
      <c r="Q1" s="61"/>
      <c r="R1" s="61"/>
      <c r="S1" s="61"/>
      <c r="T1" s="61"/>
      <c r="U1" s="61"/>
      <c r="V1" s="61"/>
      <c r="W1" s="61"/>
    </row>
    <row r="2" spans="1:23" ht="10.050000000000001" customHeight="1" x14ac:dyDescent="0.25">
      <c r="B2" s="96"/>
    </row>
    <row r="3" spans="1:23" ht="27.6" x14ac:dyDescent="0.25">
      <c r="A3" s="14" t="s">
        <v>193</v>
      </c>
      <c r="B3" s="14" t="s">
        <v>194</v>
      </c>
      <c r="C3" s="13" t="s">
        <v>195</v>
      </c>
      <c r="D3" s="14" t="s">
        <v>196</v>
      </c>
    </row>
    <row r="4" spans="1:23" x14ac:dyDescent="0.25">
      <c r="A4" s="20" t="s">
        <v>197</v>
      </c>
      <c r="B4" s="20"/>
      <c r="C4" s="20"/>
      <c r="D4" s="20"/>
    </row>
    <row r="5" spans="1:23" ht="27.6" x14ac:dyDescent="0.25">
      <c r="A5" s="20" t="s">
        <v>826</v>
      </c>
      <c r="B5" s="20"/>
      <c r="C5" s="20"/>
      <c r="D5" s="20"/>
    </row>
    <row r="6" spans="1:23" ht="41.4" x14ac:dyDescent="0.25">
      <c r="A6" s="20" t="s">
        <v>198</v>
      </c>
      <c r="B6" s="20"/>
      <c r="C6" s="20"/>
      <c r="D6" s="20" t="s">
        <v>199</v>
      </c>
    </row>
    <row r="7" spans="1:23" ht="41.4" x14ac:dyDescent="0.25">
      <c r="A7" s="20"/>
      <c r="B7" s="20" t="s">
        <v>200</v>
      </c>
      <c r="C7" s="20" t="s">
        <v>201</v>
      </c>
      <c r="D7" s="20"/>
    </row>
    <row r="8" spans="1:23" ht="41.4" x14ac:dyDescent="0.25">
      <c r="A8" s="20" t="s">
        <v>827</v>
      </c>
      <c r="B8" s="20"/>
      <c r="C8" s="20"/>
      <c r="D8" s="20"/>
    </row>
    <row r="9" spans="1:23" x14ac:dyDescent="0.25">
      <c r="A9" s="20"/>
      <c r="B9" s="20"/>
      <c r="C9" s="20"/>
      <c r="D9" s="20"/>
    </row>
    <row r="10" spans="1:23" x14ac:dyDescent="0.25">
      <c r="A10" s="20"/>
      <c r="B10" s="20"/>
      <c r="C10" s="20"/>
      <c r="D10" s="20"/>
    </row>
    <row r="11" spans="1:23" x14ac:dyDescent="0.25">
      <c r="C11" s="19"/>
      <c r="D11" s="19"/>
    </row>
    <row r="12" spans="1:23" ht="18" customHeight="1" x14ac:dyDescent="0.25">
      <c r="A12" s="413" t="s">
        <v>94</v>
      </c>
      <c r="B12" s="413"/>
      <c r="C12" s="413"/>
      <c r="D12" s="413"/>
      <c r="E12" s="190"/>
      <c r="F12" s="190"/>
      <c r="G12" s="190"/>
      <c r="H12" s="190"/>
      <c r="I12" s="190"/>
      <c r="J12" s="190"/>
      <c r="K12" s="190"/>
      <c r="L12" s="190"/>
      <c r="M12" s="190"/>
      <c r="N12" s="190"/>
      <c r="O12" s="190"/>
      <c r="P12" s="190"/>
      <c r="Q12" s="190"/>
      <c r="R12" s="190"/>
      <c r="S12" s="190"/>
      <c r="T12" s="190"/>
      <c r="U12" s="190"/>
      <c r="V12" s="190"/>
      <c r="W12" s="190"/>
    </row>
    <row r="13" spans="1:23" ht="10.050000000000001" customHeight="1" x14ac:dyDescent="0.25">
      <c r="A13" s="96"/>
    </row>
    <row r="14" spans="1:23" ht="27.6" x14ac:dyDescent="0.25">
      <c r="A14" s="14" t="s">
        <v>193</v>
      </c>
      <c r="B14" s="14" t="s">
        <v>194</v>
      </c>
      <c r="C14" s="13" t="s">
        <v>202</v>
      </c>
      <c r="D14" s="14" t="s">
        <v>196</v>
      </c>
    </row>
    <row r="15" spans="1:23" x14ac:dyDescent="0.25">
      <c r="A15" s="20" t="s">
        <v>203</v>
      </c>
      <c r="B15" s="20"/>
      <c r="C15" s="20"/>
      <c r="D15" s="20"/>
    </row>
    <row r="16" spans="1:23" ht="41.4" x14ac:dyDescent="0.25">
      <c r="A16" s="20" t="s">
        <v>204</v>
      </c>
      <c r="B16" s="20" t="s">
        <v>205</v>
      </c>
      <c r="C16" s="20" t="s">
        <v>206</v>
      </c>
      <c r="D16" s="20"/>
    </row>
    <row r="17" spans="1:17" x14ac:dyDescent="0.25">
      <c r="A17" s="20"/>
      <c r="B17" s="20"/>
      <c r="C17" s="20"/>
      <c r="D17" s="20"/>
    </row>
    <row r="18" spans="1:17" x14ac:dyDescent="0.25">
      <c r="A18" s="20"/>
      <c r="B18" s="20"/>
      <c r="C18" s="20"/>
      <c r="D18" s="20"/>
    </row>
    <row r="19" spans="1:17" x14ac:dyDescent="0.25">
      <c r="A19" s="20"/>
      <c r="B19" s="20"/>
      <c r="C19" s="20"/>
      <c r="D19" s="20"/>
    </row>
    <row r="20" spans="1:17" ht="10.050000000000001" customHeight="1" x14ac:dyDescent="0.25"/>
    <row r="21" spans="1:17" ht="10.050000000000001" customHeight="1" x14ac:dyDescent="0.25"/>
    <row r="22" spans="1:17" ht="30" customHeight="1" x14ac:dyDescent="0.25">
      <c r="A22" s="389" t="s">
        <v>207</v>
      </c>
      <c r="B22" s="389"/>
      <c r="C22" s="389"/>
      <c r="D22" s="389"/>
    </row>
    <row r="23" spans="1:17" ht="30" customHeight="1" x14ac:dyDescent="0.25">
      <c r="A23" s="389" t="s">
        <v>208</v>
      </c>
      <c r="B23" s="389"/>
      <c r="C23" s="389"/>
      <c r="D23" s="389"/>
    </row>
    <row r="25" spans="1:17" s="32" customFormat="1" ht="17.399999999999999" x14ac:dyDescent="0.25">
      <c r="A25" s="414" t="s">
        <v>932</v>
      </c>
      <c r="B25" s="414"/>
      <c r="C25" s="414"/>
      <c r="D25" s="414"/>
      <c r="E25" s="368"/>
      <c r="F25" s="368"/>
      <c r="G25" s="368"/>
      <c r="H25" s="368"/>
      <c r="I25" s="368"/>
      <c r="J25" s="368"/>
      <c r="K25" s="368"/>
      <c r="L25" s="368"/>
      <c r="M25" s="368"/>
      <c r="N25" s="368"/>
      <c r="O25" s="368"/>
      <c r="P25" s="368"/>
      <c r="Q25" s="368"/>
    </row>
    <row r="26" spans="1:17" ht="14.4" thickBot="1" x14ac:dyDescent="0.3"/>
    <row r="27" spans="1:17" ht="27" customHeight="1" x14ac:dyDescent="0.25">
      <c r="A27" s="404" t="s">
        <v>943</v>
      </c>
      <c r="B27" s="405"/>
      <c r="C27" s="405"/>
      <c r="D27" s="406"/>
    </row>
    <row r="28" spans="1:17" x14ac:dyDescent="0.25">
      <c r="A28" s="407" t="s">
        <v>942</v>
      </c>
      <c r="B28" s="408"/>
      <c r="C28" s="408"/>
      <c r="D28" s="409"/>
    </row>
    <row r="29" spans="1:17" ht="14.4" thickBot="1" x14ac:dyDescent="0.3">
      <c r="A29" s="410" t="s">
        <v>944</v>
      </c>
      <c r="B29" s="411"/>
      <c r="C29" s="411"/>
      <c r="D29" s="412"/>
    </row>
  </sheetData>
  <mergeCells count="7">
    <mergeCell ref="A27:D27"/>
    <mergeCell ref="A28:D28"/>
    <mergeCell ref="A29:D29"/>
    <mergeCell ref="A12:D12"/>
    <mergeCell ref="A22:D22"/>
    <mergeCell ref="A23:D23"/>
    <mergeCell ref="A25:D25"/>
  </mergeCells>
  <pageMargins left="0.74803149606299213" right="0.74803149606299213" top="0.39370078740157483" bottom="0.78740157480314965" header="0.51181102362204722" footer="0.51181102362204722"/>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78642"/>
  </sheetPr>
  <dimension ref="A1:A17"/>
  <sheetViews>
    <sheetView workbookViewId="0">
      <selection activeCell="B35" sqref="B35"/>
    </sheetView>
  </sheetViews>
  <sheetFormatPr defaultColWidth="10.77734375" defaultRowHeight="13.8" x14ac:dyDescent="0.25"/>
  <cols>
    <col min="1" max="16384" width="10.77734375" style="3"/>
  </cols>
  <sheetData>
    <row r="1" spans="1:1" x14ac:dyDescent="0.25">
      <c r="A1" s="335"/>
    </row>
    <row r="2" spans="1:1" ht="18" customHeight="1" x14ac:dyDescent="0.25">
      <c r="A2" s="369"/>
    </row>
    <row r="3" spans="1:1" ht="18" customHeight="1" x14ac:dyDescent="0.25">
      <c r="A3" s="369"/>
    </row>
    <row r="4" spans="1:1" ht="18" customHeight="1" x14ac:dyDescent="0.25">
      <c r="A4" s="370"/>
    </row>
    <row r="5" spans="1:1" ht="18" customHeight="1" x14ac:dyDescent="0.25">
      <c r="A5" s="370"/>
    </row>
    <row r="6" spans="1:1" ht="19.95" customHeight="1" x14ac:dyDescent="0.25">
      <c r="A6" s="371"/>
    </row>
    <row r="7" spans="1:1" ht="19.95" customHeight="1" x14ac:dyDescent="0.25">
      <c r="A7" s="371"/>
    </row>
    <row r="8" spans="1:1" ht="19.95" customHeight="1" x14ac:dyDescent="0.25">
      <c r="A8" s="371"/>
    </row>
    <row r="9" spans="1:1" ht="19.95" customHeight="1" x14ac:dyDescent="0.25">
      <c r="A9" s="371"/>
    </row>
    <row r="10" spans="1:1" ht="19.95" customHeight="1" x14ac:dyDescent="0.25">
      <c r="A10" s="371"/>
    </row>
    <row r="11" spans="1:1" ht="19.95" customHeight="1" x14ac:dyDescent="0.25">
      <c r="A11" s="371"/>
    </row>
    <row r="12" spans="1:1" ht="18" customHeight="1" x14ac:dyDescent="0.25">
      <c r="A12" s="369"/>
    </row>
    <row r="13" spans="1:1" ht="18" customHeight="1" x14ac:dyDescent="0.25">
      <c r="A13" s="370"/>
    </row>
    <row r="14" spans="1:1" ht="18" customHeight="1" x14ac:dyDescent="0.25">
      <c r="A14" s="370"/>
    </row>
    <row r="15" spans="1:1" ht="18" customHeight="1" x14ac:dyDescent="0.25">
      <c r="A15" s="372"/>
    </row>
    <row r="16" spans="1:1" ht="18" customHeight="1" x14ac:dyDescent="0.25">
      <c r="A16" s="372"/>
    </row>
    <row r="17" spans="1:1" ht="18" customHeight="1" x14ac:dyDescent="0.25">
      <c r="A17" s="372"/>
    </row>
  </sheetData>
  <phoneticPr fontId="46" type="noConversion"/>
  <pageMargins left="0.7" right="0.7" top="0.75" bottom="0.75" header="0.3" footer="0.3"/>
  <pageSetup paperSize="10" orientation="portrait" horizontalDpi="0" verticalDpi="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E761C"/>
  </sheetPr>
  <dimension ref="A1:XFD33"/>
  <sheetViews>
    <sheetView workbookViewId="0">
      <selection activeCell="H25" sqref="H25:N25"/>
    </sheetView>
  </sheetViews>
  <sheetFormatPr defaultColWidth="8.77734375" defaultRowHeight="13.8" x14ac:dyDescent="0.25"/>
  <cols>
    <col min="1" max="1" width="3.6640625" style="114" customWidth="1"/>
    <col min="2" max="2" width="18.6640625" style="116" customWidth="1"/>
    <col min="3" max="3" width="11.109375" style="116" bestFit="1" customWidth="1"/>
    <col min="4" max="4" width="9" style="114" bestFit="1" customWidth="1"/>
    <col min="5" max="5" width="10.109375" style="116" bestFit="1" customWidth="1"/>
    <col min="6" max="6" width="8.77734375" style="114" bestFit="1" customWidth="1"/>
    <col min="7" max="7" width="15.6640625" style="114" customWidth="1"/>
    <col min="8" max="8" width="11.6640625" style="114" customWidth="1"/>
    <col min="9" max="9" width="14.44140625" style="116" customWidth="1"/>
    <col min="10" max="10" width="10.109375" style="114" bestFit="1" customWidth="1"/>
    <col min="11" max="11" width="10.6640625" style="114" customWidth="1"/>
    <col min="12" max="12" width="11.77734375" style="114" customWidth="1"/>
    <col min="13" max="13" width="14.6640625" style="114" customWidth="1"/>
    <col min="14" max="16384" width="8.77734375" style="114"/>
  </cols>
  <sheetData>
    <row r="1" spans="1:13" ht="18.75" customHeight="1" x14ac:dyDescent="0.25">
      <c r="A1" s="413" t="s">
        <v>542</v>
      </c>
      <c r="B1" s="413"/>
      <c r="C1" s="413"/>
      <c r="D1" s="413"/>
      <c r="E1" s="413"/>
      <c r="F1" s="413"/>
      <c r="G1" s="413"/>
      <c r="H1" s="413"/>
      <c r="I1" s="413"/>
      <c r="J1" s="413"/>
      <c r="K1" s="413"/>
      <c r="L1" s="413"/>
      <c r="M1" s="413"/>
    </row>
    <row r="3" spans="1:13" s="115" customFormat="1" ht="55.2" x14ac:dyDescent="0.25">
      <c r="A3" s="13" t="s">
        <v>81</v>
      </c>
      <c r="B3" s="13" t="s">
        <v>543</v>
      </c>
      <c r="C3" s="13" t="s">
        <v>544</v>
      </c>
      <c r="D3" s="13" t="s">
        <v>280</v>
      </c>
      <c r="E3" s="13" t="s">
        <v>545</v>
      </c>
      <c r="F3" s="13" t="s">
        <v>546</v>
      </c>
      <c r="G3" s="13" t="s">
        <v>547</v>
      </c>
      <c r="H3" s="13" t="s">
        <v>548</v>
      </c>
      <c r="I3" s="13" t="s">
        <v>514</v>
      </c>
      <c r="J3" s="13" t="s">
        <v>549</v>
      </c>
      <c r="K3" s="13" t="s">
        <v>550</v>
      </c>
      <c r="L3" s="13" t="s">
        <v>551</v>
      </c>
      <c r="M3" s="13" t="s">
        <v>552</v>
      </c>
    </row>
    <row r="4" spans="1:13" ht="27.6" x14ac:dyDescent="0.25">
      <c r="A4" s="155">
        <v>1</v>
      </c>
      <c r="B4" s="191" t="s">
        <v>553</v>
      </c>
      <c r="C4" s="191"/>
      <c r="D4" s="191" t="s">
        <v>554</v>
      </c>
      <c r="E4" s="192">
        <v>42370</v>
      </c>
      <c r="F4" s="191" t="s">
        <v>555</v>
      </c>
      <c r="G4" s="191" t="s">
        <v>556</v>
      </c>
      <c r="H4" s="191" t="s">
        <v>557</v>
      </c>
      <c r="I4" s="324" t="str">
        <f>'Energy Manual'!H4</f>
        <v>Fyodor Ivanovich</v>
      </c>
      <c r="J4" s="191" t="s">
        <v>558</v>
      </c>
      <c r="K4" s="191" t="s">
        <v>558</v>
      </c>
      <c r="L4" s="191"/>
      <c r="M4" s="193" t="s">
        <v>559</v>
      </c>
    </row>
    <row r="5" spans="1:13" ht="41.4" x14ac:dyDescent="0.25">
      <c r="A5" s="155">
        <v>2</v>
      </c>
      <c r="B5" s="191" t="s">
        <v>560</v>
      </c>
      <c r="C5" s="191"/>
      <c r="D5" s="191" t="s">
        <v>542</v>
      </c>
      <c r="E5" s="192">
        <v>42370</v>
      </c>
      <c r="F5" s="191" t="s">
        <v>555</v>
      </c>
      <c r="G5" s="191" t="s">
        <v>561</v>
      </c>
      <c r="H5" s="191"/>
      <c r="I5" s="225" t="str">
        <f>'Energy Manual'!O4</f>
        <v>Olga Berggolts</v>
      </c>
      <c r="J5" s="191"/>
      <c r="K5" s="191"/>
      <c r="L5" s="191"/>
      <c r="M5" s="193" t="s">
        <v>559</v>
      </c>
    </row>
    <row r="6" spans="1:13" ht="27.6" x14ac:dyDescent="0.25">
      <c r="A6" s="155">
        <v>3</v>
      </c>
      <c r="B6" s="191" t="s">
        <v>562</v>
      </c>
      <c r="C6" s="191"/>
      <c r="D6" s="191" t="s">
        <v>542</v>
      </c>
      <c r="E6" s="192">
        <v>42370</v>
      </c>
      <c r="F6" s="191" t="s">
        <v>555</v>
      </c>
      <c r="G6" s="191" t="s">
        <v>563</v>
      </c>
      <c r="H6" s="191" t="s">
        <v>564</v>
      </c>
      <c r="I6" s="324" t="str">
        <f>'Energy Manual'!J4</f>
        <v>Boris Pasternak</v>
      </c>
      <c r="J6" s="191" t="s">
        <v>565</v>
      </c>
      <c r="K6" s="191" t="s">
        <v>566</v>
      </c>
      <c r="L6" s="191"/>
      <c r="M6" s="193" t="s">
        <v>559</v>
      </c>
    </row>
    <row r="7" spans="1:13" ht="41.4" x14ac:dyDescent="0.25">
      <c r="A7" s="155">
        <v>4</v>
      </c>
      <c r="B7" s="191" t="s">
        <v>567</v>
      </c>
      <c r="C7" s="191"/>
      <c r="D7" s="191" t="s">
        <v>554</v>
      </c>
      <c r="E7" s="192">
        <v>42370</v>
      </c>
      <c r="F7" s="191" t="s">
        <v>555</v>
      </c>
      <c r="G7" s="191" t="s">
        <v>568</v>
      </c>
      <c r="H7" s="191" t="s">
        <v>569</v>
      </c>
      <c r="I7" s="225" t="str">
        <f>'Energy Manual'!P4</f>
        <v>Joseph Brodsky</v>
      </c>
      <c r="J7" s="192">
        <v>42675</v>
      </c>
      <c r="K7" s="191"/>
      <c r="L7" s="191"/>
      <c r="M7" s="193" t="s">
        <v>559</v>
      </c>
    </row>
    <row r="8" spans="1:13" ht="27.6" x14ac:dyDescent="0.25">
      <c r="A8" s="155">
        <v>5</v>
      </c>
      <c r="B8" s="191" t="s">
        <v>570</v>
      </c>
      <c r="C8" s="191" t="s">
        <v>571</v>
      </c>
      <c r="D8" s="191" t="s">
        <v>542</v>
      </c>
      <c r="E8" s="191"/>
      <c r="F8" s="191"/>
      <c r="G8" s="191"/>
      <c r="H8" s="191"/>
      <c r="I8" s="191"/>
      <c r="J8" s="191"/>
      <c r="K8" s="191"/>
      <c r="L8" s="191"/>
      <c r="M8" s="193"/>
    </row>
    <row r="9" spans="1:13" x14ac:dyDescent="0.25">
      <c r="A9" s="155">
        <v>6</v>
      </c>
      <c r="B9" s="191"/>
      <c r="C9" s="191"/>
      <c r="D9" s="191"/>
      <c r="E9" s="191"/>
      <c r="F9" s="191"/>
      <c r="G9" s="191"/>
      <c r="H9" s="191"/>
      <c r="I9" s="191"/>
      <c r="J9" s="191"/>
      <c r="K9" s="191"/>
      <c r="L9" s="191"/>
      <c r="M9" s="193"/>
    </row>
    <row r="10" spans="1:13" x14ac:dyDescent="0.25">
      <c r="A10" s="155">
        <v>7</v>
      </c>
      <c r="B10" s="155"/>
      <c r="C10" s="155"/>
      <c r="D10" s="155"/>
      <c r="E10" s="155"/>
      <c r="F10" s="155"/>
      <c r="G10" s="155"/>
      <c r="H10" s="155"/>
      <c r="I10" s="155"/>
      <c r="J10" s="155"/>
      <c r="K10" s="155"/>
      <c r="L10" s="155"/>
      <c r="M10" s="194"/>
    </row>
    <row r="11" spans="1:13" x14ac:dyDescent="0.25">
      <c r="A11" s="155">
        <v>8</v>
      </c>
      <c r="B11" s="155"/>
      <c r="C11" s="155"/>
      <c r="D11" s="155"/>
      <c r="E11" s="155"/>
      <c r="F11" s="155"/>
      <c r="G11" s="155"/>
      <c r="H11" s="155"/>
      <c r="I11" s="155"/>
      <c r="J11" s="155"/>
      <c r="K11" s="155"/>
      <c r="L11" s="155"/>
      <c r="M11" s="194"/>
    </row>
    <row r="12" spans="1:13" x14ac:dyDescent="0.25">
      <c r="A12" s="155">
        <v>9</v>
      </c>
      <c r="B12" s="155"/>
      <c r="C12" s="155"/>
      <c r="D12" s="155"/>
      <c r="E12" s="155"/>
      <c r="F12" s="155"/>
      <c r="G12" s="155"/>
      <c r="H12" s="155"/>
      <c r="I12" s="155"/>
      <c r="J12" s="155"/>
      <c r="K12" s="155"/>
      <c r="L12" s="155"/>
      <c r="M12" s="194"/>
    </row>
    <row r="13" spans="1:13" x14ac:dyDescent="0.25">
      <c r="A13" s="155">
        <v>10</v>
      </c>
      <c r="B13" s="155"/>
      <c r="C13" s="155"/>
      <c r="D13" s="155"/>
      <c r="E13" s="155"/>
      <c r="F13" s="155"/>
      <c r="G13" s="155"/>
      <c r="H13" s="155"/>
      <c r="I13" s="155"/>
      <c r="J13" s="155"/>
      <c r="K13" s="155"/>
      <c r="L13" s="155"/>
      <c r="M13" s="194"/>
    </row>
    <row r="14" spans="1:13" x14ac:dyDescent="0.25">
      <c r="A14" s="155">
        <v>11</v>
      </c>
      <c r="B14" s="155"/>
      <c r="C14" s="155"/>
      <c r="D14" s="155"/>
      <c r="E14" s="155"/>
      <c r="F14" s="155"/>
      <c r="G14" s="155"/>
      <c r="H14" s="155"/>
      <c r="I14" s="155"/>
      <c r="J14" s="155"/>
      <c r="K14" s="155"/>
      <c r="L14" s="155"/>
      <c r="M14" s="194"/>
    </row>
    <row r="15" spans="1:13" x14ac:dyDescent="0.25">
      <c r="A15" s="155">
        <v>12</v>
      </c>
      <c r="B15" s="155"/>
      <c r="C15" s="155"/>
      <c r="D15" s="155"/>
      <c r="E15" s="155"/>
      <c r="F15" s="155"/>
      <c r="G15" s="155"/>
      <c r="H15" s="155"/>
      <c r="I15" s="155"/>
      <c r="J15" s="155"/>
      <c r="K15" s="155"/>
      <c r="L15" s="155"/>
      <c r="M15" s="194"/>
    </row>
    <row r="16" spans="1:13" x14ac:dyDescent="0.25">
      <c r="A16" s="155">
        <v>13</v>
      </c>
      <c r="B16" s="155"/>
      <c r="C16" s="155"/>
      <c r="D16" s="155"/>
      <c r="E16" s="155"/>
      <c r="F16" s="155"/>
      <c r="G16" s="155"/>
      <c r="H16" s="155"/>
      <c r="I16" s="155"/>
      <c r="J16" s="155"/>
      <c r="K16" s="155"/>
      <c r="L16" s="155"/>
      <c r="M16" s="194"/>
    </row>
    <row r="17" spans="1:16384" x14ac:dyDescent="0.25">
      <c r="A17" s="155">
        <v>14</v>
      </c>
      <c r="B17" s="155"/>
      <c r="C17" s="155"/>
      <c r="D17" s="155"/>
      <c r="E17" s="155"/>
      <c r="F17" s="155"/>
      <c r="G17" s="155"/>
      <c r="H17" s="155"/>
      <c r="I17" s="155"/>
      <c r="J17" s="155"/>
      <c r="K17" s="155"/>
      <c r="L17" s="155"/>
      <c r="M17" s="194"/>
    </row>
    <row r="18" spans="1:16384" x14ac:dyDescent="0.25">
      <c r="A18" s="155">
        <v>15</v>
      </c>
      <c r="B18" s="155"/>
      <c r="C18" s="155"/>
      <c r="D18" s="155"/>
      <c r="E18" s="155"/>
      <c r="F18" s="155"/>
      <c r="G18" s="155"/>
      <c r="H18" s="155"/>
      <c r="I18" s="155"/>
      <c r="J18" s="155"/>
      <c r="K18" s="155"/>
      <c r="L18" s="155"/>
      <c r="M18" s="194"/>
    </row>
    <row r="19" spans="1:16384" x14ac:dyDescent="0.25">
      <c r="E19" s="114"/>
      <c r="F19" s="116"/>
      <c r="G19" s="3"/>
    </row>
    <row r="20" spans="1:16384" s="32" customFormat="1" ht="17.399999999999999" x14ac:dyDescent="0.25">
      <c r="A20" s="425" t="s">
        <v>932</v>
      </c>
      <c r="B20" s="425"/>
      <c r="C20" s="425"/>
      <c r="D20" s="425"/>
      <c r="E20" s="425"/>
      <c r="F20" s="425"/>
      <c r="G20" s="425"/>
      <c r="H20" s="425"/>
      <c r="I20" s="425"/>
      <c r="J20" s="425"/>
      <c r="K20" s="425"/>
      <c r="L20" s="425"/>
      <c r="M20" s="425"/>
      <c r="N20" s="368"/>
      <c r="O20" s="368"/>
      <c r="P20" s="368"/>
      <c r="Q20" s="368"/>
    </row>
    <row r="21" spans="1:16384" ht="14.4" thickBot="1" x14ac:dyDescent="0.3">
      <c r="E21" s="114"/>
      <c r="F21" s="116"/>
      <c r="G21" s="3"/>
    </row>
    <row r="22" spans="1:16384" x14ac:dyDescent="0.25">
      <c r="A22" s="426" t="s">
        <v>945</v>
      </c>
      <c r="B22" s="427"/>
      <c r="C22" s="427"/>
      <c r="D22" s="427"/>
      <c r="E22" s="427"/>
      <c r="F22" s="427"/>
      <c r="G22" s="428"/>
    </row>
    <row r="23" spans="1:16384" ht="28.95" customHeight="1" x14ac:dyDescent="0.25">
      <c r="A23" s="416" t="s">
        <v>1137</v>
      </c>
      <c r="B23" s="417"/>
      <c r="C23" s="417"/>
      <c r="D23" s="417"/>
      <c r="E23" s="417"/>
      <c r="F23" s="417"/>
      <c r="G23" s="418"/>
    </row>
    <row r="24" spans="1:16384" x14ac:dyDescent="0.25">
      <c r="A24" s="422" t="s">
        <v>946</v>
      </c>
      <c r="B24" s="423"/>
      <c r="C24" s="423"/>
      <c r="D24" s="423"/>
      <c r="E24" s="423"/>
      <c r="F24" s="423"/>
      <c r="G24" s="424"/>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c r="BX24" s="415"/>
      <c r="BY24" s="415"/>
      <c r="BZ24" s="415"/>
      <c r="CA24" s="415"/>
      <c r="CB24" s="415"/>
      <c r="CC24" s="415"/>
      <c r="CD24" s="415"/>
      <c r="CE24" s="415"/>
      <c r="CF24" s="415"/>
      <c r="CG24" s="415"/>
      <c r="CH24" s="415"/>
      <c r="CI24" s="415"/>
      <c r="CJ24" s="415"/>
      <c r="CK24" s="415"/>
      <c r="CL24" s="415"/>
      <c r="CM24" s="415"/>
      <c r="CN24" s="415"/>
      <c r="CO24" s="415"/>
      <c r="CP24" s="415"/>
      <c r="CQ24" s="415"/>
      <c r="CR24" s="415"/>
      <c r="CS24" s="415"/>
      <c r="CT24" s="415"/>
      <c r="CU24" s="415"/>
      <c r="CV24" s="415"/>
      <c r="CW24" s="415"/>
      <c r="CX24" s="415"/>
      <c r="CY24" s="415"/>
      <c r="CZ24" s="415"/>
      <c r="DA24" s="415"/>
      <c r="DB24" s="415"/>
      <c r="DC24" s="415"/>
      <c r="DD24" s="415"/>
      <c r="DE24" s="415"/>
      <c r="DF24" s="415"/>
      <c r="DG24" s="415"/>
      <c r="DH24" s="415"/>
      <c r="DI24" s="415"/>
      <c r="DJ24" s="415"/>
      <c r="DK24" s="415"/>
      <c r="DL24" s="415"/>
      <c r="DM24" s="415"/>
      <c r="DN24" s="415"/>
      <c r="DO24" s="415"/>
      <c r="DP24" s="415"/>
      <c r="DQ24" s="415"/>
      <c r="DR24" s="415"/>
      <c r="DS24" s="415"/>
      <c r="DT24" s="415"/>
      <c r="DU24" s="415"/>
      <c r="DV24" s="415"/>
      <c r="DW24" s="415"/>
      <c r="DX24" s="415"/>
      <c r="DY24" s="415"/>
      <c r="DZ24" s="415"/>
      <c r="EA24" s="415"/>
      <c r="EB24" s="415"/>
      <c r="EC24" s="415"/>
      <c r="ED24" s="415"/>
      <c r="EE24" s="415"/>
      <c r="EF24" s="415"/>
      <c r="EG24" s="415"/>
      <c r="EH24" s="415"/>
      <c r="EI24" s="415"/>
      <c r="EJ24" s="415"/>
      <c r="EK24" s="415"/>
      <c r="EL24" s="415"/>
      <c r="EM24" s="415"/>
      <c r="EN24" s="415"/>
      <c r="EO24" s="415"/>
      <c r="EP24" s="415"/>
      <c r="EQ24" s="415"/>
      <c r="ER24" s="415"/>
      <c r="ES24" s="415"/>
      <c r="ET24" s="415"/>
      <c r="EU24" s="415"/>
      <c r="EV24" s="415"/>
      <c r="EW24" s="415"/>
      <c r="EX24" s="415"/>
      <c r="EY24" s="415"/>
      <c r="EZ24" s="415"/>
      <c r="FA24" s="415"/>
      <c r="FB24" s="415"/>
      <c r="FC24" s="415"/>
      <c r="FD24" s="415"/>
      <c r="FE24" s="415"/>
      <c r="FF24" s="415"/>
      <c r="FG24" s="415"/>
      <c r="FH24" s="415"/>
      <c r="FI24" s="415"/>
      <c r="FJ24" s="415"/>
      <c r="FK24" s="415"/>
      <c r="FL24" s="415"/>
      <c r="FM24" s="415"/>
      <c r="FN24" s="415"/>
      <c r="FO24" s="415"/>
      <c r="FP24" s="415"/>
      <c r="FQ24" s="415"/>
      <c r="FR24" s="415"/>
      <c r="FS24" s="415"/>
      <c r="FT24" s="415"/>
      <c r="FU24" s="415"/>
      <c r="FV24" s="415"/>
      <c r="FW24" s="415"/>
      <c r="FX24" s="415"/>
      <c r="FY24" s="415"/>
      <c r="FZ24" s="415"/>
      <c r="GA24" s="415"/>
      <c r="GB24" s="415"/>
      <c r="GC24" s="415"/>
      <c r="GD24" s="415"/>
      <c r="GE24" s="415"/>
      <c r="GF24" s="415"/>
      <c r="GG24" s="415"/>
      <c r="GH24" s="415"/>
      <c r="GI24" s="415"/>
      <c r="GJ24" s="415"/>
      <c r="GK24" s="415"/>
      <c r="GL24" s="415"/>
      <c r="GM24" s="415"/>
      <c r="GN24" s="415"/>
      <c r="GO24" s="415"/>
      <c r="GP24" s="415"/>
      <c r="GQ24" s="415"/>
      <c r="GR24" s="415"/>
      <c r="GS24" s="415"/>
      <c r="GT24" s="415"/>
      <c r="GU24" s="415"/>
      <c r="GV24" s="415"/>
      <c r="GW24" s="415"/>
      <c r="GX24" s="415"/>
      <c r="GY24" s="415"/>
      <c r="GZ24" s="415"/>
      <c r="HA24" s="415"/>
      <c r="HB24" s="415"/>
      <c r="HC24" s="415"/>
      <c r="HD24" s="415"/>
      <c r="HE24" s="415"/>
      <c r="HF24" s="415"/>
      <c r="HG24" s="415"/>
      <c r="HH24" s="415"/>
      <c r="HI24" s="415"/>
      <c r="HJ24" s="415"/>
      <c r="HK24" s="415"/>
      <c r="HL24" s="415"/>
      <c r="HM24" s="415"/>
      <c r="HN24" s="415"/>
      <c r="HO24" s="415"/>
      <c r="HP24" s="415"/>
      <c r="HQ24" s="415"/>
      <c r="HR24" s="415"/>
      <c r="HS24" s="415"/>
      <c r="HT24" s="415"/>
      <c r="HU24" s="415"/>
      <c r="HV24" s="415"/>
      <c r="HW24" s="415"/>
      <c r="HX24" s="415"/>
      <c r="HY24" s="415"/>
      <c r="HZ24" s="415"/>
      <c r="IA24" s="415"/>
      <c r="IB24" s="415"/>
      <c r="IC24" s="415"/>
      <c r="ID24" s="415"/>
      <c r="IE24" s="415"/>
      <c r="IF24" s="415"/>
      <c r="IG24" s="415"/>
      <c r="IH24" s="415"/>
      <c r="II24" s="415"/>
      <c r="IJ24" s="415"/>
      <c r="IK24" s="415"/>
      <c r="IL24" s="415"/>
      <c r="IM24" s="415"/>
      <c r="IN24" s="415"/>
      <c r="IO24" s="415"/>
      <c r="IP24" s="415"/>
      <c r="IQ24" s="415"/>
      <c r="IR24" s="415"/>
      <c r="IS24" s="415"/>
      <c r="IT24" s="415"/>
      <c r="IU24" s="415"/>
      <c r="IV24" s="415"/>
      <c r="IW24" s="415"/>
      <c r="IX24" s="415"/>
      <c r="IY24" s="415"/>
      <c r="IZ24" s="415"/>
      <c r="JA24" s="415"/>
      <c r="JB24" s="415"/>
      <c r="JC24" s="415"/>
      <c r="JD24" s="415"/>
      <c r="JE24" s="415"/>
      <c r="JF24" s="415"/>
      <c r="JG24" s="415"/>
      <c r="JH24" s="415"/>
      <c r="JI24" s="415"/>
      <c r="JJ24" s="415"/>
      <c r="JK24" s="415"/>
      <c r="JL24" s="415"/>
      <c r="JM24" s="415"/>
      <c r="JN24" s="415"/>
      <c r="JO24" s="415"/>
      <c r="JP24" s="415"/>
      <c r="JQ24" s="415"/>
      <c r="JR24" s="415"/>
      <c r="JS24" s="415"/>
      <c r="JT24" s="415"/>
      <c r="JU24" s="415"/>
      <c r="JV24" s="415"/>
      <c r="JW24" s="415"/>
      <c r="JX24" s="415"/>
      <c r="JY24" s="415"/>
      <c r="JZ24" s="415"/>
      <c r="KA24" s="415"/>
      <c r="KB24" s="415"/>
      <c r="KC24" s="415"/>
      <c r="KD24" s="415"/>
      <c r="KE24" s="415"/>
      <c r="KF24" s="415"/>
      <c r="KG24" s="415"/>
      <c r="KH24" s="415"/>
      <c r="KI24" s="415"/>
      <c r="KJ24" s="415"/>
      <c r="KK24" s="415"/>
      <c r="KL24" s="415"/>
      <c r="KM24" s="415"/>
      <c r="KN24" s="415"/>
      <c r="KO24" s="415"/>
      <c r="KP24" s="415"/>
      <c r="KQ24" s="415"/>
      <c r="KR24" s="415"/>
      <c r="KS24" s="415"/>
      <c r="KT24" s="415"/>
      <c r="KU24" s="415"/>
      <c r="KV24" s="415"/>
      <c r="KW24" s="415"/>
      <c r="KX24" s="415"/>
      <c r="KY24" s="415"/>
      <c r="KZ24" s="415"/>
      <c r="LA24" s="415"/>
      <c r="LB24" s="415"/>
      <c r="LC24" s="415"/>
      <c r="LD24" s="415"/>
      <c r="LE24" s="415"/>
      <c r="LF24" s="415"/>
      <c r="LG24" s="415"/>
      <c r="LH24" s="415"/>
      <c r="LI24" s="415"/>
      <c r="LJ24" s="415"/>
      <c r="LK24" s="415"/>
      <c r="LL24" s="415"/>
      <c r="LM24" s="415"/>
      <c r="LN24" s="415"/>
      <c r="LO24" s="415"/>
      <c r="LP24" s="415"/>
      <c r="LQ24" s="415"/>
      <c r="LR24" s="415"/>
      <c r="LS24" s="415"/>
      <c r="LT24" s="415"/>
      <c r="LU24" s="415"/>
      <c r="LV24" s="415"/>
      <c r="LW24" s="415"/>
      <c r="LX24" s="415"/>
      <c r="LY24" s="415"/>
      <c r="LZ24" s="415"/>
      <c r="MA24" s="415"/>
      <c r="MB24" s="415"/>
      <c r="MC24" s="415"/>
      <c r="MD24" s="415"/>
      <c r="ME24" s="415"/>
      <c r="MF24" s="415"/>
      <c r="MG24" s="415"/>
      <c r="MH24" s="415"/>
      <c r="MI24" s="415"/>
      <c r="MJ24" s="415"/>
      <c r="MK24" s="415"/>
      <c r="ML24" s="415"/>
      <c r="MM24" s="415"/>
      <c r="MN24" s="415"/>
      <c r="MO24" s="415"/>
      <c r="MP24" s="415"/>
      <c r="MQ24" s="415"/>
      <c r="MR24" s="415"/>
      <c r="MS24" s="415"/>
      <c r="MT24" s="415"/>
      <c r="MU24" s="415"/>
      <c r="MV24" s="415"/>
      <c r="MW24" s="415"/>
      <c r="MX24" s="415"/>
      <c r="MY24" s="415"/>
      <c r="MZ24" s="415"/>
      <c r="NA24" s="415"/>
      <c r="NB24" s="415"/>
      <c r="NC24" s="415"/>
      <c r="ND24" s="415"/>
      <c r="NE24" s="415"/>
      <c r="NF24" s="415"/>
      <c r="NG24" s="415"/>
      <c r="NH24" s="415"/>
      <c r="NI24" s="415"/>
      <c r="NJ24" s="415"/>
      <c r="NK24" s="415"/>
      <c r="NL24" s="415"/>
      <c r="NM24" s="415"/>
      <c r="NN24" s="415"/>
      <c r="NO24" s="415"/>
      <c r="NP24" s="415"/>
      <c r="NQ24" s="415"/>
      <c r="NR24" s="415"/>
      <c r="NS24" s="415"/>
      <c r="NT24" s="415"/>
      <c r="NU24" s="415"/>
      <c r="NV24" s="415"/>
      <c r="NW24" s="415"/>
      <c r="NX24" s="415"/>
      <c r="NY24" s="415"/>
      <c r="NZ24" s="415"/>
      <c r="OA24" s="415"/>
      <c r="OB24" s="415"/>
      <c r="OC24" s="415"/>
      <c r="OD24" s="415"/>
      <c r="OE24" s="415"/>
      <c r="OF24" s="415"/>
      <c r="OG24" s="415"/>
      <c r="OH24" s="415"/>
      <c r="OI24" s="415"/>
      <c r="OJ24" s="415"/>
      <c r="OK24" s="415"/>
      <c r="OL24" s="415"/>
      <c r="OM24" s="415"/>
      <c r="ON24" s="415"/>
      <c r="OO24" s="415"/>
      <c r="OP24" s="415"/>
      <c r="OQ24" s="415"/>
      <c r="OR24" s="415"/>
      <c r="OS24" s="415"/>
      <c r="OT24" s="415"/>
      <c r="OU24" s="415"/>
      <c r="OV24" s="415"/>
      <c r="OW24" s="415"/>
      <c r="OX24" s="415"/>
      <c r="OY24" s="415"/>
      <c r="OZ24" s="415"/>
      <c r="PA24" s="415"/>
      <c r="PB24" s="415"/>
      <c r="PC24" s="415"/>
      <c r="PD24" s="415"/>
      <c r="PE24" s="415"/>
      <c r="PF24" s="415"/>
      <c r="PG24" s="415"/>
      <c r="PH24" s="415"/>
      <c r="PI24" s="415"/>
      <c r="PJ24" s="415"/>
      <c r="PK24" s="415"/>
      <c r="PL24" s="415"/>
      <c r="PM24" s="415"/>
      <c r="PN24" s="415"/>
      <c r="PO24" s="415"/>
      <c r="PP24" s="415"/>
      <c r="PQ24" s="415"/>
      <c r="PR24" s="415"/>
      <c r="PS24" s="415"/>
      <c r="PT24" s="415"/>
      <c r="PU24" s="415"/>
      <c r="PV24" s="415"/>
      <c r="PW24" s="415"/>
      <c r="PX24" s="415"/>
      <c r="PY24" s="415"/>
      <c r="PZ24" s="415"/>
      <c r="QA24" s="415"/>
      <c r="QB24" s="415"/>
      <c r="QC24" s="415"/>
      <c r="QD24" s="415"/>
      <c r="QE24" s="415"/>
      <c r="QF24" s="415"/>
      <c r="QG24" s="415"/>
      <c r="QH24" s="415"/>
      <c r="QI24" s="415"/>
      <c r="QJ24" s="415"/>
      <c r="QK24" s="415"/>
      <c r="QL24" s="415"/>
      <c r="QM24" s="415"/>
      <c r="QN24" s="415"/>
      <c r="QO24" s="415"/>
      <c r="QP24" s="415"/>
      <c r="QQ24" s="415"/>
      <c r="QR24" s="415"/>
      <c r="QS24" s="415"/>
      <c r="QT24" s="415"/>
      <c r="QU24" s="415"/>
      <c r="QV24" s="415"/>
      <c r="QW24" s="415"/>
      <c r="QX24" s="415"/>
      <c r="QY24" s="415"/>
      <c r="QZ24" s="415"/>
      <c r="RA24" s="415"/>
      <c r="RB24" s="415"/>
      <c r="RC24" s="415"/>
      <c r="RD24" s="415"/>
      <c r="RE24" s="415"/>
      <c r="RF24" s="415"/>
      <c r="RG24" s="415"/>
      <c r="RH24" s="415"/>
      <c r="RI24" s="415"/>
      <c r="RJ24" s="415"/>
      <c r="RK24" s="415"/>
      <c r="RL24" s="415"/>
      <c r="RM24" s="415"/>
      <c r="RN24" s="415"/>
      <c r="RO24" s="415"/>
      <c r="RP24" s="415"/>
      <c r="RQ24" s="415"/>
      <c r="RR24" s="415"/>
      <c r="RS24" s="415"/>
      <c r="RT24" s="415"/>
      <c r="RU24" s="415"/>
      <c r="RV24" s="415"/>
      <c r="RW24" s="415"/>
      <c r="RX24" s="415"/>
      <c r="RY24" s="415"/>
      <c r="RZ24" s="415"/>
      <c r="SA24" s="415"/>
      <c r="SB24" s="415"/>
      <c r="SC24" s="415"/>
      <c r="SD24" s="415"/>
      <c r="SE24" s="415"/>
      <c r="SF24" s="415"/>
      <c r="SG24" s="415"/>
      <c r="SH24" s="415"/>
      <c r="SI24" s="415"/>
      <c r="SJ24" s="415"/>
      <c r="SK24" s="415"/>
      <c r="SL24" s="415"/>
      <c r="SM24" s="415"/>
      <c r="SN24" s="415"/>
      <c r="SO24" s="415"/>
      <c r="SP24" s="415"/>
      <c r="SQ24" s="415"/>
      <c r="SR24" s="415"/>
      <c r="SS24" s="415"/>
      <c r="ST24" s="415"/>
      <c r="SU24" s="415"/>
      <c r="SV24" s="415"/>
      <c r="SW24" s="415"/>
      <c r="SX24" s="415"/>
      <c r="SY24" s="415"/>
      <c r="SZ24" s="415"/>
      <c r="TA24" s="415"/>
      <c r="TB24" s="415"/>
      <c r="TC24" s="415"/>
      <c r="TD24" s="415"/>
      <c r="TE24" s="415"/>
      <c r="TF24" s="415"/>
      <c r="TG24" s="415"/>
      <c r="TH24" s="415"/>
      <c r="TI24" s="415"/>
      <c r="TJ24" s="415"/>
      <c r="TK24" s="415"/>
      <c r="TL24" s="415"/>
      <c r="TM24" s="415"/>
      <c r="TN24" s="415"/>
      <c r="TO24" s="415"/>
      <c r="TP24" s="415"/>
      <c r="TQ24" s="415"/>
      <c r="TR24" s="415"/>
      <c r="TS24" s="415"/>
      <c r="TT24" s="415"/>
      <c r="TU24" s="415"/>
      <c r="TV24" s="415"/>
      <c r="TW24" s="415"/>
      <c r="TX24" s="415"/>
      <c r="TY24" s="415"/>
      <c r="TZ24" s="415"/>
      <c r="UA24" s="415"/>
      <c r="UB24" s="415"/>
      <c r="UC24" s="415"/>
      <c r="UD24" s="415"/>
      <c r="UE24" s="415"/>
      <c r="UF24" s="415"/>
      <c r="UG24" s="415"/>
      <c r="UH24" s="415"/>
      <c r="UI24" s="415"/>
      <c r="UJ24" s="415"/>
      <c r="UK24" s="415"/>
      <c r="UL24" s="415"/>
      <c r="UM24" s="415"/>
      <c r="UN24" s="415"/>
      <c r="UO24" s="415"/>
      <c r="UP24" s="415"/>
      <c r="UQ24" s="415"/>
      <c r="UR24" s="415"/>
      <c r="US24" s="415"/>
      <c r="UT24" s="415"/>
      <c r="UU24" s="415"/>
      <c r="UV24" s="415"/>
      <c r="UW24" s="415"/>
      <c r="UX24" s="415"/>
      <c r="UY24" s="415"/>
      <c r="UZ24" s="415"/>
      <c r="VA24" s="415"/>
      <c r="VB24" s="415"/>
      <c r="VC24" s="415"/>
      <c r="VD24" s="415"/>
      <c r="VE24" s="415"/>
      <c r="VF24" s="415"/>
      <c r="VG24" s="415"/>
      <c r="VH24" s="415"/>
      <c r="VI24" s="415"/>
      <c r="VJ24" s="415"/>
      <c r="VK24" s="415"/>
      <c r="VL24" s="415"/>
      <c r="VM24" s="415"/>
      <c r="VN24" s="415"/>
      <c r="VO24" s="415"/>
      <c r="VP24" s="415"/>
      <c r="VQ24" s="415"/>
      <c r="VR24" s="415"/>
      <c r="VS24" s="415"/>
      <c r="VT24" s="415"/>
      <c r="VU24" s="415"/>
      <c r="VV24" s="415"/>
      <c r="VW24" s="415"/>
      <c r="VX24" s="415"/>
      <c r="VY24" s="415"/>
      <c r="VZ24" s="415"/>
      <c r="WA24" s="415"/>
      <c r="WB24" s="415"/>
      <c r="WC24" s="415"/>
      <c r="WD24" s="415"/>
      <c r="WE24" s="415"/>
      <c r="WF24" s="415"/>
      <c r="WG24" s="415"/>
      <c r="WH24" s="415"/>
      <c r="WI24" s="415"/>
      <c r="WJ24" s="415"/>
      <c r="WK24" s="415"/>
      <c r="WL24" s="415"/>
      <c r="WM24" s="415"/>
      <c r="WN24" s="415"/>
      <c r="WO24" s="415"/>
      <c r="WP24" s="415"/>
      <c r="WQ24" s="415"/>
      <c r="WR24" s="415"/>
      <c r="WS24" s="415"/>
      <c r="WT24" s="415"/>
      <c r="WU24" s="415"/>
      <c r="WV24" s="415"/>
      <c r="WW24" s="415"/>
      <c r="WX24" s="415"/>
      <c r="WY24" s="415"/>
      <c r="WZ24" s="415"/>
      <c r="XA24" s="415"/>
      <c r="XB24" s="415"/>
      <c r="XC24" s="415"/>
      <c r="XD24" s="415"/>
      <c r="XE24" s="415"/>
      <c r="XF24" s="415"/>
      <c r="XG24" s="415"/>
      <c r="XH24" s="415"/>
      <c r="XI24" s="415"/>
      <c r="XJ24" s="415"/>
      <c r="XK24" s="415"/>
      <c r="XL24" s="415"/>
      <c r="XM24" s="415"/>
      <c r="XN24" s="415"/>
      <c r="XO24" s="415"/>
      <c r="XP24" s="415"/>
      <c r="XQ24" s="415"/>
      <c r="XR24" s="415"/>
      <c r="XS24" s="415"/>
      <c r="XT24" s="415"/>
      <c r="XU24" s="415"/>
      <c r="XV24" s="415"/>
      <c r="XW24" s="415"/>
      <c r="XX24" s="415"/>
      <c r="XY24" s="415"/>
      <c r="XZ24" s="415"/>
      <c r="YA24" s="415"/>
      <c r="YB24" s="415"/>
      <c r="YC24" s="415"/>
      <c r="YD24" s="415"/>
      <c r="YE24" s="415"/>
      <c r="YF24" s="415"/>
      <c r="YG24" s="415"/>
      <c r="YH24" s="415"/>
      <c r="YI24" s="415"/>
      <c r="YJ24" s="415"/>
      <c r="YK24" s="415"/>
      <c r="YL24" s="415"/>
      <c r="YM24" s="415"/>
      <c r="YN24" s="415"/>
      <c r="YO24" s="415"/>
      <c r="YP24" s="415"/>
      <c r="YQ24" s="415"/>
      <c r="YR24" s="415"/>
      <c r="YS24" s="415"/>
      <c r="YT24" s="415"/>
      <c r="YU24" s="415"/>
      <c r="YV24" s="415"/>
      <c r="YW24" s="415"/>
      <c r="YX24" s="415"/>
      <c r="YY24" s="415"/>
      <c r="YZ24" s="415"/>
      <c r="ZA24" s="415"/>
      <c r="ZB24" s="415"/>
      <c r="ZC24" s="415"/>
      <c r="ZD24" s="415"/>
      <c r="ZE24" s="415"/>
      <c r="ZF24" s="415"/>
      <c r="ZG24" s="415"/>
      <c r="ZH24" s="415"/>
      <c r="ZI24" s="415"/>
      <c r="ZJ24" s="415"/>
      <c r="ZK24" s="415"/>
      <c r="ZL24" s="415"/>
      <c r="ZM24" s="415"/>
      <c r="ZN24" s="415"/>
      <c r="ZO24" s="415"/>
      <c r="ZP24" s="415"/>
      <c r="ZQ24" s="415"/>
      <c r="ZR24" s="415"/>
      <c r="ZS24" s="415"/>
      <c r="ZT24" s="415"/>
      <c r="ZU24" s="415"/>
      <c r="ZV24" s="415"/>
      <c r="ZW24" s="415"/>
      <c r="ZX24" s="415"/>
      <c r="ZY24" s="415"/>
      <c r="ZZ24" s="415"/>
      <c r="AAA24" s="415"/>
      <c r="AAB24" s="415"/>
      <c r="AAC24" s="415"/>
      <c r="AAD24" s="415"/>
      <c r="AAE24" s="415"/>
      <c r="AAF24" s="415"/>
      <c r="AAG24" s="415"/>
      <c r="AAH24" s="415"/>
      <c r="AAI24" s="415"/>
      <c r="AAJ24" s="415"/>
      <c r="AAK24" s="415"/>
      <c r="AAL24" s="415"/>
      <c r="AAM24" s="415"/>
      <c r="AAN24" s="415"/>
      <c r="AAO24" s="415"/>
      <c r="AAP24" s="415"/>
      <c r="AAQ24" s="415"/>
      <c r="AAR24" s="415"/>
      <c r="AAS24" s="415"/>
      <c r="AAT24" s="415"/>
      <c r="AAU24" s="415"/>
      <c r="AAV24" s="415"/>
      <c r="AAW24" s="415"/>
      <c r="AAX24" s="415"/>
      <c r="AAY24" s="415"/>
      <c r="AAZ24" s="415"/>
      <c r="ABA24" s="415"/>
      <c r="ABB24" s="415"/>
      <c r="ABC24" s="415"/>
      <c r="ABD24" s="415"/>
      <c r="ABE24" s="415"/>
      <c r="ABF24" s="415"/>
      <c r="ABG24" s="415"/>
      <c r="ABH24" s="415"/>
      <c r="ABI24" s="415"/>
      <c r="ABJ24" s="415"/>
      <c r="ABK24" s="415"/>
      <c r="ABL24" s="415"/>
      <c r="ABM24" s="415"/>
      <c r="ABN24" s="415"/>
      <c r="ABO24" s="415"/>
      <c r="ABP24" s="415"/>
      <c r="ABQ24" s="415"/>
      <c r="ABR24" s="415"/>
      <c r="ABS24" s="415"/>
      <c r="ABT24" s="415"/>
      <c r="ABU24" s="415"/>
      <c r="ABV24" s="415"/>
      <c r="ABW24" s="415"/>
      <c r="ABX24" s="415"/>
      <c r="ABY24" s="415"/>
      <c r="ABZ24" s="415"/>
      <c r="ACA24" s="415"/>
      <c r="ACB24" s="415"/>
      <c r="ACC24" s="415"/>
      <c r="ACD24" s="415"/>
      <c r="ACE24" s="415"/>
      <c r="ACF24" s="415"/>
      <c r="ACG24" s="415"/>
      <c r="ACH24" s="415"/>
      <c r="ACI24" s="415"/>
      <c r="ACJ24" s="415"/>
      <c r="ACK24" s="415"/>
      <c r="ACL24" s="415"/>
      <c r="ACM24" s="415"/>
      <c r="ACN24" s="415"/>
      <c r="ACO24" s="415"/>
      <c r="ACP24" s="415"/>
      <c r="ACQ24" s="415"/>
      <c r="ACR24" s="415"/>
      <c r="ACS24" s="415"/>
      <c r="ACT24" s="415"/>
      <c r="ACU24" s="415"/>
      <c r="ACV24" s="415"/>
      <c r="ACW24" s="415"/>
      <c r="ACX24" s="415"/>
      <c r="ACY24" s="415"/>
      <c r="ACZ24" s="415"/>
      <c r="ADA24" s="415"/>
      <c r="ADB24" s="415"/>
      <c r="ADC24" s="415"/>
      <c r="ADD24" s="415"/>
      <c r="ADE24" s="415"/>
      <c r="ADF24" s="415"/>
      <c r="ADG24" s="415"/>
      <c r="ADH24" s="415"/>
      <c r="ADI24" s="415"/>
      <c r="ADJ24" s="415"/>
      <c r="ADK24" s="415"/>
      <c r="ADL24" s="415"/>
      <c r="ADM24" s="415"/>
      <c r="ADN24" s="415"/>
      <c r="ADO24" s="415"/>
      <c r="ADP24" s="415"/>
      <c r="ADQ24" s="415"/>
      <c r="ADR24" s="415"/>
      <c r="ADS24" s="415"/>
      <c r="ADT24" s="415"/>
      <c r="ADU24" s="415"/>
      <c r="ADV24" s="415"/>
      <c r="ADW24" s="415"/>
      <c r="ADX24" s="415"/>
      <c r="ADY24" s="415"/>
      <c r="ADZ24" s="415"/>
      <c r="AEA24" s="415"/>
      <c r="AEB24" s="415"/>
      <c r="AEC24" s="415"/>
      <c r="AED24" s="415"/>
      <c r="AEE24" s="415"/>
      <c r="AEF24" s="415"/>
      <c r="AEG24" s="415"/>
      <c r="AEH24" s="415"/>
      <c r="AEI24" s="415"/>
      <c r="AEJ24" s="415"/>
      <c r="AEK24" s="415"/>
      <c r="AEL24" s="415"/>
      <c r="AEM24" s="415"/>
      <c r="AEN24" s="415"/>
      <c r="AEO24" s="415"/>
      <c r="AEP24" s="415"/>
      <c r="AEQ24" s="415"/>
      <c r="AER24" s="415"/>
      <c r="AES24" s="415"/>
      <c r="AET24" s="415"/>
      <c r="AEU24" s="415"/>
      <c r="AEV24" s="415"/>
      <c r="AEW24" s="415"/>
      <c r="AEX24" s="415"/>
      <c r="AEY24" s="415"/>
      <c r="AEZ24" s="415"/>
      <c r="AFA24" s="415"/>
      <c r="AFB24" s="415"/>
      <c r="AFC24" s="415"/>
      <c r="AFD24" s="415"/>
      <c r="AFE24" s="415"/>
      <c r="AFF24" s="415"/>
      <c r="AFG24" s="415"/>
      <c r="AFH24" s="415"/>
      <c r="AFI24" s="415"/>
      <c r="AFJ24" s="415"/>
      <c r="AFK24" s="415"/>
      <c r="AFL24" s="415"/>
      <c r="AFM24" s="415"/>
      <c r="AFN24" s="415"/>
      <c r="AFO24" s="415"/>
      <c r="AFP24" s="415"/>
      <c r="AFQ24" s="415"/>
      <c r="AFR24" s="415"/>
      <c r="AFS24" s="415"/>
      <c r="AFT24" s="415"/>
      <c r="AFU24" s="415"/>
      <c r="AFV24" s="415"/>
      <c r="AFW24" s="415"/>
      <c r="AFX24" s="415"/>
      <c r="AFY24" s="415"/>
      <c r="AFZ24" s="415"/>
      <c r="AGA24" s="415"/>
      <c r="AGB24" s="415"/>
      <c r="AGC24" s="415"/>
      <c r="AGD24" s="415"/>
      <c r="AGE24" s="415"/>
      <c r="AGF24" s="415"/>
      <c r="AGG24" s="415"/>
      <c r="AGH24" s="415"/>
      <c r="AGI24" s="415"/>
      <c r="AGJ24" s="415"/>
      <c r="AGK24" s="415"/>
      <c r="AGL24" s="415"/>
      <c r="AGM24" s="415"/>
      <c r="AGN24" s="415"/>
      <c r="AGO24" s="415"/>
      <c r="AGP24" s="415"/>
      <c r="AGQ24" s="415"/>
      <c r="AGR24" s="415"/>
      <c r="AGS24" s="415"/>
      <c r="AGT24" s="415"/>
      <c r="AGU24" s="415"/>
      <c r="AGV24" s="415"/>
      <c r="AGW24" s="415"/>
      <c r="AGX24" s="415"/>
      <c r="AGY24" s="415"/>
      <c r="AGZ24" s="415"/>
      <c r="AHA24" s="415"/>
      <c r="AHB24" s="415"/>
      <c r="AHC24" s="415"/>
      <c r="AHD24" s="415"/>
      <c r="AHE24" s="415"/>
      <c r="AHF24" s="415"/>
      <c r="AHG24" s="415"/>
      <c r="AHH24" s="415"/>
      <c r="AHI24" s="415"/>
      <c r="AHJ24" s="415"/>
      <c r="AHK24" s="415"/>
      <c r="AHL24" s="415"/>
      <c r="AHM24" s="415"/>
      <c r="AHN24" s="415"/>
      <c r="AHO24" s="415"/>
      <c r="AHP24" s="415"/>
      <c r="AHQ24" s="415"/>
      <c r="AHR24" s="415"/>
      <c r="AHS24" s="415"/>
      <c r="AHT24" s="415"/>
      <c r="AHU24" s="415"/>
      <c r="AHV24" s="415"/>
      <c r="AHW24" s="415"/>
      <c r="AHX24" s="415"/>
      <c r="AHY24" s="415"/>
      <c r="AHZ24" s="415"/>
      <c r="AIA24" s="415"/>
      <c r="AIB24" s="415"/>
      <c r="AIC24" s="415"/>
      <c r="AID24" s="415"/>
      <c r="AIE24" s="415"/>
      <c r="AIF24" s="415"/>
      <c r="AIG24" s="415"/>
      <c r="AIH24" s="415"/>
      <c r="AII24" s="415"/>
      <c r="AIJ24" s="415"/>
      <c r="AIK24" s="415"/>
      <c r="AIL24" s="415"/>
      <c r="AIM24" s="415"/>
      <c r="AIN24" s="415"/>
      <c r="AIO24" s="415"/>
      <c r="AIP24" s="415"/>
      <c r="AIQ24" s="415"/>
      <c r="AIR24" s="415"/>
      <c r="AIS24" s="415"/>
      <c r="AIT24" s="415"/>
      <c r="AIU24" s="415"/>
      <c r="AIV24" s="415"/>
      <c r="AIW24" s="415"/>
      <c r="AIX24" s="415"/>
      <c r="AIY24" s="415"/>
      <c r="AIZ24" s="415"/>
      <c r="AJA24" s="415"/>
      <c r="AJB24" s="415"/>
      <c r="AJC24" s="415"/>
      <c r="AJD24" s="415"/>
      <c r="AJE24" s="415"/>
      <c r="AJF24" s="415"/>
      <c r="AJG24" s="415"/>
      <c r="AJH24" s="415"/>
      <c r="AJI24" s="415"/>
      <c r="AJJ24" s="415"/>
      <c r="AJK24" s="415"/>
      <c r="AJL24" s="415"/>
      <c r="AJM24" s="415"/>
      <c r="AJN24" s="415"/>
      <c r="AJO24" s="415"/>
      <c r="AJP24" s="415"/>
      <c r="AJQ24" s="415"/>
      <c r="AJR24" s="415"/>
      <c r="AJS24" s="415"/>
      <c r="AJT24" s="415"/>
      <c r="AJU24" s="415"/>
      <c r="AJV24" s="415"/>
      <c r="AJW24" s="415"/>
      <c r="AJX24" s="415"/>
      <c r="AJY24" s="415"/>
      <c r="AJZ24" s="415"/>
      <c r="AKA24" s="415"/>
      <c r="AKB24" s="415"/>
      <c r="AKC24" s="415"/>
      <c r="AKD24" s="415"/>
      <c r="AKE24" s="415"/>
      <c r="AKF24" s="415"/>
      <c r="AKG24" s="415"/>
      <c r="AKH24" s="415"/>
      <c r="AKI24" s="415"/>
      <c r="AKJ24" s="415"/>
      <c r="AKK24" s="415"/>
      <c r="AKL24" s="415"/>
      <c r="AKM24" s="415"/>
      <c r="AKN24" s="415"/>
      <c r="AKO24" s="415"/>
      <c r="AKP24" s="415"/>
      <c r="AKQ24" s="415"/>
      <c r="AKR24" s="415"/>
      <c r="AKS24" s="415"/>
      <c r="AKT24" s="415"/>
      <c r="AKU24" s="415"/>
      <c r="AKV24" s="415"/>
      <c r="AKW24" s="415"/>
      <c r="AKX24" s="415"/>
      <c r="AKY24" s="415"/>
      <c r="AKZ24" s="415"/>
      <c r="ALA24" s="415"/>
      <c r="ALB24" s="415"/>
      <c r="ALC24" s="415"/>
      <c r="ALD24" s="415"/>
      <c r="ALE24" s="415"/>
      <c r="ALF24" s="415"/>
      <c r="ALG24" s="415"/>
      <c r="ALH24" s="415"/>
      <c r="ALI24" s="415"/>
      <c r="ALJ24" s="415"/>
      <c r="ALK24" s="415"/>
      <c r="ALL24" s="415"/>
      <c r="ALM24" s="415"/>
      <c r="ALN24" s="415"/>
      <c r="ALO24" s="415"/>
      <c r="ALP24" s="415"/>
      <c r="ALQ24" s="415"/>
      <c r="ALR24" s="415"/>
      <c r="ALS24" s="415"/>
      <c r="ALT24" s="415"/>
      <c r="ALU24" s="415"/>
      <c r="ALV24" s="415"/>
      <c r="ALW24" s="415"/>
      <c r="ALX24" s="415"/>
      <c r="ALY24" s="415"/>
      <c r="ALZ24" s="415"/>
      <c r="AMA24" s="415"/>
      <c r="AMB24" s="415"/>
      <c r="AMC24" s="415"/>
      <c r="AMD24" s="415"/>
      <c r="AME24" s="415"/>
      <c r="AMF24" s="415"/>
      <c r="AMG24" s="415"/>
      <c r="AMH24" s="415"/>
      <c r="AMI24" s="415"/>
      <c r="AMJ24" s="415"/>
      <c r="AMK24" s="415"/>
      <c r="AML24" s="415"/>
      <c r="AMM24" s="415"/>
      <c r="AMN24" s="415"/>
      <c r="AMO24" s="415"/>
      <c r="AMP24" s="415"/>
      <c r="AMQ24" s="415"/>
      <c r="AMR24" s="415"/>
      <c r="AMS24" s="415"/>
      <c r="AMT24" s="415"/>
      <c r="AMU24" s="415"/>
      <c r="AMV24" s="415"/>
      <c r="AMW24" s="415"/>
      <c r="AMX24" s="415"/>
      <c r="AMY24" s="415"/>
      <c r="AMZ24" s="415"/>
      <c r="ANA24" s="415"/>
      <c r="ANB24" s="415"/>
      <c r="ANC24" s="415"/>
      <c r="AND24" s="415"/>
      <c r="ANE24" s="415"/>
      <c r="ANF24" s="415"/>
      <c r="ANG24" s="415"/>
      <c r="ANH24" s="415"/>
      <c r="ANI24" s="415"/>
      <c r="ANJ24" s="415"/>
      <c r="ANK24" s="415"/>
      <c r="ANL24" s="415"/>
      <c r="ANM24" s="415"/>
      <c r="ANN24" s="415"/>
      <c r="ANO24" s="415"/>
      <c r="ANP24" s="415"/>
      <c r="ANQ24" s="415"/>
      <c r="ANR24" s="415"/>
      <c r="ANS24" s="415"/>
      <c r="ANT24" s="415"/>
      <c r="ANU24" s="415"/>
      <c r="ANV24" s="415"/>
      <c r="ANW24" s="415"/>
      <c r="ANX24" s="415"/>
      <c r="ANY24" s="415"/>
      <c r="ANZ24" s="415"/>
      <c r="AOA24" s="415"/>
      <c r="AOB24" s="415"/>
      <c r="AOC24" s="415"/>
      <c r="AOD24" s="415"/>
      <c r="AOE24" s="415"/>
      <c r="AOF24" s="415"/>
      <c r="AOG24" s="415"/>
      <c r="AOH24" s="415"/>
      <c r="AOI24" s="415"/>
      <c r="AOJ24" s="415"/>
      <c r="AOK24" s="415"/>
      <c r="AOL24" s="415"/>
      <c r="AOM24" s="415"/>
      <c r="AON24" s="415"/>
      <c r="AOO24" s="415"/>
      <c r="AOP24" s="415"/>
      <c r="AOQ24" s="415"/>
      <c r="AOR24" s="415"/>
      <c r="AOS24" s="415"/>
      <c r="AOT24" s="415"/>
      <c r="AOU24" s="415"/>
      <c r="AOV24" s="415"/>
      <c r="AOW24" s="415"/>
      <c r="AOX24" s="415"/>
      <c r="AOY24" s="415"/>
      <c r="AOZ24" s="415"/>
      <c r="APA24" s="415"/>
      <c r="APB24" s="415"/>
      <c r="APC24" s="415"/>
      <c r="APD24" s="415"/>
      <c r="APE24" s="415"/>
      <c r="APF24" s="415"/>
      <c r="APG24" s="415"/>
      <c r="APH24" s="415"/>
      <c r="API24" s="415"/>
      <c r="APJ24" s="415"/>
      <c r="APK24" s="415"/>
      <c r="APL24" s="415"/>
      <c r="APM24" s="415"/>
      <c r="APN24" s="415"/>
      <c r="APO24" s="415"/>
      <c r="APP24" s="415"/>
      <c r="APQ24" s="415"/>
      <c r="APR24" s="415"/>
      <c r="APS24" s="415"/>
      <c r="APT24" s="415"/>
      <c r="APU24" s="415"/>
      <c r="APV24" s="415"/>
      <c r="APW24" s="415"/>
      <c r="APX24" s="415"/>
      <c r="APY24" s="415"/>
      <c r="APZ24" s="415"/>
      <c r="AQA24" s="415"/>
      <c r="AQB24" s="415"/>
      <c r="AQC24" s="415"/>
      <c r="AQD24" s="415"/>
      <c r="AQE24" s="415"/>
      <c r="AQF24" s="415"/>
      <c r="AQG24" s="415"/>
      <c r="AQH24" s="415"/>
      <c r="AQI24" s="415"/>
      <c r="AQJ24" s="415"/>
      <c r="AQK24" s="415"/>
      <c r="AQL24" s="415"/>
      <c r="AQM24" s="415"/>
      <c r="AQN24" s="415"/>
      <c r="AQO24" s="415"/>
      <c r="AQP24" s="415"/>
      <c r="AQQ24" s="415"/>
      <c r="AQR24" s="415"/>
      <c r="AQS24" s="415"/>
      <c r="AQT24" s="415"/>
      <c r="AQU24" s="415"/>
      <c r="AQV24" s="415"/>
      <c r="AQW24" s="415"/>
      <c r="AQX24" s="415"/>
      <c r="AQY24" s="415"/>
      <c r="AQZ24" s="415"/>
      <c r="ARA24" s="415"/>
      <c r="ARB24" s="415"/>
      <c r="ARC24" s="415"/>
      <c r="ARD24" s="415"/>
      <c r="ARE24" s="415"/>
      <c r="ARF24" s="415"/>
      <c r="ARG24" s="415"/>
      <c r="ARH24" s="415"/>
      <c r="ARI24" s="415"/>
      <c r="ARJ24" s="415"/>
      <c r="ARK24" s="415"/>
      <c r="ARL24" s="415"/>
      <c r="ARM24" s="415"/>
      <c r="ARN24" s="415"/>
      <c r="ARO24" s="415"/>
      <c r="ARP24" s="415"/>
      <c r="ARQ24" s="415"/>
      <c r="ARR24" s="415"/>
      <c r="ARS24" s="415"/>
      <c r="ART24" s="415"/>
      <c r="ARU24" s="415"/>
      <c r="ARV24" s="415"/>
      <c r="ARW24" s="415"/>
      <c r="ARX24" s="415"/>
      <c r="ARY24" s="415"/>
      <c r="ARZ24" s="415"/>
      <c r="ASA24" s="415"/>
      <c r="ASB24" s="415"/>
      <c r="ASC24" s="415"/>
      <c r="ASD24" s="415"/>
      <c r="ASE24" s="415"/>
      <c r="ASF24" s="415"/>
      <c r="ASG24" s="415"/>
      <c r="ASH24" s="415"/>
      <c r="ASI24" s="415"/>
      <c r="ASJ24" s="415"/>
      <c r="ASK24" s="415"/>
      <c r="ASL24" s="415"/>
      <c r="ASM24" s="415"/>
      <c r="ASN24" s="415"/>
      <c r="ASO24" s="415"/>
      <c r="ASP24" s="415"/>
      <c r="ASQ24" s="415"/>
      <c r="ASR24" s="415"/>
      <c r="ASS24" s="415"/>
      <c r="AST24" s="415"/>
      <c r="ASU24" s="415"/>
      <c r="ASV24" s="415"/>
      <c r="ASW24" s="415"/>
      <c r="ASX24" s="415"/>
      <c r="ASY24" s="415"/>
      <c r="ASZ24" s="415"/>
      <c r="ATA24" s="415"/>
      <c r="ATB24" s="415"/>
      <c r="ATC24" s="415"/>
      <c r="ATD24" s="415"/>
      <c r="ATE24" s="415"/>
      <c r="ATF24" s="415"/>
      <c r="ATG24" s="415"/>
      <c r="ATH24" s="415"/>
      <c r="ATI24" s="415"/>
      <c r="ATJ24" s="415"/>
      <c r="ATK24" s="415"/>
      <c r="ATL24" s="415"/>
      <c r="ATM24" s="415"/>
      <c r="ATN24" s="415"/>
      <c r="ATO24" s="415"/>
      <c r="ATP24" s="415"/>
      <c r="ATQ24" s="415"/>
      <c r="ATR24" s="415"/>
      <c r="ATS24" s="415"/>
      <c r="ATT24" s="415"/>
      <c r="ATU24" s="415"/>
      <c r="ATV24" s="415"/>
      <c r="ATW24" s="415"/>
      <c r="ATX24" s="415"/>
      <c r="ATY24" s="415"/>
      <c r="ATZ24" s="415"/>
      <c r="AUA24" s="415"/>
      <c r="AUB24" s="415"/>
      <c r="AUC24" s="415"/>
      <c r="AUD24" s="415"/>
      <c r="AUE24" s="415"/>
      <c r="AUF24" s="415"/>
      <c r="AUG24" s="415"/>
      <c r="AUH24" s="415"/>
      <c r="AUI24" s="415"/>
      <c r="AUJ24" s="415"/>
      <c r="AUK24" s="415"/>
      <c r="AUL24" s="415"/>
      <c r="AUM24" s="415"/>
      <c r="AUN24" s="415"/>
      <c r="AUO24" s="415"/>
      <c r="AUP24" s="415"/>
      <c r="AUQ24" s="415"/>
      <c r="AUR24" s="415"/>
      <c r="AUS24" s="415"/>
      <c r="AUT24" s="415"/>
      <c r="AUU24" s="415"/>
      <c r="AUV24" s="415"/>
      <c r="AUW24" s="415"/>
      <c r="AUX24" s="415"/>
      <c r="AUY24" s="415"/>
      <c r="AUZ24" s="415"/>
      <c r="AVA24" s="415"/>
      <c r="AVB24" s="415"/>
      <c r="AVC24" s="415"/>
      <c r="AVD24" s="415"/>
      <c r="AVE24" s="415"/>
      <c r="AVF24" s="415"/>
      <c r="AVG24" s="415"/>
      <c r="AVH24" s="415"/>
      <c r="AVI24" s="415"/>
      <c r="AVJ24" s="415"/>
      <c r="AVK24" s="415"/>
      <c r="AVL24" s="415"/>
      <c r="AVM24" s="415"/>
      <c r="AVN24" s="415"/>
      <c r="AVO24" s="415"/>
      <c r="AVP24" s="415"/>
      <c r="AVQ24" s="415"/>
      <c r="AVR24" s="415"/>
      <c r="AVS24" s="415"/>
      <c r="AVT24" s="415"/>
      <c r="AVU24" s="415"/>
      <c r="AVV24" s="415"/>
      <c r="AVW24" s="415"/>
      <c r="AVX24" s="415"/>
      <c r="AVY24" s="415"/>
      <c r="AVZ24" s="415"/>
      <c r="AWA24" s="415"/>
      <c r="AWB24" s="415"/>
      <c r="AWC24" s="415"/>
      <c r="AWD24" s="415"/>
      <c r="AWE24" s="415"/>
      <c r="AWF24" s="415"/>
      <c r="AWG24" s="415"/>
      <c r="AWH24" s="415"/>
      <c r="AWI24" s="415"/>
      <c r="AWJ24" s="415"/>
      <c r="AWK24" s="415"/>
      <c r="AWL24" s="415"/>
      <c r="AWM24" s="415"/>
      <c r="AWN24" s="415"/>
      <c r="AWO24" s="415"/>
      <c r="AWP24" s="415"/>
      <c r="AWQ24" s="415"/>
      <c r="AWR24" s="415"/>
      <c r="AWS24" s="415"/>
      <c r="AWT24" s="415"/>
      <c r="AWU24" s="415"/>
      <c r="AWV24" s="415"/>
      <c r="AWW24" s="415"/>
      <c r="AWX24" s="415"/>
      <c r="AWY24" s="415"/>
      <c r="AWZ24" s="415"/>
      <c r="AXA24" s="415"/>
      <c r="AXB24" s="415"/>
      <c r="AXC24" s="415"/>
      <c r="AXD24" s="415"/>
      <c r="AXE24" s="415"/>
      <c r="AXF24" s="415"/>
      <c r="AXG24" s="415"/>
      <c r="AXH24" s="415"/>
      <c r="AXI24" s="415"/>
      <c r="AXJ24" s="415"/>
      <c r="AXK24" s="415"/>
      <c r="AXL24" s="415"/>
      <c r="AXM24" s="415"/>
      <c r="AXN24" s="415"/>
      <c r="AXO24" s="415"/>
      <c r="AXP24" s="415"/>
      <c r="AXQ24" s="415"/>
      <c r="AXR24" s="415"/>
      <c r="AXS24" s="415"/>
      <c r="AXT24" s="415"/>
      <c r="AXU24" s="415"/>
      <c r="AXV24" s="415"/>
      <c r="AXW24" s="415"/>
      <c r="AXX24" s="415"/>
      <c r="AXY24" s="415"/>
      <c r="AXZ24" s="415"/>
      <c r="AYA24" s="415"/>
      <c r="AYB24" s="415"/>
      <c r="AYC24" s="415"/>
      <c r="AYD24" s="415"/>
      <c r="AYE24" s="415"/>
      <c r="AYF24" s="415"/>
      <c r="AYG24" s="415"/>
      <c r="AYH24" s="415"/>
      <c r="AYI24" s="415"/>
      <c r="AYJ24" s="415"/>
      <c r="AYK24" s="415"/>
      <c r="AYL24" s="415"/>
      <c r="AYM24" s="415"/>
      <c r="AYN24" s="415"/>
      <c r="AYO24" s="415"/>
      <c r="AYP24" s="415"/>
      <c r="AYQ24" s="415"/>
      <c r="AYR24" s="415"/>
      <c r="AYS24" s="415"/>
      <c r="AYT24" s="415"/>
      <c r="AYU24" s="415"/>
      <c r="AYV24" s="415"/>
      <c r="AYW24" s="415"/>
      <c r="AYX24" s="415"/>
      <c r="AYY24" s="415"/>
      <c r="AYZ24" s="415"/>
      <c r="AZA24" s="415"/>
      <c r="AZB24" s="415"/>
      <c r="AZC24" s="415"/>
      <c r="AZD24" s="415"/>
      <c r="AZE24" s="415"/>
      <c r="AZF24" s="415"/>
      <c r="AZG24" s="415"/>
      <c r="AZH24" s="415"/>
      <c r="AZI24" s="415"/>
      <c r="AZJ24" s="415"/>
      <c r="AZK24" s="415"/>
      <c r="AZL24" s="415"/>
      <c r="AZM24" s="415"/>
      <c r="AZN24" s="415"/>
      <c r="AZO24" s="415"/>
      <c r="AZP24" s="415"/>
      <c r="AZQ24" s="415"/>
      <c r="AZR24" s="415"/>
      <c r="AZS24" s="415"/>
      <c r="AZT24" s="415"/>
      <c r="AZU24" s="415"/>
      <c r="AZV24" s="415"/>
      <c r="AZW24" s="415"/>
      <c r="AZX24" s="415"/>
      <c r="AZY24" s="415"/>
      <c r="AZZ24" s="415"/>
      <c r="BAA24" s="415"/>
      <c r="BAB24" s="415"/>
      <c r="BAC24" s="415"/>
      <c r="BAD24" s="415"/>
      <c r="BAE24" s="415"/>
      <c r="BAF24" s="415"/>
      <c r="BAG24" s="415"/>
      <c r="BAH24" s="415"/>
      <c r="BAI24" s="415"/>
      <c r="BAJ24" s="415"/>
      <c r="BAK24" s="415"/>
      <c r="BAL24" s="415"/>
      <c r="BAM24" s="415"/>
      <c r="BAN24" s="415"/>
      <c r="BAO24" s="415"/>
      <c r="BAP24" s="415"/>
      <c r="BAQ24" s="415"/>
      <c r="BAR24" s="415"/>
      <c r="BAS24" s="415"/>
      <c r="BAT24" s="415"/>
      <c r="BAU24" s="415"/>
      <c r="BAV24" s="415"/>
      <c r="BAW24" s="415"/>
      <c r="BAX24" s="415"/>
      <c r="BAY24" s="415"/>
      <c r="BAZ24" s="415"/>
      <c r="BBA24" s="415"/>
      <c r="BBB24" s="415"/>
      <c r="BBC24" s="415"/>
      <c r="BBD24" s="415"/>
      <c r="BBE24" s="415"/>
      <c r="BBF24" s="415"/>
      <c r="BBG24" s="415"/>
      <c r="BBH24" s="415"/>
      <c r="BBI24" s="415"/>
      <c r="BBJ24" s="415"/>
      <c r="BBK24" s="415"/>
      <c r="BBL24" s="415"/>
      <c r="BBM24" s="415"/>
      <c r="BBN24" s="415"/>
      <c r="BBO24" s="415"/>
      <c r="BBP24" s="415"/>
      <c r="BBQ24" s="415"/>
      <c r="BBR24" s="415"/>
      <c r="BBS24" s="415"/>
      <c r="BBT24" s="415"/>
      <c r="BBU24" s="415"/>
      <c r="BBV24" s="415"/>
      <c r="BBW24" s="415"/>
      <c r="BBX24" s="415"/>
      <c r="BBY24" s="415"/>
      <c r="BBZ24" s="415"/>
      <c r="BCA24" s="415"/>
      <c r="BCB24" s="415"/>
      <c r="BCC24" s="415"/>
      <c r="BCD24" s="415"/>
      <c r="BCE24" s="415"/>
      <c r="BCF24" s="415"/>
      <c r="BCG24" s="415"/>
      <c r="BCH24" s="415"/>
      <c r="BCI24" s="415"/>
      <c r="BCJ24" s="415"/>
      <c r="BCK24" s="415"/>
      <c r="BCL24" s="415"/>
      <c r="BCM24" s="415"/>
      <c r="BCN24" s="415"/>
      <c r="BCO24" s="415"/>
      <c r="BCP24" s="415"/>
      <c r="BCQ24" s="415"/>
      <c r="BCR24" s="415"/>
      <c r="BCS24" s="415"/>
      <c r="BCT24" s="415"/>
      <c r="BCU24" s="415"/>
      <c r="BCV24" s="415"/>
      <c r="BCW24" s="415"/>
      <c r="BCX24" s="415"/>
      <c r="BCY24" s="415"/>
      <c r="BCZ24" s="415"/>
      <c r="BDA24" s="415"/>
      <c r="BDB24" s="415"/>
      <c r="BDC24" s="415"/>
      <c r="BDD24" s="415"/>
      <c r="BDE24" s="415"/>
      <c r="BDF24" s="415"/>
      <c r="BDG24" s="415"/>
      <c r="BDH24" s="415"/>
      <c r="BDI24" s="415"/>
      <c r="BDJ24" s="415"/>
      <c r="BDK24" s="415"/>
      <c r="BDL24" s="415"/>
      <c r="BDM24" s="415"/>
      <c r="BDN24" s="415"/>
      <c r="BDO24" s="415"/>
      <c r="BDP24" s="415"/>
      <c r="BDQ24" s="415"/>
      <c r="BDR24" s="415"/>
      <c r="BDS24" s="415"/>
      <c r="BDT24" s="415"/>
      <c r="BDU24" s="415"/>
      <c r="BDV24" s="415"/>
      <c r="BDW24" s="415"/>
      <c r="BDX24" s="415"/>
      <c r="BDY24" s="415"/>
      <c r="BDZ24" s="415"/>
      <c r="BEA24" s="415"/>
      <c r="BEB24" s="415"/>
      <c r="BEC24" s="415"/>
      <c r="BED24" s="415"/>
      <c r="BEE24" s="415"/>
      <c r="BEF24" s="415"/>
      <c r="BEG24" s="415"/>
      <c r="BEH24" s="415"/>
      <c r="BEI24" s="415"/>
      <c r="BEJ24" s="415"/>
      <c r="BEK24" s="415"/>
      <c r="BEL24" s="415"/>
      <c r="BEM24" s="415"/>
      <c r="BEN24" s="415"/>
      <c r="BEO24" s="415"/>
      <c r="BEP24" s="415"/>
      <c r="BEQ24" s="415"/>
      <c r="BER24" s="415"/>
      <c r="BES24" s="415"/>
      <c r="BET24" s="415"/>
      <c r="BEU24" s="415"/>
      <c r="BEV24" s="415"/>
      <c r="BEW24" s="415"/>
      <c r="BEX24" s="415"/>
      <c r="BEY24" s="415"/>
      <c r="BEZ24" s="415"/>
      <c r="BFA24" s="415"/>
      <c r="BFB24" s="415"/>
      <c r="BFC24" s="415"/>
      <c r="BFD24" s="415"/>
      <c r="BFE24" s="415"/>
      <c r="BFF24" s="415"/>
      <c r="BFG24" s="415"/>
      <c r="BFH24" s="415"/>
      <c r="BFI24" s="415"/>
      <c r="BFJ24" s="415"/>
      <c r="BFK24" s="415"/>
      <c r="BFL24" s="415"/>
      <c r="BFM24" s="415"/>
      <c r="BFN24" s="415"/>
      <c r="BFO24" s="415"/>
      <c r="BFP24" s="415"/>
      <c r="BFQ24" s="415"/>
      <c r="BFR24" s="415"/>
      <c r="BFS24" s="415"/>
      <c r="BFT24" s="415"/>
      <c r="BFU24" s="415"/>
      <c r="BFV24" s="415"/>
      <c r="BFW24" s="415"/>
      <c r="BFX24" s="415"/>
      <c r="BFY24" s="415"/>
      <c r="BFZ24" s="415"/>
      <c r="BGA24" s="415"/>
      <c r="BGB24" s="415"/>
      <c r="BGC24" s="415"/>
      <c r="BGD24" s="415"/>
      <c r="BGE24" s="415"/>
      <c r="BGF24" s="415"/>
      <c r="BGG24" s="415"/>
      <c r="BGH24" s="415"/>
      <c r="BGI24" s="415"/>
      <c r="BGJ24" s="415"/>
      <c r="BGK24" s="415"/>
      <c r="BGL24" s="415"/>
      <c r="BGM24" s="415"/>
      <c r="BGN24" s="415"/>
      <c r="BGO24" s="415"/>
      <c r="BGP24" s="415"/>
      <c r="BGQ24" s="415"/>
      <c r="BGR24" s="415"/>
      <c r="BGS24" s="415"/>
      <c r="BGT24" s="415"/>
      <c r="BGU24" s="415"/>
      <c r="BGV24" s="415"/>
      <c r="BGW24" s="415"/>
      <c r="BGX24" s="415"/>
      <c r="BGY24" s="415"/>
      <c r="BGZ24" s="415"/>
      <c r="BHA24" s="415"/>
      <c r="BHB24" s="415"/>
      <c r="BHC24" s="415"/>
      <c r="BHD24" s="415"/>
      <c r="BHE24" s="415"/>
      <c r="BHF24" s="415"/>
      <c r="BHG24" s="415"/>
      <c r="BHH24" s="415"/>
      <c r="BHI24" s="415"/>
      <c r="BHJ24" s="415"/>
      <c r="BHK24" s="415"/>
      <c r="BHL24" s="415"/>
      <c r="BHM24" s="415"/>
      <c r="BHN24" s="415"/>
      <c r="BHO24" s="415"/>
      <c r="BHP24" s="415"/>
      <c r="BHQ24" s="415"/>
      <c r="BHR24" s="415"/>
      <c r="BHS24" s="415"/>
      <c r="BHT24" s="415"/>
      <c r="BHU24" s="415"/>
      <c r="BHV24" s="415"/>
      <c r="BHW24" s="415"/>
      <c r="BHX24" s="415"/>
      <c r="BHY24" s="415"/>
      <c r="BHZ24" s="415"/>
      <c r="BIA24" s="415"/>
      <c r="BIB24" s="415"/>
      <c r="BIC24" s="415"/>
      <c r="BID24" s="415"/>
      <c r="BIE24" s="415"/>
      <c r="BIF24" s="415"/>
      <c r="BIG24" s="415"/>
      <c r="BIH24" s="415"/>
      <c r="BII24" s="415"/>
      <c r="BIJ24" s="415"/>
      <c r="BIK24" s="415"/>
      <c r="BIL24" s="415"/>
      <c r="BIM24" s="415"/>
      <c r="BIN24" s="415"/>
      <c r="BIO24" s="415"/>
      <c r="BIP24" s="415"/>
      <c r="BIQ24" s="415"/>
      <c r="BIR24" s="415"/>
      <c r="BIS24" s="415"/>
      <c r="BIT24" s="415"/>
      <c r="BIU24" s="415"/>
      <c r="BIV24" s="415"/>
      <c r="BIW24" s="415"/>
      <c r="BIX24" s="415"/>
      <c r="BIY24" s="415"/>
      <c r="BIZ24" s="415"/>
      <c r="BJA24" s="415"/>
      <c r="BJB24" s="415"/>
      <c r="BJC24" s="415"/>
      <c r="BJD24" s="415"/>
      <c r="BJE24" s="415"/>
      <c r="BJF24" s="415"/>
      <c r="BJG24" s="415"/>
      <c r="BJH24" s="415"/>
      <c r="BJI24" s="415"/>
      <c r="BJJ24" s="415"/>
      <c r="BJK24" s="415"/>
      <c r="BJL24" s="415"/>
      <c r="BJM24" s="415"/>
      <c r="BJN24" s="415"/>
      <c r="BJO24" s="415"/>
      <c r="BJP24" s="415"/>
      <c r="BJQ24" s="415"/>
      <c r="BJR24" s="415"/>
      <c r="BJS24" s="415"/>
      <c r="BJT24" s="415"/>
      <c r="BJU24" s="415"/>
      <c r="BJV24" s="415"/>
      <c r="BJW24" s="415"/>
      <c r="BJX24" s="415"/>
      <c r="BJY24" s="415"/>
      <c r="BJZ24" s="415"/>
      <c r="BKA24" s="415"/>
      <c r="BKB24" s="415"/>
      <c r="BKC24" s="415"/>
      <c r="BKD24" s="415"/>
      <c r="BKE24" s="415"/>
      <c r="BKF24" s="415"/>
      <c r="BKG24" s="415"/>
      <c r="BKH24" s="415"/>
      <c r="BKI24" s="415"/>
      <c r="BKJ24" s="415"/>
      <c r="BKK24" s="415"/>
      <c r="BKL24" s="415"/>
      <c r="BKM24" s="415"/>
      <c r="BKN24" s="415"/>
      <c r="BKO24" s="415"/>
      <c r="BKP24" s="415"/>
      <c r="BKQ24" s="415"/>
      <c r="BKR24" s="415"/>
      <c r="BKS24" s="415"/>
      <c r="BKT24" s="415"/>
      <c r="BKU24" s="415"/>
      <c r="BKV24" s="415"/>
      <c r="BKW24" s="415"/>
      <c r="BKX24" s="415"/>
      <c r="BKY24" s="415"/>
      <c r="BKZ24" s="415"/>
      <c r="BLA24" s="415"/>
      <c r="BLB24" s="415"/>
      <c r="BLC24" s="415"/>
      <c r="BLD24" s="415"/>
      <c r="BLE24" s="415"/>
      <c r="BLF24" s="415"/>
      <c r="BLG24" s="415"/>
      <c r="BLH24" s="415"/>
      <c r="BLI24" s="415"/>
      <c r="BLJ24" s="415"/>
      <c r="BLK24" s="415"/>
      <c r="BLL24" s="415"/>
      <c r="BLM24" s="415"/>
      <c r="BLN24" s="415"/>
      <c r="BLO24" s="415"/>
      <c r="BLP24" s="415"/>
      <c r="BLQ24" s="415"/>
      <c r="BLR24" s="415"/>
      <c r="BLS24" s="415"/>
      <c r="BLT24" s="415"/>
      <c r="BLU24" s="415"/>
      <c r="BLV24" s="415"/>
      <c r="BLW24" s="415"/>
      <c r="BLX24" s="415"/>
      <c r="BLY24" s="415"/>
      <c r="BLZ24" s="415"/>
      <c r="BMA24" s="415"/>
      <c r="BMB24" s="415"/>
      <c r="BMC24" s="415"/>
      <c r="BMD24" s="415"/>
      <c r="BME24" s="415"/>
      <c r="BMF24" s="415"/>
      <c r="BMG24" s="415"/>
      <c r="BMH24" s="415"/>
      <c r="BMI24" s="415"/>
      <c r="BMJ24" s="415"/>
      <c r="BMK24" s="415"/>
      <c r="BML24" s="415"/>
      <c r="BMM24" s="415"/>
      <c r="BMN24" s="415"/>
      <c r="BMO24" s="415"/>
      <c r="BMP24" s="415"/>
      <c r="BMQ24" s="415"/>
      <c r="BMR24" s="415"/>
      <c r="BMS24" s="415"/>
      <c r="BMT24" s="415"/>
      <c r="BMU24" s="415"/>
      <c r="BMV24" s="415"/>
      <c r="BMW24" s="415"/>
      <c r="BMX24" s="415"/>
      <c r="BMY24" s="415"/>
      <c r="BMZ24" s="415"/>
      <c r="BNA24" s="415"/>
      <c r="BNB24" s="415"/>
      <c r="BNC24" s="415"/>
      <c r="BND24" s="415"/>
      <c r="BNE24" s="415"/>
      <c r="BNF24" s="415"/>
      <c r="BNG24" s="415"/>
      <c r="BNH24" s="415"/>
      <c r="BNI24" s="415"/>
      <c r="BNJ24" s="415"/>
      <c r="BNK24" s="415"/>
      <c r="BNL24" s="415"/>
      <c r="BNM24" s="415"/>
      <c r="BNN24" s="415"/>
      <c r="BNO24" s="415"/>
      <c r="BNP24" s="415"/>
      <c r="BNQ24" s="415"/>
      <c r="BNR24" s="415"/>
      <c r="BNS24" s="415"/>
      <c r="BNT24" s="415"/>
      <c r="BNU24" s="415"/>
      <c r="BNV24" s="415"/>
      <c r="BNW24" s="415"/>
      <c r="BNX24" s="415"/>
      <c r="BNY24" s="415"/>
      <c r="BNZ24" s="415"/>
      <c r="BOA24" s="415"/>
      <c r="BOB24" s="415"/>
      <c r="BOC24" s="415"/>
      <c r="BOD24" s="415"/>
      <c r="BOE24" s="415"/>
      <c r="BOF24" s="415"/>
      <c r="BOG24" s="415"/>
      <c r="BOH24" s="415"/>
      <c r="BOI24" s="415"/>
      <c r="BOJ24" s="415"/>
      <c r="BOK24" s="415"/>
      <c r="BOL24" s="415"/>
      <c r="BOM24" s="415"/>
      <c r="BON24" s="415"/>
      <c r="BOO24" s="415"/>
      <c r="BOP24" s="415"/>
      <c r="BOQ24" s="415"/>
      <c r="BOR24" s="415"/>
      <c r="BOS24" s="415"/>
      <c r="BOT24" s="415"/>
      <c r="BOU24" s="415"/>
      <c r="BOV24" s="415"/>
      <c r="BOW24" s="415"/>
      <c r="BOX24" s="415"/>
      <c r="BOY24" s="415"/>
      <c r="BOZ24" s="415"/>
      <c r="BPA24" s="415"/>
      <c r="BPB24" s="415"/>
      <c r="BPC24" s="415"/>
      <c r="BPD24" s="415"/>
      <c r="BPE24" s="415"/>
      <c r="BPF24" s="415"/>
      <c r="BPG24" s="415"/>
      <c r="BPH24" s="415"/>
      <c r="BPI24" s="415"/>
      <c r="BPJ24" s="415"/>
      <c r="BPK24" s="415"/>
      <c r="BPL24" s="415"/>
      <c r="BPM24" s="415"/>
      <c r="BPN24" s="415"/>
      <c r="BPO24" s="415"/>
      <c r="BPP24" s="415"/>
      <c r="BPQ24" s="415"/>
      <c r="BPR24" s="415"/>
      <c r="BPS24" s="415"/>
      <c r="BPT24" s="415"/>
      <c r="BPU24" s="415"/>
      <c r="BPV24" s="415"/>
      <c r="BPW24" s="415"/>
      <c r="BPX24" s="415"/>
      <c r="BPY24" s="415"/>
      <c r="BPZ24" s="415"/>
      <c r="BQA24" s="415"/>
      <c r="BQB24" s="415"/>
      <c r="BQC24" s="415"/>
      <c r="BQD24" s="415"/>
      <c r="BQE24" s="415"/>
      <c r="BQF24" s="415"/>
      <c r="BQG24" s="415"/>
      <c r="BQH24" s="415"/>
      <c r="BQI24" s="415"/>
      <c r="BQJ24" s="415"/>
      <c r="BQK24" s="415"/>
      <c r="BQL24" s="415"/>
      <c r="BQM24" s="415"/>
      <c r="BQN24" s="415"/>
      <c r="BQO24" s="415"/>
      <c r="BQP24" s="415"/>
      <c r="BQQ24" s="415"/>
      <c r="BQR24" s="415"/>
      <c r="BQS24" s="415"/>
      <c r="BQT24" s="415"/>
      <c r="BQU24" s="415"/>
      <c r="BQV24" s="415"/>
      <c r="BQW24" s="415"/>
      <c r="BQX24" s="415"/>
      <c r="BQY24" s="415"/>
      <c r="BQZ24" s="415"/>
      <c r="BRA24" s="415"/>
      <c r="BRB24" s="415"/>
      <c r="BRC24" s="415"/>
      <c r="BRD24" s="415"/>
      <c r="BRE24" s="415"/>
      <c r="BRF24" s="415"/>
      <c r="BRG24" s="415"/>
      <c r="BRH24" s="415"/>
      <c r="BRI24" s="415"/>
      <c r="BRJ24" s="415"/>
      <c r="BRK24" s="415"/>
      <c r="BRL24" s="415"/>
      <c r="BRM24" s="415"/>
      <c r="BRN24" s="415"/>
      <c r="BRO24" s="415"/>
      <c r="BRP24" s="415"/>
      <c r="BRQ24" s="415"/>
      <c r="BRR24" s="415"/>
      <c r="BRS24" s="415"/>
      <c r="BRT24" s="415"/>
      <c r="BRU24" s="415"/>
      <c r="BRV24" s="415"/>
      <c r="BRW24" s="415"/>
      <c r="BRX24" s="415"/>
      <c r="BRY24" s="415"/>
      <c r="BRZ24" s="415"/>
      <c r="BSA24" s="415"/>
      <c r="BSB24" s="415"/>
      <c r="BSC24" s="415"/>
      <c r="BSD24" s="415"/>
      <c r="BSE24" s="415"/>
      <c r="BSF24" s="415"/>
      <c r="BSG24" s="415"/>
      <c r="BSH24" s="415"/>
      <c r="BSI24" s="415"/>
      <c r="BSJ24" s="415"/>
      <c r="BSK24" s="415"/>
      <c r="BSL24" s="415"/>
      <c r="BSM24" s="415"/>
      <c r="BSN24" s="415"/>
      <c r="BSO24" s="415"/>
      <c r="BSP24" s="415"/>
      <c r="BSQ24" s="415"/>
      <c r="BSR24" s="415"/>
      <c r="BSS24" s="415"/>
      <c r="BST24" s="415"/>
      <c r="BSU24" s="415"/>
      <c r="BSV24" s="415"/>
      <c r="BSW24" s="415"/>
      <c r="BSX24" s="415"/>
      <c r="BSY24" s="415"/>
      <c r="BSZ24" s="415"/>
      <c r="BTA24" s="415"/>
      <c r="BTB24" s="415"/>
      <c r="BTC24" s="415"/>
      <c r="BTD24" s="415"/>
      <c r="BTE24" s="415"/>
      <c r="BTF24" s="415"/>
      <c r="BTG24" s="415"/>
      <c r="BTH24" s="415"/>
      <c r="BTI24" s="415"/>
      <c r="BTJ24" s="415"/>
      <c r="BTK24" s="415"/>
      <c r="BTL24" s="415"/>
      <c r="BTM24" s="415"/>
      <c r="BTN24" s="415"/>
      <c r="BTO24" s="415"/>
      <c r="BTP24" s="415"/>
      <c r="BTQ24" s="415"/>
      <c r="BTR24" s="415"/>
      <c r="BTS24" s="415"/>
      <c r="BTT24" s="415"/>
      <c r="BTU24" s="415"/>
      <c r="BTV24" s="415"/>
      <c r="BTW24" s="415"/>
      <c r="BTX24" s="415"/>
      <c r="BTY24" s="415"/>
      <c r="BTZ24" s="415"/>
      <c r="BUA24" s="415"/>
      <c r="BUB24" s="415"/>
      <c r="BUC24" s="415"/>
      <c r="BUD24" s="415"/>
      <c r="BUE24" s="415"/>
      <c r="BUF24" s="415"/>
      <c r="BUG24" s="415"/>
      <c r="BUH24" s="415"/>
      <c r="BUI24" s="415"/>
      <c r="BUJ24" s="415"/>
      <c r="BUK24" s="415"/>
      <c r="BUL24" s="415"/>
      <c r="BUM24" s="415"/>
      <c r="BUN24" s="415"/>
      <c r="BUO24" s="415"/>
      <c r="BUP24" s="415"/>
      <c r="BUQ24" s="415"/>
      <c r="BUR24" s="415"/>
      <c r="BUS24" s="415"/>
      <c r="BUT24" s="415"/>
      <c r="BUU24" s="415"/>
      <c r="BUV24" s="415"/>
      <c r="BUW24" s="415"/>
      <c r="BUX24" s="415"/>
      <c r="BUY24" s="415"/>
      <c r="BUZ24" s="415"/>
      <c r="BVA24" s="415"/>
      <c r="BVB24" s="415"/>
      <c r="BVC24" s="415"/>
      <c r="BVD24" s="415"/>
      <c r="BVE24" s="415"/>
      <c r="BVF24" s="415"/>
      <c r="BVG24" s="415"/>
      <c r="BVH24" s="415"/>
      <c r="BVI24" s="415"/>
      <c r="BVJ24" s="415"/>
      <c r="BVK24" s="415"/>
      <c r="BVL24" s="415"/>
      <c r="BVM24" s="415"/>
      <c r="BVN24" s="415"/>
      <c r="BVO24" s="415"/>
      <c r="BVP24" s="415"/>
      <c r="BVQ24" s="415"/>
      <c r="BVR24" s="415"/>
      <c r="BVS24" s="415"/>
      <c r="BVT24" s="415"/>
      <c r="BVU24" s="415"/>
      <c r="BVV24" s="415"/>
      <c r="BVW24" s="415"/>
      <c r="BVX24" s="415"/>
      <c r="BVY24" s="415"/>
      <c r="BVZ24" s="415"/>
      <c r="BWA24" s="415"/>
      <c r="BWB24" s="415"/>
      <c r="BWC24" s="415"/>
      <c r="BWD24" s="415"/>
      <c r="BWE24" s="415"/>
      <c r="BWF24" s="415"/>
      <c r="BWG24" s="415"/>
      <c r="BWH24" s="415"/>
      <c r="BWI24" s="415"/>
      <c r="BWJ24" s="415"/>
      <c r="BWK24" s="415"/>
      <c r="BWL24" s="415"/>
      <c r="BWM24" s="415"/>
      <c r="BWN24" s="415"/>
      <c r="BWO24" s="415"/>
      <c r="BWP24" s="415"/>
      <c r="BWQ24" s="415"/>
      <c r="BWR24" s="415"/>
      <c r="BWS24" s="415"/>
      <c r="BWT24" s="415"/>
      <c r="BWU24" s="415"/>
      <c r="BWV24" s="415"/>
      <c r="BWW24" s="415"/>
      <c r="BWX24" s="415"/>
      <c r="BWY24" s="415"/>
      <c r="BWZ24" s="415"/>
      <c r="BXA24" s="415"/>
      <c r="BXB24" s="415"/>
      <c r="BXC24" s="415"/>
      <c r="BXD24" s="415"/>
      <c r="BXE24" s="415"/>
      <c r="BXF24" s="415"/>
      <c r="BXG24" s="415"/>
      <c r="BXH24" s="415"/>
      <c r="BXI24" s="415"/>
      <c r="BXJ24" s="415"/>
      <c r="BXK24" s="415"/>
      <c r="BXL24" s="415"/>
      <c r="BXM24" s="415"/>
      <c r="BXN24" s="415"/>
      <c r="BXO24" s="415"/>
      <c r="BXP24" s="415"/>
      <c r="BXQ24" s="415"/>
      <c r="BXR24" s="415"/>
      <c r="BXS24" s="415"/>
      <c r="BXT24" s="415"/>
      <c r="BXU24" s="415"/>
      <c r="BXV24" s="415"/>
      <c r="BXW24" s="415"/>
      <c r="BXX24" s="415"/>
      <c r="BXY24" s="415"/>
      <c r="BXZ24" s="415"/>
      <c r="BYA24" s="415"/>
      <c r="BYB24" s="415"/>
      <c r="BYC24" s="415"/>
      <c r="BYD24" s="415"/>
      <c r="BYE24" s="415"/>
      <c r="BYF24" s="415"/>
      <c r="BYG24" s="415"/>
      <c r="BYH24" s="415"/>
      <c r="BYI24" s="415"/>
      <c r="BYJ24" s="415"/>
      <c r="BYK24" s="415"/>
      <c r="BYL24" s="415"/>
      <c r="BYM24" s="415"/>
      <c r="BYN24" s="415"/>
      <c r="BYO24" s="415"/>
      <c r="BYP24" s="415"/>
      <c r="BYQ24" s="415"/>
      <c r="BYR24" s="415"/>
      <c r="BYS24" s="415"/>
      <c r="BYT24" s="415"/>
      <c r="BYU24" s="415"/>
      <c r="BYV24" s="415"/>
      <c r="BYW24" s="415"/>
      <c r="BYX24" s="415"/>
      <c r="BYY24" s="415"/>
      <c r="BYZ24" s="415"/>
      <c r="BZA24" s="415"/>
      <c r="BZB24" s="415"/>
      <c r="BZC24" s="415"/>
      <c r="BZD24" s="415"/>
      <c r="BZE24" s="415"/>
      <c r="BZF24" s="415"/>
      <c r="BZG24" s="415"/>
      <c r="BZH24" s="415"/>
      <c r="BZI24" s="415"/>
      <c r="BZJ24" s="415"/>
      <c r="BZK24" s="415"/>
      <c r="BZL24" s="415"/>
      <c r="BZM24" s="415"/>
      <c r="BZN24" s="415"/>
      <c r="BZO24" s="415"/>
      <c r="BZP24" s="415"/>
      <c r="BZQ24" s="415"/>
      <c r="BZR24" s="415"/>
      <c r="BZS24" s="415"/>
      <c r="BZT24" s="415"/>
      <c r="BZU24" s="415"/>
      <c r="BZV24" s="415"/>
      <c r="BZW24" s="415"/>
      <c r="BZX24" s="415"/>
      <c r="BZY24" s="415"/>
      <c r="BZZ24" s="415"/>
      <c r="CAA24" s="415"/>
      <c r="CAB24" s="415"/>
      <c r="CAC24" s="415"/>
      <c r="CAD24" s="415"/>
      <c r="CAE24" s="415"/>
      <c r="CAF24" s="415"/>
      <c r="CAG24" s="415"/>
      <c r="CAH24" s="415"/>
      <c r="CAI24" s="415"/>
      <c r="CAJ24" s="415"/>
      <c r="CAK24" s="415"/>
      <c r="CAL24" s="415"/>
      <c r="CAM24" s="415"/>
      <c r="CAN24" s="415"/>
      <c r="CAO24" s="415"/>
      <c r="CAP24" s="415"/>
      <c r="CAQ24" s="415"/>
      <c r="CAR24" s="415"/>
      <c r="CAS24" s="415"/>
      <c r="CAT24" s="415"/>
      <c r="CAU24" s="415"/>
      <c r="CAV24" s="415"/>
      <c r="CAW24" s="415"/>
      <c r="CAX24" s="415"/>
      <c r="CAY24" s="415"/>
      <c r="CAZ24" s="415"/>
      <c r="CBA24" s="415"/>
      <c r="CBB24" s="415"/>
      <c r="CBC24" s="415"/>
      <c r="CBD24" s="415"/>
      <c r="CBE24" s="415"/>
      <c r="CBF24" s="415"/>
      <c r="CBG24" s="415"/>
      <c r="CBH24" s="415"/>
      <c r="CBI24" s="415"/>
      <c r="CBJ24" s="415"/>
      <c r="CBK24" s="415"/>
      <c r="CBL24" s="415"/>
      <c r="CBM24" s="415"/>
      <c r="CBN24" s="415"/>
      <c r="CBO24" s="415"/>
      <c r="CBP24" s="415"/>
      <c r="CBQ24" s="415"/>
      <c r="CBR24" s="415"/>
      <c r="CBS24" s="415"/>
      <c r="CBT24" s="415"/>
      <c r="CBU24" s="415"/>
      <c r="CBV24" s="415"/>
      <c r="CBW24" s="415"/>
      <c r="CBX24" s="415"/>
      <c r="CBY24" s="415"/>
      <c r="CBZ24" s="415"/>
      <c r="CCA24" s="415"/>
      <c r="CCB24" s="415"/>
      <c r="CCC24" s="415"/>
      <c r="CCD24" s="415"/>
      <c r="CCE24" s="415"/>
      <c r="CCF24" s="415"/>
      <c r="CCG24" s="415"/>
      <c r="CCH24" s="415"/>
      <c r="CCI24" s="415"/>
      <c r="CCJ24" s="415"/>
      <c r="CCK24" s="415"/>
      <c r="CCL24" s="415"/>
      <c r="CCM24" s="415"/>
      <c r="CCN24" s="415"/>
      <c r="CCO24" s="415"/>
      <c r="CCP24" s="415"/>
      <c r="CCQ24" s="415"/>
      <c r="CCR24" s="415"/>
      <c r="CCS24" s="415"/>
      <c r="CCT24" s="415"/>
      <c r="CCU24" s="415"/>
      <c r="CCV24" s="415"/>
      <c r="CCW24" s="415"/>
      <c r="CCX24" s="415"/>
      <c r="CCY24" s="415"/>
      <c r="CCZ24" s="415"/>
      <c r="CDA24" s="415"/>
      <c r="CDB24" s="415"/>
      <c r="CDC24" s="415"/>
      <c r="CDD24" s="415"/>
      <c r="CDE24" s="415"/>
      <c r="CDF24" s="415"/>
      <c r="CDG24" s="415"/>
      <c r="CDH24" s="415"/>
      <c r="CDI24" s="415"/>
      <c r="CDJ24" s="415"/>
      <c r="CDK24" s="415"/>
      <c r="CDL24" s="415"/>
      <c r="CDM24" s="415"/>
      <c r="CDN24" s="415"/>
      <c r="CDO24" s="415"/>
      <c r="CDP24" s="415"/>
      <c r="CDQ24" s="415"/>
      <c r="CDR24" s="415"/>
      <c r="CDS24" s="415"/>
      <c r="CDT24" s="415"/>
      <c r="CDU24" s="415"/>
      <c r="CDV24" s="415"/>
      <c r="CDW24" s="415"/>
      <c r="CDX24" s="415"/>
      <c r="CDY24" s="415"/>
      <c r="CDZ24" s="415"/>
      <c r="CEA24" s="415"/>
      <c r="CEB24" s="415"/>
      <c r="CEC24" s="415"/>
      <c r="CED24" s="415"/>
      <c r="CEE24" s="415"/>
      <c r="CEF24" s="415"/>
      <c r="CEG24" s="415"/>
      <c r="CEH24" s="415"/>
      <c r="CEI24" s="415"/>
      <c r="CEJ24" s="415"/>
      <c r="CEK24" s="415"/>
      <c r="CEL24" s="415"/>
      <c r="CEM24" s="415"/>
      <c r="CEN24" s="415"/>
      <c r="CEO24" s="415"/>
      <c r="CEP24" s="415"/>
      <c r="CEQ24" s="415"/>
      <c r="CER24" s="415"/>
      <c r="CES24" s="415"/>
      <c r="CET24" s="415"/>
      <c r="CEU24" s="415"/>
      <c r="CEV24" s="415"/>
      <c r="CEW24" s="415"/>
      <c r="CEX24" s="415"/>
      <c r="CEY24" s="415"/>
      <c r="CEZ24" s="415"/>
      <c r="CFA24" s="415"/>
      <c r="CFB24" s="415"/>
      <c r="CFC24" s="415"/>
      <c r="CFD24" s="415"/>
      <c r="CFE24" s="415"/>
      <c r="CFF24" s="415"/>
      <c r="CFG24" s="415"/>
      <c r="CFH24" s="415"/>
      <c r="CFI24" s="415"/>
      <c r="CFJ24" s="415"/>
      <c r="CFK24" s="415"/>
      <c r="CFL24" s="415"/>
      <c r="CFM24" s="415"/>
      <c r="CFN24" s="415"/>
      <c r="CFO24" s="415"/>
      <c r="CFP24" s="415"/>
      <c r="CFQ24" s="415"/>
      <c r="CFR24" s="415"/>
      <c r="CFS24" s="415"/>
      <c r="CFT24" s="415"/>
      <c r="CFU24" s="415"/>
      <c r="CFV24" s="415"/>
      <c r="CFW24" s="415"/>
      <c r="CFX24" s="415"/>
      <c r="CFY24" s="415"/>
      <c r="CFZ24" s="415"/>
      <c r="CGA24" s="415"/>
      <c r="CGB24" s="415"/>
      <c r="CGC24" s="415"/>
      <c r="CGD24" s="415"/>
      <c r="CGE24" s="415"/>
      <c r="CGF24" s="415"/>
      <c r="CGG24" s="415"/>
      <c r="CGH24" s="415"/>
      <c r="CGI24" s="415"/>
      <c r="CGJ24" s="415"/>
      <c r="CGK24" s="415"/>
      <c r="CGL24" s="415"/>
      <c r="CGM24" s="415"/>
      <c r="CGN24" s="415"/>
      <c r="CGO24" s="415"/>
      <c r="CGP24" s="415"/>
      <c r="CGQ24" s="415"/>
      <c r="CGR24" s="415"/>
      <c r="CGS24" s="415"/>
      <c r="CGT24" s="415"/>
      <c r="CGU24" s="415"/>
      <c r="CGV24" s="415"/>
      <c r="CGW24" s="415"/>
      <c r="CGX24" s="415"/>
      <c r="CGY24" s="415"/>
      <c r="CGZ24" s="415"/>
      <c r="CHA24" s="415"/>
      <c r="CHB24" s="415"/>
      <c r="CHC24" s="415"/>
      <c r="CHD24" s="415"/>
      <c r="CHE24" s="415"/>
      <c r="CHF24" s="415"/>
      <c r="CHG24" s="415"/>
      <c r="CHH24" s="415"/>
      <c r="CHI24" s="415"/>
      <c r="CHJ24" s="415"/>
      <c r="CHK24" s="415"/>
      <c r="CHL24" s="415"/>
      <c r="CHM24" s="415"/>
      <c r="CHN24" s="415"/>
      <c r="CHO24" s="415"/>
      <c r="CHP24" s="415"/>
      <c r="CHQ24" s="415"/>
      <c r="CHR24" s="415"/>
      <c r="CHS24" s="415"/>
      <c r="CHT24" s="415"/>
      <c r="CHU24" s="415"/>
      <c r="CHV24" s="415"/>
      <c r="CHW24" s="415"/>
      <c r="CHX24" s="415"/>
      <c r="CHY24" s="415"/>
      <c r="CHZ24" s="415"/>
      <c r="CIA24" s="415"/>
      <c r="CIB24" s="415"/>
      <c r="CIC24" s="415"/>
      <c r="CID24" s="415"/>
      <c r="CIE24" s="415"/>
      <c r="CIF24" s="415"/>
      <c r="CIG24" s="415"/>
      <c r="CIH24" s="415"/>
      <c r="CII24" s="415"/>
      <c r="CIJ24" s="415"/>
      <c r="CIK24" s="415"/>
      <c r="CIL24" s="415"/>
      <c r="CIM24" s="415"/>
      <c r="CIN24" s="415"/>
      <c r="CIO24" s="415"/>
      <c r="CIP24" s="415"/>
      <c r="CIQ24" s="415"/>
      <c r="CIR24" s="415"/>
      <c r="CIS24" s="415"/>
      <c r="CIT24" s="415"/>
      <c r="CIU24" s="415"/>
      <c r="CIV24" s="415"/>
      <c r="CIW24" s="415"/>
      <c r="CIX24" s="415"/>
      <c r="CIY24" s="415"/>
      <c r="CIZ24" s="415"/>
      <c r="CJA24" s="415"/>
      <c r="CJB24" s="415"/>
      <c r="CJC24" s="415"/>
      <c r="CJD24" s="415"/>
      <c r="CJE24" s="415"/>
      <c r="CJF24" s="415"/>
      <c r="CJG24" s="415"/>
      <c r="CJH24" s="415"/>
      <c r="CJI24" s="415"/>
      <c r="CJJ24" s="415"/>
      <c r="CJK24" s="415"/>
      <c r="CJL24" s="415"/>
      <c r="CJM24" s="415"/>
      <c r="CJN24" s="415"/>
      <c r="CJO24" s="415"/>
      <c r="CJP24" s="415"/>
      <c r="CJQ24" s="415"/>
      <c r="CJR24" s="415"/>
      <c r="CJS24" s="415"/>
      <c r="CJT24" s="415"/>
      <c r="CJU24" s="415"/>
      <c r="CJV24" s="415"/>
      <c r="CJW24" s="415"/>
      <c r="CJX24" s="415"/>
      <c r="CJY24" s="415"/>
      <c r="CJZ24" s="415"/>
      <c r="CKA24" s="415"/>
      <c r="CKB24" s="415"/>
      <c r="CKC24" s="415"/>
      <c r="CKD24" s="415"/>
      <c r="CKE24" s="415"/>
      <c r="CKF24" s="415"/>
      <c r="CKG24" s="415"/>
      <c r="CKH24" s="415"/>
      <c r="CKI24" s="415"/>
      <c r="CKJ24" s="415"/>
      <c r="CKK24" s="415"/>
      <c r="CKL24" s="415"/>
      <c r="CKM24" s="415"/>
      <c r="CKN24" s="415"/>
      <c r="CKO24" s="415"/>
      <c r="CKP24" s="415"/>
      <c r="CKQ24" s="415"/>
      <c r="CKR24" s="415"/>
      <c r="CKS24" s="415"/>
      <c r="CKT24" s="415"/>
      <c r="CKU24" s="415"/>
      <c r="CKV24" s="415"/>
      <c r="CKW24" s="415"/>
      <c r="CKX24" s="415"/>
      <c r="CKY24" s="415"/>
      <c r="CKZ24" s="415"/>
      <c r="CLA24" s="415"/>
      <c r="CLB24" s="415"/>
      <c r="CLC24" s="415"/>
      <c r="CLD24" s="415"/>
      <c r="CLE24" s="415"/>
      <c r="CLF24" s="415"/>
      <c r="CLG24" s="415"/>
      <c r="CLH24" s="415"/>
      <c r="CLI24" s="415"/>
      <c r="CLJ24" s="415"/>
      <c r="CLK24" s="415"/>
      <c r="CLL24" s="415"/>
      <c r="CLM24" s="415"/>
      <c r="CLN24" s="415"/>
      <c r="CLO24" s="415"/>
      <c r="CLP24" s="415"/>
      <c r="CLQ24" s="415"/>
      <c r="CLR24" s="415"/>
      <c r="CLS24" s="415"/>
      <c r="CLT24" s="415"/>
      <c r="CLU24" s="415"/>
      <c r="CLV24" s="415"/>
      <c r="CLW24" s="415"/>
      <c r="CLX24" s="415"/>
      <c r="CLY24" s="415"/>
      <c r="CLZ24" s="415"/>
      <c r="CMA24" s="415"/>
      <c r="CMB24" s="415"/>
      <c r="CMC24" s="415"/>
      <c r="CMD24" s="415"/>
      <c r="CME24" s="415"/>
      <c r="CMF24" s="415"/>
      <c r="CMG24" s="415"/>
      <c r="CMH24" s="415"/>
      <c r="CMI24" s="415"/>
      <c r="CMJ24" s="415"/>
      <c r="CMK24" s="415"/>
      <c r="CML24" s="415"/>
      <c r="CMM24" s="415"/>
      <c r="CMN24" s="415"/>
      <c r="CMO24" s="415"/>
      <c r="CMP24" s="415"/>
      <c r="CMQ24" s="415"/>
      <c r="CMR24" s="415"/>
      <c r="CMS24" s="415"/>
      <c r="CMT24" s="415"/>
      <c r="CMU24" s="415"/>
      <c r="CMV24" s="415"/>
      <c r="CMW24" s="415"/>
      <c r="CMX24" s="415"/>
      <c r="CMY24" s="415"/>
      <c r="CMZ24" s="415"/>
      <c r="CNA24" s="415"/>
      <c r="CNB24" s="415"/>
      <c r="CNC24" s="415"/>
      <c r="CND24" s="415"/>
      <c r="CNE24" s="415"/>
      <c r="CNF24" s="415"/>
      <c r="CNG24" s="415"/>
      <c r="CNH24" s="415"/>
      <c r="CNI24" s="415"/>
      <c r="CNJ24" s="415"/>
      <c r="CNK24" s="415"/>
      <c r="CNL24" s="415"/>
      <c r="CNM24" s="415"/>
      <c r="CNN24" s="415"/>
      <c r="CNO24" s="415"/>
      <c r="CNP24" s="415"/>
      <c r="CNQ24" s="415"/>
      <c r="CNR24" s="415"/>
      <c r="CNS24" s="415"/>
      <c r="CNT24" s="415"/>
      <c r="CNU24" s="415"/>
      <c r="CNV24" s="415"/>
      <c r="CNW24" s="415"/>
      <c r="CNX24" s="415"/>
      <c r="CNY24" s="415"/>
      <c r="CNZ24" s="415"/>
      <c r="COA24" s="415"/>
      <c r="COB24" s="415"/>
      <c r="COC24" s="415"/>
      <c r="COD24" s="415"/>
      <c r="COE24" s="415"/>
      <c r="COF24" s="415"/>
      <c r="COG24" s="415"/>
      <c r="COH24" s="415"/>
      <c r="COI24" s="415"/>
      <c r="COJ24" s="415"/>
      <c r="COK24" s="415"/>
      <c r="COL24" s="415"/>
      <c r="COM24" s="415"/>
      <c r="CON24" s="415"/>
      <c r="COO24" s="415"/>
      <c r="COP24" s="415"/>
      <c r="COQ24" s="415"/>
      <c r="COR24" s="415"/>
      <c r="COS24" s="415"/>
      <c r="COT24" s="415"/>
      <c r="COU24" s="415"/>
      <c r="COV24" s="415"/>
      <c r="COW24" s="415"/>
      <c r="COX24" s="415"/>
      <c r="COY24" s="415"/>
      <c r="COZ24" s="415"/>
      <c r="CPA24" s="415"/>
      <c r="CPB24" s="415"/>
      <c r="CPC24" s="415"/>
      <c r="CPD24" s="415"/>
      <c r="CPE24" s="415"/>
      <c r="CPF24" s="415"/>
      <c r="CPG24" s="415"/>
      <c r="CPH24" s="415"/>
      <c r="CPI24" s="415"/>
      <c r="CPJ24" s="415"/>
      <c r="CPK24" s="415"/>
      <c r="CPL24" s="415"/>
      <c r="CPM24" s="415"/>
      <c r="CPN24" s="415"/>
      <c r="CPO24" s="415"/>
      <c r="CPP24" s="415"/>
      <c r="CPQ24" s="415"/>
      <c r="CPR24" s="415"/>
      <c r="CPS24" s="415"/>
      <c r="CPT24" s="415"/>
      <c r="CPU24" s="415"/>
      <c r="CPV24" s="415"/>
      <c r="CPW24" s="415"/>
      <c r="CPX24" s="415"/>
      <c r="CPY24" s="415"/>
      <c r="CPZ24" s="415"/>
      <c r="CQA24" s="415"/>
      <c r="CQB24" s="415"/>
      <c r="CQC24" s="415"/>
      <c r="CQD24" s="415"/>
      <c r="CQE24" s="415"/>
      <c r="CQF24" s="415"/>
      <c r="CQG24" s="415"/>
      <c r="CQH24" s="415"/>
      <c r="CQI24" s="415"/>
      <c r="CQJ24" s="415"/>
      <c r="CQK24" s="415"/>
      <c r="CQL24" s="415"/>
      <c r="CQM24" s="415"/>
      <c r="CQN24" s="415"/>
      <c r="CQO24" s="415"/>
      <c r="CQP24" s="415"/>
      <c r="CQQ24" s="415"/>
      <c r="CQR24" s="415"/>
      <c r="CQS24" s="415"/>
      <c r="CQT24" s="415"/>
      <c r="CQU24" s="415"/>
      <c r="CQV24" s="415"/>
      <c r="CQW24" s="415"/>
      <c r="CQX24" s="415"/>
      <c r="CQY24" s="415"/>
      <c r="CQZ24" s="415"/>
      <c r="CRA24" s="415"/>
      <c r="CRB24" s="415"/>
      <c r="CRC24" s="415"/>
      <c r="CRD24" s="415"/>
      <c r="CRE24" s="415"/>
      <c r="CRF24" s="415"/>
      <c r="CRG24" s="415"/>
      <c r="CRH24" s="415"/>
      <c r="CRI24" s="415"/>
      <c r="CRJ24" s="415"/>
      <c r="CRK24" s="415"/>
      <c r="CRL24" s="415"/>
      <c r="CRM24" s="415"/>
      <c r="CRN24" s="415"/>
      <c r="CRO24" s="415"/>
      <c r="CRP24" s="415"/>
      <c r="CRQ24" s="415"/>
      <c r="CRR24" s="415"/>
      <c r="CRS24" s="415"/>
      <c r="CRT24" s="415"/>
      <c r="CRU24" s="415"/>
      <c r="CRV24" s="415"/>
      <c r="CRW24" s="415"/>
      <c r="CRX24" s="415"/>
      <c r="CRY24" s="415"/>
      <c r="CRZ24" s="415"/>
      <c r="CSA24" s="415"/>
      <c r="CSB24" s="415"/>
      <c r="CSC24" s="415"/>
      <c r="CSD24" s="415"/>
      <c r="CSE24" s="415"/>
      <c r="CSF24" s="415"/>
      <c r="CSG24" s="415"/>
      <c r="CSH24" s="415"/>
      <c r="CSI24" s="415"/>
      <c r="CSJ24" s="415"/>
      <c r="CSK24" s="415"/>
      <c r="CSL24" s="415"/>
      <c r="CSM24" s="415"/>
      <c r="CSN24" s="415"/>
      <c r="CSO24" s="415"/>
      <c r="CSP24" s="415"/>
      <c r="CSQ24" s="415"/>
      <c r="CSR24" s="415"/>
      <c r="CSS24" s="415"/>
      <c r="CST24" s="415"/>
      <c r="CSU24" s="415"/>
      <c r="CSV24" s="415"/>
      <c r="CSW24" s="415"/>
      <c r="CSX24" s="415"/>
      <c r="CSY24" s="415"/>
      <c r="CSZ24" s="415"/>
      <c r="CTA24" s="415"/>
      <c r="CTB24" s="415"/>
      <c r="CTC24" s="415"/>
      <c r="CTD24" s="415"/>
      <c r="CTE24" s="415"/>
      <c r="CTF24" s="415"/>
      <c r="CTG24" s="415"/>
      <c r="CTH24" s="415"/>
      <c r="CTI24" s="415"/>
      <c r="CTJ24" s="415"/>
      <c r="CTK24" s="415"/>
      <c r="CTL24" s="415"/>
      <c r="CTM24" s="415"/>
      <c r="CTN24" s="415"/>
      <c r="CTO24" s="415"/>
      <c r="CTP24" s="415"/>
      <c r="CTQ24" s="415"/>
      <c r="CTR24" s="415"/>
      <c r="CTS24" s="415"/>
      <c r="CTT24" s="415"/>
      <c r="CTU24" s="415"/>
      <c r="CTV24" s="415"/>
      <c r="CTW24" s="415"/>
      <c r="CTX24" s="415"/>
      <c r="CTY24" s="415"/>
      <c r="CTZ24" s="415"/>
      <c r="CUA24" s="415"/>
      <c r="CUB24" s="415"/>
      <c r="CUC24" s="415"/>
      <c r="CUD24" s="415"/>
      <c r="CUE24" s="415"/>
      <c r="CUF24" s="415"/>
      <c r="CUG24" s="415"/>
      <c r="CUH24" s="415"/>
      <c r="CUI24" s="415"/>
      <c r="CUJ24" s="415"/>
      <c r="CUK24" s="415"/>
      <c r="CUL24" s="415"/>
      <c r="CUM24" s="415"/>
      <c r="CUN24" s="415"/>
      <c r="CUO24" s="415"/>
      <c r="CUP24" s="415"/>
      <c r="CUQ24" s="415"/>
      <c r="CUR24" s="415"/>
      <c r="CUS24" s="415"/>
      <c r="CUT24" s="415"/>
      <c r="CUU24" s="415"/>
      <c r="CUV24" s="415"/>
      <c r="CUW24" s="415"/>
      <c r="CUX24" s="415"/>
      <c r="CUY24" s="415"/>
      <c r="CUZ24" s="415"/>
      <c r="CVA24" s="415"/>
      <c r="CVB24" s="415"/>
      <c r="CVC24" s="415"/>
      <c r="CVD24" s="415"/>
      <c r="CVE24" s="415"/>
      <c r="CVF24" s="415"/>
      <c r="CVG24" s="415"/>
      <c r="CVH24" s="415"/>
      <c r="CVI24" s="415"/>
      <c r="CVJ24" s="415"/>
      <c r="CVK24" s="415"/>
      <c r="CVL24" s="415"/>
      <c r="CVM24" s="415"/>
      <c r="CVN24" s="415"/>
      <c r="CVO24" s="415"/>
      <c r="CVP24" s="415"/>
      <c r="CVQ24" s="415"/>
      <c r="CVR24" s="415"/>
      <c r="CVS24" s="415"/>
      <c r="CVT24" s="415"/>
      <c r="CVU24" s="415"/>
      <c r="CVV24" s="415"/>
      <c r="CVW24" s="415"/>
      <c r="CVX24" s="415"/>
      <c r="CVY24" s="415"/>
      <c r="CVZ24" s="415"/>
      <c r="CWA24" s="415"/>
      <c r="CWB24" s="415"/>
      <c r="CWC24" s="415"/>
      <c r="CWD24" s="415"/>
      <c r="CWE24" s="415"/>
      <c r="CWF24" s="415"/>
      <c r="CWG24" s="415"/>
      <c r="CWH24" s="415"/>
      <c r="CWI24" s="415"/>
      <c r="CWJ24" s="415"/>
      <c r="CWK24" s="415"/>
      <c r="CWL24" s="415"/>
      <c r="CWM24" s="415"/>
      <c r="CWN24" s="415"/>
      <c r="CWO24" s="415"/>
      <c r="CWP24" s="415"/>
      <c r="CWQ24" s="415"/>
      <c r="CWR24" s="415"/>
      <c r="CWS24" s="415"/>
      <c r="CWT24" s="415"/>
      <c r="CWU24" s="415"/>
      <c r="CWV24" s="415"/>
      <c r="CWW24" s="415"/>
      <c r="CWX24" s="415"/>
      <c r="CWY24" s="415"/>
      <c r="CWZ24" s="415"/>
      <c r="CXA24" s="415"/>
      <c r="CXB24" s="415"/>
      <c r="CXC24" s="415"/>
      <c r="CXD24" s="415"/>
      <c r="CXE24" s="415"/>
      <c r="CXF24" s="415"/>
      <c r="CXG24" s="415"/>
      <c r="CXH24" s="415"/>
      <c r="CXI24" s="415"/>
      <c r="CXJ24" s="415"/>
      <c r="CXK24" s="415"/>
      <c r="CXL24" s="415"/>
      <c r="CXM24" s="415"/>
      <c r="CXN24" s="415"/>
      <c r="CXO24" s="415"/>
      <c r="CXP24" s="415"/>
      <c r="CXQ24" s="415"/>
      <c r="CXR24" s="415"/>
      <c r="CXS24" s="415"/>
      <c r="CXT24" s="415"/>
      <c r="CXU24" s="415"/>
      <c r="CXV24" s="415"/>
      <c r="CXW24" s="415"/>
      <c r="CXX24" s="415"/>
      <c r="CXY24" s="415"/>
      <c r="CXZ24" s="415"/>
      <c r="CYA24" s="415"/>
      <c r="CYB24" s="415"/>
      <c r="CYC24" s="415"/>
      <c r="CYD24" s="415"/>
      <c r="CYE24" s="415"/>
      <c r="CYF24" s="415"/>
      <c r="CYG24" s="415"/>
      <c r="CYH24" s="415"/>
      <c r="CYI24" s="415"/>
      <c r="CYJ24" s="415"/>
      <c r="CYK24" s="415"/>
      <c r="CYL24" s="415"/>
      <c r="CYM24" s="415"/>
      <c r="CYN24" s="415"/>
      <c r="CYO24" s="415"/>
      <c r="CYP24" s="415"/>
      <c r="CYQ24" s="415"/>
      <c r="CYR24" s="415"/>
      <c r="CYS24" s="415"/>
      <c r="CYT24" s="415"/>
      <c r="CYU24" s="415"/>
      <c r="CYV24" s="415"/>
      <c r="CYW24" s="415"/>
      <c r="CYX24" s="415"/>
      <c r="CYY24" s="415"/>
      <c r="CYZ24" s="415"/>
      <c r="CZA24" s="415"/>
      <c r="CZB24" s="415"/>
      <c r="CZC24" s="415"/>
      <c r="CZD24" s="415"/>
      <c r="CZE24" s="415"/>
      <c r="CZF24" s="415"/>
      <c r="CZG24" s="415"/>
      <c r="CZH24" s="415"/>
      <c r="CZI24" s="415"/>
      <c r="CZJ24" s="415"/>
      <c r="CZK24" s="415"/>
      <c r="CZL24" s="415"/>
      <c r="CZM24" s="415"/>
      <c r="CZN24" s="415"/>
      <c r="CZO24" s="415"/>
      <c r="CZP24" s="415"/>
      <c r="CZQ24" s="415"/>
      <c r="CZR24" s="415"/>
      <c r="CZS24" s="415"/>
      <c r="CZT24" s="415"/>
      <c r="CZU24" s="415"/>
      <c r="CZV24" s="415"/>
      <c r="CZW24" s="415"/>
      <c r="CZX24" s="415"/>
      <c r="CZY24" s="415"/>
      <c r="CZZ24" s="415"/>
      <c r="DAA24" s="415"/>
      <c r="DAB24" s="415"/>
      <c r="DAC24" s="415"/>
      <c r="DAD24" s="415"/>
      <c r="DAE24" s="415"/>
      <c r="DAF24" s="415"/>
      <c r="DAG24" s="415"/>
      <c r="DAH24" s="415"/>
      <c r="DAI24" s="415"/>
      <c r="DAJ24" s="415"/>
      <c r="DAK24" s="415"/>
      <c r="DAL24" s="415"/>
      <c r="DAM24" s="415"/>
      <c r="DAN24" s="415"/>
      <c r="DAO24" s="415"/>
      <c r="DAP24" s="415"/>
      <c r="DAQ24" s="415"/>
      <c r="DAR24" s="415"/>
      <c r="DAS24" s="415"/>
      <c r="DAT24" s="415"/>
      <c r="DAU24" s="415"/>
      <c r="DAV24" s="415"/>
      <c r="DAW24" s="415"/>
      <c r="DAX24" s="415"/>
      <c r="DAY24" s="415"/>
      <c r="DAZ24" s="415"/>
      <c r="DBA24" s="415"/>
      <c r="DBB24" s="415"/>
      <c r="DBC24" s="415"/>
      <c r="DBD24" s="415"/>
      <c r="DBE24" s="415"/>
      <c r="DBF24" s="415"/>
      <c r="DBG24" s="415"/>
      <c r="DBH24" s="415"/>
      <c r="DBI24" s="415"/>
      <c r="DBJ24" s="415"/>
      <c r="DBK24" s="415"/>
      <c r="DBL24" s="415"/>
      <c r="DBM24" s="415"/>
      <c r="DBN24" s="415"/>
      <c r="DBO24" s="415"/>
      <c r="DBP24" s="415"/>
      <c r="DBQ24" s="415"/>
      <c r="DBR24" s="415"/>
      <c r="DBS24" s="415"/>
      <c r="DBT24" s="415"/>
      <c r="DBU24" s="415"/>
      <c r="DBV24" s="415"/>
      <c r="DBW24" s="415"/>
      <c r="DBX24" s="415"/>
      <c r="DBY24" s="415"/>
      <c r="DBZ24" s="415"/>
      <c r="DCA24" s="415"/>
      <c r="DCB24" s="415"/>
      <c r="DCC24" s="415"/>
      <c r="DCD24" s="415"/>
      <c r="DCE24" s="415"/>
      <c r="DCF24" s="415"/>
      <c r="DCG24" s="415"/>
      <c r="DCH24" s="415"/>
      <c r="DCI24" s="415"/>
      <c r="DCJ24" s="415"/>
      <c r="DCK24" s="415"/>
      <c r="DCL24" s="415"/>
      <c r="DCM24" s="415"/>
      <c r="DCN24" s="415"/>
      <c r="DCO24" s="415"/>
      <c r="DCP24" s="415"/>
      <c r="DCQ24" s="415"/>
      <c r="DCR24" s="415"/>
      <c r="DCS24" s="415"/>
      <c r="DCT24" s="415"/>
      <c r="DCU24" s="415"/>
      <c r="DCV24" s="415"/>
      <c r="DCW24" s="415"/>
      <c r="DCX24" s="415"/>
      <c r="DCY24" s="415"/>
      <c r="DCZ24" s="415"/>
      <c r="DDA24" s="415"/>
      <c r="DDB24" s="415"/>
      <c r="DDC24" s="415"/>
      <c r="DDD24" s="415"/>
      <c r="DDE24" s="415"/>
      <c r="DDF24" s="415"/>
      <c r="DDG24" s="415"/>
      <c r="DDH24" s="415"/>
      <c r="DDI24" s="415"/>
      <c r="DDJ24" s="415"/>
      <c r="DDK24" s="415"/>
      <c r="DDL24" s="415"/>
      <c r="DDM24" s="415"/>
      <c r="DDN24" s="415"/>
      <c r="DDO24" s="415"/>
      <c r="DDP24" s="415"/>
      <c r="DDQ24" s="415"/>
      <c r="DDR24" s="415"/>
      <c r="DDS24" s="415"/>
      <c r="DDT24" s="415"/>
      <c r="DDU24" s="415"/>
      <c r="DDV24" s="415"/>
      <c r="DDW24" s="415"/>
      <c r="DDX24" s="415"/>
      <c r="DDY24" s="415"/>
      <c r="DDZ24" s="415"/>
      <c r="DEA24" s="415"/>
      <c r="DEB24" s="415"/>
      <c r="DEC24" s="415"/>
      <c r="DED24" s="415"/>
      <c r="DEE24" s="415"/>
      <c r="DEF24" s="415"/>
      <c r="DEG24" s="415"/>
      <c r="DEH24" s="415"/>
      <c r="DEI24" s="415"/>
      <c r="DEJ24" s="415"/>
      <c r="DEK24" s="415"/>
      <c r="DEL24" s="415"/>
      <c r="DEM24" s="415"/>
      <c r="DEN24" s="415"/>
      <c r="DEO24" s="415"/>
      <c r="DEP24" s="415"/>
      <c r="DEQ24" s="415"/>
      <c r="DER24" s="415"/>
      <c r="DES24" s="415"/>
      <c r="DET24" s="415"/>
      <c r="DEU24" s="415"/>
      <c r="DEV24" s="415"/>
      <c r="DEW24" s="415"/>
      <c r="DEX24" s="415"/>
      <c r="DEY24" s="415"/>
      <c r="DEZ24" s="415"/>
      <c r="DFA24" s="415"/>
      <c r="DFB24" s="415"/>
      <c r="DFC24" s="415"/>
      <c r="DFD24" s="415"/>
      <c r="DFE24" s="415"/>
      <c r="DFF24" s="415"/>
      <c r="DFG24" s="415"/>
      <c r="DFH24" s="415"/>
      <c r="DFI24" s="415"/>
      <c r="DFJ24" s="415"/>
      <c r="DFK24" s="415"/>
      <c r="DFL24" s="415"/>
      <c r="DFM24" s="415"/>
      <c r="DFN24" s="415"/>
      <c r="DFO24" s="415"/>
      <c r="DFP24" s="415"/>
      <c r="DFQ24" s="415"/>
      <c r="DFR24" s="415"/>
      <c r="DFS24" s="415"/>
      <c r="DFT24" s="415"/>
      <c r="DFU24" s="415"/>
      <c r="DFV24" s="415"/>
      <c r="DFW24" s="415"/>
      <c r="DFX24" s="415"/>
      <c r="DFY24" s="415"/>
      <c r="DFZ24" s="415"/>
      <c r="DGA24" s="415"/>
      <c r="DGB24" s="415"/>
      <c r="DGC24" s="415"/>
      <c r="DGD24" s="415"/>
      <c r="DGE24" s="415"/>
      <c r="DGF24" s="415"/>
      <c r="DGG24" s="415"/>
      <c r="DGH24" s="415"/>
      <c r="DGI24" s="415"/>
      <c r="DGJ24" s="415"/>
      <c r="DGK24" s="415"/>
      <c r="DGL24" s="415"/>
      <c r="DGM24" s="415"/>
      <c r="DGN24" s="415"/>
      <c r="DGO24" s="415"/>
      <c r="DGP24" s="415"/>
      <c r="DGQ24" s="415"/>
      <c r="DGR24" s="415"/>
      <c r="DGS24" s="415"/>
      <c r="DGT24" s="415"/>
      <c r="DGU24" s="415"/>
      <c r="DGV24" s="415"/>
      <c r="DGW24" s="415"/>
      <c r="DGX24" s="415"/>
      <c r="DGY24" s="415"/>
      <c r="DGZ24" s="415"/>
      <c r="DHA24" s="415"/>
      <c r="DHB24" s="415"/>
      <c r="DHC24" s="415"/>
      <c r="DHD24" s="415"/>
      <c r="DHE24" s="415"/>
      <c r="DHF24" s="415"/>
      <c r="DHG24" s="415"/>
      <c r="DHH24" s="415"/>
      <c r="DHI24" s="415"/>
      <c r="DHJ24" s="415"/>
      <c r="DHK24" s="415"/>
      <c r="DHL24" s="415"/>
      <c r="DHM24" s="415"/>
      <c r="DHN24" s="415"/>
      <c r="DHO24" s="415"/>
      <c r="DHP24" s="415"/>
      <c r="DHQ24" s="415"/>
      <c r="DHR24" s="415"/>
      <c r="DHS24" s="415"/>
      <c r="DHT24" s="415"/>
      <c r="DHU24" s="415"/>
      <c r="DHV24" s="415"/>
      <c r="DHW24" s="415"/>
      <c r="DHX24" s="415"/>
      <c r="DHY24" s="415"/>
      <c r="DHZ24" s="415"/>
      <c r="DIA24" s="415"/>
      <c r="DIB24" s="415"/>
      <c r="DIC24" s="415"/>
      <c r="DID24" s="415"/>
      <c r="DIE24" s="415"/>
      <c r="DIF24" s="415"/>
      <c r="DIG24" s="415"/>
      <c r="DIH24" s="415"/>
      <c r="DII24" s="415"/>
      <c r="DIJ24" s="415"/>
      <c r="DIK24" s="415"/>
      <c r="DIL24" s="415"/>
      <c r="DIM24" s="415"/>
      <c r="DIN24" s="415"/>
      <c r="DIO24" s="415"/>
      <c r="DIP24" s="415"/>
      <c r="DIQ24" s="415"/>
      <c r="DIR24" s="415"/>
      <c r="DIS24" s="415"/>
      <c r="DIT24" s="415"/>
      <c r="DIU24" s="415"/>
      <c r="DIV24" s="415"/>
      <c r="DIW24" s="415"/>
      <c r="DIX24" s="415"/>
      <c r="DIY24" s="415"/>
      <c r="DIZ24" s="415"/>
      <c r="DJA24" s="415"/>
      <c r="DJB24" s="415"/>
      <c r="DJC24" s="415"/>
      <c r="DJD24" s="415"/>
      <c r="DJE24" s="415"/>
      <c r="DJF24" s="415"/>
      <c r="DJG24" s="415"/>
      <c r="DJH24" s="415"/>
      <c r="DJI24" s="415"/>
      <c r="DJJ24" s="415"/>
      <c r="DJK24" s="415"/>
      <c r="DJL24" s="415"/>
      <c r="DJM24" s="415"/>
      <c r="DJN24" s="415"/>
      <c r="DJO24" s="415"/>
      <c r="DJP24" s="415"/>
      <c r="DJQ24" s="415"/>
      <c r="DJR24" s="415"/>
      <c r="DJS24" s="415"/>
      <c r="DJT24" s="415"/>
      <c r="DJU24" s="415"/>
      <c r="DJV24" s="415"/>
      <c r="DJW24" s="415"/>
      <c r="DJX24" s="415"/>
      <c r="DJY24" s="415"/>
      <c r="DJZ24" s="415"/>
      <c r="DKA24" s="415"/>
      <c r="DKB24" s="415"/>
      <c r="DKC24" s="415"/>
      <c r="DKD24" s="415"/>
      <c r="DKE24" s="415"/>
      <c r="DKF24" s="415"/>
      <c r="DKG24" s="415"/>
      <c r="DKH24" s="415"/>
      <c r="DKI24" s="415"/>
      <c r="DKJ24" s="415"/>
      <c r="DKK24" s="415"/>
      <c r="DKL24" s="415"/>
      <c r="DKM24" s="415"/>
      <c r="DKN24" s="415"/>
      <c r="DKO24" s="415"/>
      <c r="DKP24" s="415"/>
      <c r="DKQ24" s="415"/>
      <c r="DKR24" s="415"/>
      <c r="DKS24" s="415"/>
      <c r="DKT24" s="415"/>
      <c r="DKU24" s="415"/>
      <c r="DKV24" s="415"/>
      <c r="DKW24" s="415"/>
      <c r="DKX24" s="415"/>
      <c r="DKY24" s="415"/>
      <c r="DKZ24" s="415"/>
      <c r="DLA24" s="415"/>
      <c r="DLB24" s="415"/>
      <c r="DLC24" s="415"/>
      <c r="DLD24" s="415"/>
      <c r="DLE24" s="415"/>
      <c r="DLF24" s="415"/>
      <c r="DLG24" s="415"/>
      <c r="DLH24" s="415"/>
      <c r="DLI24" s="415"/>
      <c r="DLJ24" s="415"/>
      <c r="DLK24" s="415"/>
      <c r="DLL24" s="415"/>
      <c r="DLM24" s="415"/>
      <c r="DLN24" s="415"/>
      <c r="DLO24" s="415"/>
      <c r="DLP24" s="415"/>
      <c r="DLQ24" s="415"/>
      <c r="DLR24" s="415"/>
      <c r="DLS24" s="415"/>
      <c r="DLT24" s="415"/>
      <c r="DLU24" s="415"/>
      <c r="DLV24" s="415"/>
      <c r="DLW24" s="415"/>
      <c r="DLX24" s="415"/>
      <c r="DLY24" s="415"/>
      <c r="DLZ24" s="415"/>
      <c r="DMA24" s="415"/>
      <c r="DMB24" s="415"/>
      <c r="DMC24" s="415"/>
      <c r="DMD24" s="415"/>
      <c r="DME24" s="415"/>
      <c r="DMF24" s="415"/>
      <c r="DMG24" s="415"/>
      <c r="DMH24" s="415"/>
      <c r="DMI24" s="415"/>
      <c r="DMJ24" s="415"/>
      <c r="DMK24" s="415"/>
      <c r="DML24" s="415"/>
      <c r="DMM24" s="415"/>
      <c r="DMN24" s="415"/>
      <c r="DMO24" s="415"/>
      <c r="DMP24" s="415"/>
      <c r="DMQ24" s="415"/>
      <c r="DMR24" s="415"/>
      <c r="DMS24" s="415"/>
      <c r="DMT24" s="415"/>
      <c r="DMU24" s="415"/>
      <c r="DMV24" s="415"/>
      <c r="DMW24" s="415"/>
      <c r="DMX24" s="415"/>
      <c r="DMY24" s="415"/>
      <c r="DMZ24" s="415"/>
      <c r="DNA24" s="415"/>
      <c r="DNB24" s="415"/>
      <c r="DNC24" s="415"/>
      <c r="DND24" s="415"/>
      <c r="DNE24" s="415"/>
      <c r="DNF24" s="415"/>
      <c r="DNG24" s="415"/>
      <c r="DNH24" s="415"/>
      <c r="DNI24" s="415"/>
      <c r="DNJ24" s="415"/>
      <c r="DNK24" s="415"/>
      <c r="DNL24" s="415"/>
      <c r="DNM24" s="415"/>
      <c r="DNN24" s="415"/>
      <c r="DNO24" s="415"/>
      <c r="DNP24" s="415"/>
      <c r="DNQ24" s="415"/>
      <c r="DNR24" s="415"/>
      <c r="DNS24" s="415"/>
      <c r="DNT24" s="415"/>
      <c r="DNU24" s="415"/>
      <c r="DNV24" s="415"/>
      <c r="DNW24" s="415"/>
      <c r="DNX24" s="415"/>
      <c r="DNY24" s="415"/>
      <c r="DNZ24" s="415"/>
      <c r="DOA24" s="415"/>
      <c r="DOB24" s="415"/>
      <c r="DOC24" s="415"/>
      <c r="DOD24" s="415"/>
      <c r="DOE24" s="415"/>
      <c r="DOF24" s="415"/>
      <c r="DOG24" s="415"/>
      <c r="DOH24" s="415"/>
      <c r="DOI24" s="415"/>
      <c r="DOJ24" s="415"/>
      <c r="DOK24" s="415"/>
      <c r="DOL24" s="415"/>
      <c r="DOM24" s="415"/>
      <c r="DON24" s="415"/>
      <c r="DOO24" s="415"/>
      <c r="DOP24" s="415"/>
      <c r="DOQ24" s="415"/>
      <c r="DOR24" s="415"/>
      <c r="DOS24" s="415"/>
      <c r="DOT24" s="415"/>
      <c r="DOU24" s="415"/>
      <c r="DOV24" s="415"/>
      <c r="DOW24" s="415"/>
      <c r="DOX24" s="415"/>
      <c r="DOY24" s="415"/>
      <c r="DOZ24" s="415"/>
      <c r="DPA24" s="415"/>
      <c r="DPB24" s="415"/>
      <c r="DPC24" s="415"/>
      <c r="DPD24" s="415"/>
      <c r="DPE24" s="415"/>
      <c r="DPF24" s="415"/>
      <c r="DPG24" s="415"/>
      <c r="DPH24" s="415"/>
      <c r="DPI24" s="415"/>
      <c r="DPJ24" s="415"/>
      <c r="DPK24" s="415"/>
      <c r="DPL24" s="415"/>
      <c r="DPM24" s="415"/>
      <c r="DPN24" s="415"/>
      <c r="DPO24" s="415"/>
      <c r="DPP24" s="415"/>
      <c r="DPQ24" s="415"/>
      <c r="DPR24" s="415"/>
      <c r="DPS24" s="415"/>
      <c r="DPT24" s="415"/>
      <c r="DPU24" s="415"/>
      <c r="DPV24" s="415"/>
      <c r="DPW24" s="415"/>
      <c r="DPX24" s="415"/>
      <c r="DPY24" s="415"/>
      <c r="DPZ24" s="415"/>
      <c r="DQA24" s="415"/>
      <c r="DQB24" s="415"/>
      <c r="DQC24" s="415"/>
      <c r="DQD24" s="415"/>
      <c r="DQE24" s="415"/>
      <c r="DQF24" s="415"/>
      <c r="DQG24" s="415"/>
      <c r="DQH24" s="415"/>
      <c r="DQI24" s="415"/>
      <c r="DQJ24" s="415"/>
      <c r="DQK24" s="415"/>
      <c r="DQL24" s="415"/>
      <c r="DQM24" s="415"/>
      <c r="DQN24" s="415"/>
      <c r="DQO24" s="415"/>
      <c r="DQP24" s="415"/>
      <c r="DQQ24" s="415"/>
      <c r="DQR24" s="415"/>
      <c r="DQS24" s="415"/>
      <c r="DQT24" s="415"/>
      <c r="DQU24" s="415"/>
      <c r="DQV24" s="415"/>
      <c r="DQW24" s="415"/>
      <c r="DQX24" s="415"/>
      <c r="DQY24" s="415"/>
      <c r="DQZ24" s="415"/>
      <c r="DRA24" s="415"/>
      <c r="DRB24" s="415"/>
      <c r="DRC24" s="415"/>
      <c r="DRD24" s="415"/>
      <c r="DRE24" s="415"/>
      <c r="DRF24" s="415"/>
      <c r="DRG24" s="415"/>
      <c r="DRH24" s="415"/>
      <c r="DRI24" s="415"/>
      <c r="DRJ24" s="415"/>
      <c r="DRK24" s="415"/>
      <c r="DRL24" s="415"/>
      <c r="DRM24" s="415"/>
      <c r="DRN24" s="415"/>
      <c r="DRO24" s="415"/>
      <c r="DRP24" s="415"/>
      <c r="DRQ24" s="415"/>
      <c r="DRR24" s="415"/>
      <c r="DRS24" s="415"/>
      <c r="DRT24" s="415"/>
      <c r="DRU24" s="415"/>
      <c r="DRV24" s="415"/>
      <c r="DRW24" s="415"/>
      <c r="DRX24" s="415"/>
      <c r="DRY24" s="415"/>
      <c r="DRZ24" s="415"/>
      <c r="DSA24" s="415"/>
      <c r="DSB24" s="415"/>
      <c r="DSC24" s="415"/>
      <c r="DSD24" s="415"/>
      <c r="DSE24" s="415"/>
      <c r="DSF24" s="415"/>
      <c r="DSG24" s="415"/>
      <c r="DSH24" s="415"/>
      <c r="DSI24" s="415"/>
      <c r="DSJ24" s="415"/>
      <c r="DSK24" s="415"/>
      <c r="DSL24" s="415"/>
      <c r="DSM24" s="415"/>
      <c r="DSN24" s="415"/>
      <c r="DSO24" s="415"/>
      <c r="DSP24" s="415"/>
      <c r="DSQ24" s="415"/>
      <c r="DSR24" s="415"/>
      <c r="DSS24" s="415"/>
      <c r="DST24" s="415"/>
      <c r="DSU24" s="415"/>
      <c r="DSV24" s="415"/>
      <c r="DSW24" s="415"/>
      <c r="DSX24" s="415"/>
      <c r="DSY24" s="415"/>
      <c r="DSZ24" s="415"/>
      <c r="DTA24" s="415"/>
      <c r="DTB24" s="415"/>
      <c r="DTC24" s="415"/>
      <c r="DTD24" s="415"/>
      <c r="DTE24" s="415"/>
      <c r="DTF24" s="415"/>
      <c r="DTG24" s="415"/>
      <c r="DTH24" s="415"/>
      <c r="DTI24" s="415"/>
      <c r="DTJ24" s="415"/>
      <c r="DTK24" s="415"/>
      <c r="DTL24" s="415"/>
      <c r="DTM24" s="415"/>
      <c r="DTN24" s="415"/>
      <c r="DTO24" s="415"/>
      <c r="DTP24" s="415"/>
      <c r="DTQ24" s="415"/>
      <c r="DTR24" s="415"/>
      <c r="DTS24" s="415"/>
      <c r="DTT24" s="415"/>
      <c r="DTU24" s="415"/>
      <c r="DTV24" s="415"/>
      <c r="DTW24" s="415"/>
      <c r="DTX24" s="415"/>
      <c r="DTY24" s="415"/>
      <c r="DTZ24" s="415"/>
      <c r="DUA24" s="415"/>
      <c r="DUB24" s="415"/>
      <c r="DUC24" s="415"/>
      <c r="DUD24" s="415"/>
      <c r="DUE24" s="415"/>
      <c r="DUF24" s="415"/>
      <c r="DUG24" s="415"/>
      <c r="DUH24" s="415"/>
      <c r="DUI24" s="415"/>
      <c r="DUJ24" s="415"/>
      <c r="DUK24" s="415"/>
      <c r="DUL24" s="415"/>
      <c r="DUM24" s="415"/>
      <c r="DUN24" s="415"/>
      <c r="DUO24" s="415"/>
      <c r="DUP24" s="415"/>
      <c r="DUQ24" s="415"/>
      <c r="DUR24" s="415"/>
      <c r="DUS24" s="415"/>
      <c r="DUT24" s="415"/>
      <c r="DUU24" s="415"/>
      <c r="DUV24" s="415"/>
      <c r="DUW24" s="415"/>
      <c r="DUX24" s="415"/>
      <c r="DUY24" s="415"/>
      <c r="DUZ24" s="415"/>
      <c r="DVA24" s="415"/>
      <c r="DVB24" s="415"/>
      <c r="DVC24" s="415"/>
      <c r="DVD24" s="415"/>
      <c r="DVE24" s="415"/>
      <c r="DVF24" s="415"/>
      <c r="DVG24" s="415"/>
      <c r="DVH24" s="415"/>
      <c r="DVI24" s="415"/>
      <c r="DVJ24" s="415"/>
      <c r="DVK24" s="415"/>
      <c r="DVL24" s="415"/>
      <c r="DVM24" s="415"/>
      <c r="DVN24" s="415"/>
      <c r="DVO24" s="415"/>
      <c r="DVP24" s="415"/>
      <c r="DVQ24" s="415"/>
      <c r="DVR24" s="415"/>
      <c r="DVS24" s="415"/>
      <c r="DVT24" s="415"/>
      <c r="DVU24" s="415"/>
      <c r="DVV24" s="415"/>
      <c r="DVW24" s="415"/>
      <c r="DVX24" s="415"/>
      <c r="DVY24" s="415"/>
      <c r="DVZ24" s="415"/>
      <c r="DWA24" s="415"/>
      <c r="DWB24" s="415"/>
      <c r="DWC24" s="415"/>
      <c r="DWD24" s="415"/>
      <c r="DWE24" s="415"/>
      <c r="DWF24" s="415"/>
      <c r="DWG24" s="415"/>
      <c r="DWH24" s="415"/>
      <c r="DWI24" s="415"/>
      <c r="DWJ24" s="415"/>
      <c r="DWK24" s="415"/>
      <c r="DWL24" s="415"/>
      <c r="DWM24" s="415"/>
      <c r="DWN24" s="415"/>
      <c r="DWO24" s="415"/>
      <c r="DWP24" s="415"/>
      <c r="DWQ24" s="415"/>
      <c r="DWR24" s="415"/>
      <c r="DWS24" s="415"/>
      <c r="DWT24" s="415"/>
      <c r="DWU24" s="415"/>
      <c r="DWV24" s="415"/>
      <c r="DWW24" s="415"/>
      <c r="DWX24" s="415"/>
      <c r="DWY24" s="415"/>
      <c r="DWZ24" s="415"/>
      <c r="DXA24" s="415"/>
      <c r="DXB24" s="415"/>
      <c r="DXC24" s="415"/>
      <c r="DXD24" s="415"/>
      <c r="DXE24" s="415"/>
      <c r="DXF24" s="415"/>
      <c r="DXG24" s="415"/>
      <c r="DXH24" s="415"/>
      <c r="DXI24" s="415"/>
      <c r="DXJ24" s="415"/>
      <c r="DXK24" s="415"/>
      <c r="DXL24" s="415"/>
      <c r="DXM24" s="415"/>
      <c r="DXN24" s="415"/>
      <c r="DXO24" s="415"/>
      <c r="DXP24" s="415"/>
      <c r="DXQ24" s="415"/>
      <c r="DXR24" s="415"/>
      <c r="DXS24" s="415"/>
      <c r="DXT24" s="415"/>
      <c r="DXU24" s="415"/>
      <c r="DXV24" s="415"/>
      <c r="DXW24" s="415"/>
      <c r="DXX24" s="415"/>
      <c r="DXY24" s="415"/>
      <c r="DXZ24" s="415"/>
      <c r="DYA24" s="415"/>
      <c r="DYB24" s="415"/>
      <c r="DYC24" s="415"/>
      <c r="DYD24" s="415"/>
      <c r="DYE24" s="415"/>
      <c r="DYF24" s="415"/>
      <c r="DYG24" s="415"/>
      <c r="DYH24" s="415"/>
      <c r="DYI24" s="415"/>
      <c r="DYJ24" s="415"/>
      <c r="DYK24" s="415"/>
      <c r="DYL24" s="415"/>
      <c r="DYM24" s="415"/>
      <c r="DYN24" s="415"/>
      <c r="DYO24" s="415"/>
      <c r="DYP24" s="415"/>
      <c r="DYQ24" s="415"/>
      <c r="DYR24" s="415"/>
      <c r="DYS24" s="415"/>
      <c r="DYT24" s="415"/>
      <c r="DYU24" s="415"/>
      <c r="DYV24" s="415"/>
      <c r="DYW24" s="415"/>
      <c r="DYX24" s="415"/>
      <c r="DYY24" s="415"/>
      <c r="DYZ24" s="415"/>
      <c r="DZA24" s="415"/>
      <c r="DZB24" s="415"/>
      <c r="DZC24" s="415"/>
      <c r="DZD24" s="415"/>
      <c r="DZE24" s="415"/>
      <c r="DZF24" s="415"/>
      <c r="DZG24" s="415"/>
      <c r="DZH24" s="415"/>
      <c r="DZI24" s="415"/>
      <c r="DZJ24" s="415"/>
      <c r="DZK24" s="415"/>
      <c r="DZL24" s="415"/>
      <c r="DZM24" s="415"/>
      <c r="DZN24" s="415"/>
      <c r="DZO24" s="415"/>
      <c r="DZP24" s="415"/>
      <c r="DZQ24" s="415"/>
      <c r="DZR24" s="415"/>
      <c r="DZS24" s="415"/>
      <c r="DZT24" s="415"/>
      <c r="DZU24" s="415"/>
      <c r="DZV24" s="415"/>
      <c r="DZW24" s="415"/>
      <c r="DZX24" s="415"/>
      <c r="DZY24" s="415"/>
      <c r="DZZ24" s="415"/>
      <c r="EAA24" s="415"/>
      <c r="EAB24" s="415"/>
      <c r="EAC24" s="415"/>
      <c r="EAD24" s="415"/>
      <c r="EAE24" s="415"/>
      <c r="EAF24" s="415"/>
      <c r="EAG24" s="415"/>
      <c r="EAH24" s="415"/>
      <c r="EAI24" s="415"/>
      <c r="EAJ24" s="415"/>
      <c r="EAK24" s="415"/>
      <c r="EAL24" s="415"/>
      <c r="EAM24" s="415"/>
      <c r="EAN24" s="415"/>
      <c r="EAO24" s="415"/>
      <c r="EAP24" s="415"/>
      <c r="EAQ24" s="415"/>
      <c r="EAR24" s="415"/>
      <c r="EAS24" s="415"/>
      <c r="EAT24" s="415"/>
      <c r="EAU24" s="415"/>
      <c r="EAV24" s="415"/>
      <c r="EAW24" s="415"/>
      <c r="EAX24" s="415"/>
      <c r="EAY24" s="415"/>
      <c r="EAZ24" s="415"/>
      <c r="EBA24" s="415"/>
      <c r="EBB24" s="415"/>
      <c r="EBC24" s="415"/>
      <c r="EBD24" s="415"/>
      <c r="EBE24" s="415"/>
      <c r="EBF24" s="415"/>
      <c r="EBG24" s="415"/>
      <c r="EBH24" s="415"/>
      <c r="EBI24" s="415"/>
      <c r="EBJ24" s="415"/>
      <c r="EBK24" s="415"/>
      <c r="EBL24" s="415"/>
      <c r="EBM24" s="415"/>
      <c r="EBN24" s="415"/>
      <c r="EBO24" s="415"/>
      <c r="EBP24" s="415"/>
      <c r="EBQ24" s="415"/>
      <c r="EBR24" s="415"/>
      <c r="EBS24" s="415"/>
      <c r="EBT24" s="415"/>
      <c r="EBU24" s="415"/>
      <c r="EBV24" s="415"/>
      <c r="EBW24" s="415"/>
      <c r="EBX24" s="415"/>
      <c r="EBY24" s="415"/>
      <c r="EBZ24" s="415"/>
      <c r="ECA24" s="415"/>
      <c r="ECB24" s="415"/>
      <c r="ECC24" s="415"/>
      <c r="ECD24" s="415"/>
      <c r="ECE24" s="415"/>
      <c r="ECF24" s="415"/>
      <c r="ECG24" s="415"/>
      <c r="ECH24" s="415"/>
      <c r="ECI24" s="415"/>
      <c r="ECJ24" s="415"/>
      <c r="ECK24" s="415"/>
      <c r="ECL24" s="415"/>
      <c r="ECM24" s="415"/>
      <c r="ECN24" s="415"/>
      <c r="ECO24" s="415"/>
      <c r="ECP24" s="415"/>
      <c r="ECQ24" s="415"/>
      <c r="ECR24" s="415"/>
      <c r="ECS24" s="415"/>
      <c r="ECT24" s="415"/>
      <c r="ECU24" s="415"/>
      <c r="ECV24" s="415"/>
      <c r="ECW24" s="415"/>
      <c r="ECX24" s="415"/>
      <c r="ECY24" s="415"/>
      <c r="ECZ24" s="415"/>
      <c r="EDA24" s="415"/>
      <c r="EDB24" s="415"/>
      <c r="EDC24" s="415"/>
      <c r="EDD24" s="415"/>
      <c r="EDE24" s="415"/>
      <c r="EDF24" s="415"/>
      <c r="EDG24" s="415"/>
      <c r="EDH24" s="415"/>
      <c r="EDI24" s="415"/>
      <c r="EDJ24" s="415"/>
      <c r="EDK24" s="415"/>
      <c r="EDL24" s="415"/>
      <c r="EDM24" s="415"/>
      <c r="EDN24" s="415"/>
      <c r="EDO24" s="415"/>
      <c r="EDP24" s="415"/>
      <c r="EDQ24" s="415"/>
      <c r="EDR24" s="415"/>
      <c r="EDS24" s="415"/>
      <c r="EDT24" s="415"/>
      <c r="EDU24" s="415"/>
      <c r="EDV24" s="415"/>
      <c r="EDW24" s="415"/>
      <c r="EDX24" s="415"/>
      <c r="EDY24" s="415"/>
      <c r="EDZ24" s="415"/>
      <c r="EEA24" s="415"/>
      <c r="EEB24" s="415"/>
      <c r="EEC24" s="415"/>
      <c r="EED24" s="415"/>
      <c r="EEE24" s="415"/>
      <c r="EEF24" s="415"/>
      <c r="EEG24" s="415"/>
      <c r="EEH24" s="415"/>
      <c r="EEI24" s="415"/>
      <c r="EEJ24" s="415"/>
      <c r="EEK24" s="415"/>
      <c r="EEL24" s="415"/>
      <c r="EEM24" s="415"/>
      <c r="EEN24" s="415"/>
      <c r="EEO24" s="415"/>
      <c r="EEP24" s="415"/>
      <c r="EEQ24" s="415"/>
      <c r="EER24" s="415"/>
      <c r="EES24" s="415"/>
      <c r="EET24" s="415"/>
      <c r="EEU24" s="415"/>
      <c r="EEV24" s="415"/>
      <c r="EEW24" s="415"/>
      <c r="EEX24" s="415"/>
      <c r="EEY24" s="415"/>
      <c r="EEZ24" s="415"/>
      <c r="EFA24" s="415"/>
      <c r="EFB24" s="415"/>
      <c r="EFC24" s="415"/>
      <c r="EFD24" s="415"/>
      <c r="EFE24" s="415"/>
      <c r="EFF24" s="415"/>
      <c r="EFG24" s="415"/>
      <c r="EFH24" s="415"/>
      <c r="EFI24" s="415"/>
      <c r="EFJ24" s="415"/>
      <c r="EFK24" s="415"/>
      <c r="EFL24" s="415"/>
      <c r="EFM24" s="415"/>
      <c r="EFN24" s="415"/>
      <c r="EFO24" s="415"/>
      <c r="EFP24" s="415"/>
      <c r="EFQ24" s="415"/>
      <c r="EFR24" s="415"/>
      <c r="EFS24" s="415"/>
      <c r="EFT24" s="415"/>
      <c r="EFU24" s="415"/>
      <c r="EFV24" s="415"/>
      <c r="EFW24" s="415"/>
      <c r="EFX24" s="415"/>
      <c r="EFY24" s="415"/>
      <c r="EFZ24" s="415"/>
      <c r="EGA24" s="415"/>
      <c r="EGB24" s="415"/>
      <c r="EGC24" s="415"/>
      <c r="EGD24" s="415"/>
      <c r="EGE24" s="415"/>
      <c r="EGF24" s="415"/>
      <c r="EGG24" s="415"/>
      <c r="EGH24" s="415"/>
      <c r="EGI24" s="415"/>
      <c r="EGJ24" s="415"/>
      <c r="EGK24" s="415"/>
      <c r="EGL24" s="415"/>
      <c r="EGM24" s="415"/>
      <c r="EGN24" s="415"/>
      <c r="EGO24" s="415"/>
      <c r="EGP24" s="415"/>
      <c r="EGQ24" s="415"/>
      <c r="EGR24" s="415"/>
      <c r="EGS24" s="415"/>
      <c r="EGT24" s="415"/>
      <c r="EGU24" s="415"/>
      <c r="EGV24" s="415"/>
      <c r="EGW24" s="415"/>
      <c r="EGX24" s="415"/>
      <c r="EGY24" s="415"/>
      <c r="EGZ24" s="415"/>
      <c r="EHA24" s="415"/>
      <c r="EHB24" s="415"/>
      <c r="EHC24" s="415"/>
      <c r="EHD24" s="415"/>
      <c r="EHE24" s="415"/>
      <c r="EHF24" s="415"/>
      <c r="EHG24" s="415"/>
      <c r="EHH24" s="415"/>
      <c r="EHI24" s="415"/>
      <c r="EHJ24" s="415"/>
      <c r="EHK24" s="415"/>
      <c r="EHL24" s="415"/>
      <c r="EHM24" s="415"/>
      <c r="EHN24" s="415"/>
      <c r="EHO24" s="415"/>
      <c r="EHP24" s="415"/>
      <c r="EHQ24" s="415"/>
      <c r="EHR24" s="415"/>
      <c r="EHS24" s="415"/>
      <c r="EHT24" s="415"/>
      <c r="EHU24" s="415"/>
      <c r="EHV24" s="415"/>
      <c r="EHW24" s="415"/>
      <c r="EHX24" s="415"/>
      <c r="EHY24" s="415"/>
      <c r="EHZ24" s="415"/>
      <c r="EIA24" s="415"/>
      <c r="EIB24" s="415"/>
      <c r="EIC24" s="415"/>
      <c r="EID24" s="415"/>
      <c r="EIE24" s="415"/>
      <c r="EIF24" s="415"/>
      <c r="EIG24" s="415"/>
      <c r="EIH24" s="415"/>
      <c r="EII24" s="415"/>
      <c r="EIJ24" s="415"/>
      <c r="EIK24" s="415"/>
      <c r="EIL24" s="415"/>
      <c r="EIM24" s="415"/>
      <c r="EIN24" s="415"/>
      <c r="EIO24" s="415"/>
      <c r="EIP24" s="415"/>
      <c r="EIQ24" s="415"/>
      <c r="EIR24" s="415"/>
      <c r="EIS24" s="415"/>
      <c r="EIT24" s="415"/>
      <c r="EIU24" s="415"/>
      <c r="EIV24" s="415"/>
      <c r="EIW24" s="415"/>
      <c r="EIX24" s="415"/>
      <c r="EIY24" s="415"/>
      <c r="EIZ24" s="415"/>
      <c r="EJA24" s="415"/>
      <c r="EJB24" s="415"/>
      <c r="EJC24" s="415"/>
      <c r="EJD24" s="415"/>
      <c r="EJE24" s="415"/>
      <c r="EJF24" s="415"/>
      <c r="EJG24" s="415"/>
      <c r="EJH24" s="415"/>
      <c r="EJI24" s="415"/>
      <c r="EJJ24" s="415"/>
      <c r="EJK24" s="415"/>
      <c r="EJL24" s="415"/>
      <c r="EJM24" s="415"/>
      <c r="EJN24" s="415"/>
      <c r="EJO24" s="415"/>
      <c r="EJP24" s="415"/>
      <c r="EJQ24" s="415"/>
      <c r="EJR24" s="415"/>
      <c r="EJS24" s="415"/>
      <c r="EJT24" s="415"/>
      <c r="EJU24" s="415"/>
      <c r="EJV24" s="415"/>
      <c r="EJW24" s="415"/>
      <c r="EJX24" s="415"/>
      <c r="EJY24" s="415"/>
      <c r="EJZ24" s="415"/>
      <c r="EKA24" s="415"/>
      <c r="EKB24" s="415"/>
      <c r="EKC24" s="415"/>
      <c r="EKD24" s="415"/>
      <c r="EKE24" s="415"/>
      <c r="EKF24" s="415"/>
      <c r="EKG24" s="415"/>
      <c r="EKH24" s="415"/>
      <c r="EKI24" s="415"/>
      <c r="EKJ24" s="415"/>
      <c r="EKK24" s="415"/>
      <c r="EKL24" s="415"/>
      <c r="EKM24" s="415"/>
      <c r="EKN24" s="415"/>
      <c r="EKO24" s="415"/>
      <c r="EKP24" s="415"/>
      <c r="EKQ24" s="415"/>
      <c r="EKR24" s="415"/>
      <c r="EKS24" s="415"/>
      <c r="EKT24" s="415"/>
      <c r="EKU24" s="415"/>
      <c r="EKV24" s="415"/>
      <c r="EKW24" s="415"/>
      <c r="EKX24" s="415"/>
      <c r="EKY24" s="415"/>
      <c r="EKZ24" s="415"/>
      <c r="ELA24" s="415"/>
      <c r="ELB24" s="415"/>
      <c r="ELC24" s="415"/>
      <c r="ELD24" s="415"/>
      <c r="ELE24" s="415"/>
      <c r="ELF24" s="415"/>
      <c r="ELG24" s="415"/>
      <c r="ELH24" s="415"/>
      <c r="ELI24" s="415"/>
      <c r="ELJ24" s="415"/>
      <c r="ELK24" s="415"/>
      <c r="ELL24" s="415"/>
      <c r="ELM24" s="415"/>
      <c r="ELN24" s="415"/>
      <c r="ELO24" s="415"/>
      <c r="ELP24" s="415"/>
      <c r="ELQ24" s="415"/>
      <c r="ELR24" s="415"/>
      <c r="ELS24" s="415"/>
      <c r="ELT24" s="415"/>
      <c r="ELU24" s="415"/>
      <c r="ELV24" s="415"/>
      <c r="ELW24" s="415"/>
      <c r="ELX24" s="415"/>
      <c r="ELY24" s="415"/>
      <c r="ELZ24" s="415"/>
      <c r="EMA24" s="415"/>
      <c r="EMB24" s="415"/>
      <c r="EMC24" s="415"/>
      <c r="EMD24" s="415"/>
      <c r="EME24" s="415"/>
      <c r="EMF24" s="415"/>
      <c r="EMG24" s="415"/>
      <c r="EMH24" s="415"/>
      <c r="EMI24" s="415"/>
      <c r="EMJ24" s="415"/>
      <c r="EMK24" s="415"/>
      <c r="EML24" s="415"/>
      <c r="EMM24" s="415"/>
      <c r="EMN24" s="415"/>
      <c r="EMO24" s="415"/>
      <c r="EMP24" s="415"/>
      <c r="EMQ24" s="415"/>
      <c r="EMR24" s="415"/>
      <c r="EMS24" s="415"/>
      <c r="EMT24" s="415"/>
      <c r="EMU24" s="415"/>
      <c r="EMV24" s="415"/>
      <c r="EMW24" s="415"/>
      <c r="EMX24" s="415"/>
      <c r="EMY24" s="415"/>
      <c r="EMZ24" s="415"/>
      <c r="ENA24" s="415"/>
      <c r="ENB24" s="415"/>
      <c r="ENC24" s="415"/>
      <c r="END24" s="415"/>
      <c r="ENE24" s="415"/>
      <c r="ENF24" s="415"/>
      <c r="ENG24" s="415"/>
      <c r="ENH24" s="415"/>
      <c r="ENI24" s="415"/>
      <c r="ENJ24" s="415"/>
      <c r="ENK24" s="415"/>
      <c r="ENL24" s="415"/>
      <c r="ENM24" s="415"/>
      <c r="ENN24" s="415"/>
      <c r="ENO24" s="415"/>
      <c r="ENP24" s="415"/>
      <c r="ENQ24" s="415"/>
      <c r="ENR24" s="415"/>
      <c r="ENS24" s="415"/>
      <c r="ENT24" s="415"/>
      <c r="ENU24" s="415"/>
      <c r="ENV24" s="415"/>
      <c r="ENW24" s="415"/>
      <c r="ENX24" s="415"/>
      <c r="ENY24" s="415"/>
      <c r="ENZ24" s="415"/>
      <c r="EOA24" s="415"/>
      <c r="EOB24" s="415"/>
      <c r="EOC24" s="415"/>
      <c r="EOD24" s="415"/>
      <c r="EOE24" s="415"/>
      <c r="EOF24" s="415"/>
      <c r="EOG24" s="415"/>
      <c r="EOH24" s="415"/>
      <c r="EOI24" s="415"/>
      <c r="EOJ24" s="415"/>
      <c r="EOK24" s="415"/>
      <c r="EOL24" s="415"/>
      <c r="EOM24" s="415"/>
      <c r="EON24" s="415"/>
      <c r="EOO24" s="415"/>
      <c r="EOP24" s="415"/>
      <c r="EOQ24" s="415"/>
      <c r="EOR24" s="415"/>
      <c r="EOS24" s="415"/>
      <c r="EOT24" s="415"/>
      <c r="EOU24" s="415"/>
      <c r="EOV24" s="415"/>
      <c r="EOW24" s="415"/>
      <c r="EOX24" s="415"/>
      <c r="EOY24" s="415"/>
      <c r="EOZ24" s="415"/>
      <c r="EPA24" s="415"/>
      <c r="EPB24" s="415"/>
      <c r="EPC24" s="415"/>
      <c r="EPD24" s="415"/>
      <c r="EPE24" s="415"/>
      <c r="EPF24" s="415"/>
      <c r="EPG24" s="415"/>
      <c r="EPH24" s="415"/>
      <c r="EPI24" s="415"/>
      <c r="EPJ24" s="415"/>
      <c r="EPK24" s="415"/>
      <c r="EPL24" s="415"/>
      <c r="EPM24" s="415"/>
      <c r="EPN24" s="415"/>
      <c r="EPO24" s="415"/>
      <c r="EPP24" s="415"/>
      <c r="EPQ24" s="415"/>
      <c r="EPR24" s="415"/>
      <c r="EPS24" s="415"/>
      <c r="EPT24" s="415"/>
      <c r="EPU24" s="415"/>
      <c r="EPV24" s="415"/>
      <c r="EPW24" s="415"/>
      <c r="EPX24" s="415"/>
      <c r="EPY24" s="415"/>
      <c r="EPZ24" s="415"/>
      <c r="EQA24" s="415"/>
      <c r="EQB24" s="415"/>
      <c r="EQC24" s="415"/>
      <c r="EQD24" s="415"/>
      <c r="EQE24" s="415"/>
      <c r="EQF24" s="415"/>
      <c r="EQG24" s="415"/>
      <c r="EQH24" s="415"/>
      <c r="EQI24" s="415"/>
      <c r="EQJ24" s="415"/>
      <c r="EQK24" s="415"/>
      <c r="EQL24" s="415"/>
      <c r="EQM24" s="415"/>
      <c r="EQN24" s="415"/>
      <c r="EQO24" s="415"/>
      <c r="EQP24" s="415"/>
      <c r="EQQ24" s="415"/>
      <c r="EQR24" s="415"/>
      <c r="EQS24" s="415"/>
      <c r="EQT24" s="415"/>
      <c r="EQU24" s="415"/>
      <c r="EQV24" s="415"/>
      <c r="EQW24" s="415"/>
      <c r="EQX24" s="415"/>
      <c r="EQY24" s="415"/>
      <c r="EQZ24" s="415"/>
      <c r="ERA24" s="415"/>
      <c r="ERB24" s="415"/>
      <c r="ERC24" s="415"/>
      <c r="ERD24" s="415"/>
      <c r="ERE24" s="415"/>
      <c r="ERF24" s="415"/>
      <c r="ERG24" s="415"/>
      <c r="ERH24" s="415"/>
      <c r="ERI24" s="415"/>
      <c r="ERJ24" s="415"/>
      <c r="ERK24" s="415"/>
      <c r="ERL24" s="415"/>
      <c r="ERM24" s="415"/>
      <c r="ERN24" s="415"/>
      <c r="ERO24" s="415"/>
      <c r="ERP24" s="415"/>
      <c r="ERQ24" s="415"/>
      <c r="ERR24" s="415"/>
      <c r="ERS24" s="415"/>
      <c r="ERT24" s="415"/>
      <c r="ERU24" s="415"/>
      <c r="ERV24" s="415"/>
      <c r="ERW24" s="415"/>
      <c r="ERX24" s="415"/>
      <c r="ERY24" s="415"/>
      <c r="ERZ24" s="415"/>
      <c r="ESA24" s="415"/>
      <c r="ESB24" s="415"/>
      <c r="ESC24" s="415"/>
      <c r="ESD24" s="415"/>
      <c r="ESE24" s="415"/>
      <c r="ESF24" s="415"/>
      <c r="ESG24" s="415"/>
      <c r="ESH24" s="415"/>
      <c r="ESI24" s="415"/>
      <c r="ESJ24" s="415"/>
      <c r="ESK24" s="415"/>
      <c r="ESL24" s="415"/>
      <c r="ESM24" s="415"/>
      <c r="ESN24" s="415"/>
      <c r="ESO24" s="415"/>
      <c r="ESP24" s="415"/>
      <c r="ESQ24" s="415"/>
      <c r="ESR24" s="415"/>
      <c r="ESS24" s="415"/>
      <c r="EST24" s="415"/>
      <c r="ESU24" s="415"/>
      <c r="ESV24" s="415"/>
      <c r="ESW24" s="415"/>
      <c r="ESX24" s="415"/>
      <c r="ESY24" s="415"/>
      <c r="ESZ24" s="415"/>
      <c r="ETA24" s="415"/>
      <c r="ETB24" s="415"/>
      <c r="ETC24" s="415"/>
      <c r="ETD24" s="415"/>
      <c r="ETE24" s="415"/>
      <c r="ETF24" s="415"/>
      <c r="ETG24" s="415"/>
      <c r="ETH24" s="415"/>
      <c r="ETI24" s="415"/>
      <c r="ETJ24" s="415"/>
      <c r="ETK24" s="415"/>
      <c r="ETL24" s="415"/>
      <c r="ETM24" s="415"/>
      <c r="ETN24" s="415"/>
      <c r="ETO24" s="415"/>
      <c r="ETP24" s="415"/>
      <c r="ETQ24" s="415"/>
      <c r="ETR24" s="415"/>
      <c r="ETS24" s="415"/>
      <c r="ETT24" s="415"/>
      <c r="ETU24" s="415"/>
      <c r="ETV24" s="415"/>
      <c r="ETW24" s="415"/>
      <c r="ETX24" s="415"/>
      <c r="ETY24" s="415"/>
      <c r="ETZ24" s="415"/>
      <c r="EUA24" s="415"/>
      <c r="EUB24" s="415"/>
      <c r="EUC24" s="415"/>
      <c r="EUD24" s="415"/>
      <c r="EUE24" s="415"/>
      <c r="EUF24" s="415"/>
      <c r="EUG24" s="415"/>
      <c r="EUH24" s="415"/>
      <c r="EUI24" s="415"/>
      <c r="EUJ24" s="415"/>
      <c r="EUK24" s="415"/>
      <c r="EUL24" s="415"/>
      <c r="EUM24" s="415"/>
      <c r="EUN24" s="415"/>
      <c r="EUO24" s="415"/>
      <c r="EUP24" s="415"/>
      <c r="EUQ24" s="415"/>
      <c r="EUR24" s="415"/>
      <c r="EUS24" s="415"/>
      <c r="EUT24" s="415"/>
      <c r="EUU24" s="415"/>
      <c r="EUV24" s="415"/>
      <c r="EUW24" s="415"/>
      <c r="EUX24" s="415"/>
      <c r="EUY24" s="415"/>
      <c r="EUZ24" s="415"/>
      <c r="EVA24" s="415"/>
      <c r="EVB24" s="415"/>
      <c r="EVC24" s="415"/>
      <c r="EVD24" s="415"/>
      <c r="EVE24" s="415"/>
      <c r="EVF24" s="415"/>
      <c r="EVG24" s="415"/>
      <c r="EVH24" s="415"/>
      <c r="EVI24" s="415"/>
      <c r="EVJ24" s="415"/>
      <c r="EVK24" s="415"/>
      <c r="EVL24" s="415"/>
      <c r="EVM24" s="415"/>
      <c r="EVN24" s="415"/>
      <c r="EVO24" s="415"/>
      <c r="EVP24" s="415"/>
      <c r="EVQ24" s="415"/>
      <c r="EVR24" s="415"/>
      <c r="EVS24" s="415"/>
      <c r="EVT24" s="415"/>
      <c r="EVU24" s="415"/>
      <c r="EVV24" s="415"/>
      <c r="EVW24" s="415"/>
      <c r="EVX24" s="415"/>
      <c r="EVY24" s="415"/>
      <c r="EVZ24" s="415"/>
      <c r="EWA24" s="415"/>
      <c r="EWB24" s="415"/>
      <c r="EWC24" s="415"/>
      <c r="EWD24" s="415"/>
      <c r="EWE24" s="415"/>
      <c r="EWF24" s="415"/>
      <c r="EWG24" s="415"/>
      <c r="EWH24" s="415"/>
      <c r="EWI24" s="415"/>
      <c r="EWJ24" s="415"/>
      <c r="EWK24" s="415"/>
      <c r="EWL24" s="415"/>
      <c r="EWM24" s="415"/>
      <c r="EWN24" s="415"/>
      <c r="EWO24" s="415"/>
      <c r="EWP24" s="415"/>
      <c r="EWQ24" s="415"/>
      <c r="EWR24" s="415"/>
      <c r="EWS24" s="415"/>
      <c r="EWT24" s="415"/>
      <c r="EWU24" s="415"/>
      <c r="EWV24" s="415"/>
      <c r="EWW24" s="415"/>
      <c r="EWX24" s="415"/>
      <c r="EWY24" s="415"/>
      <c r="EWZ24" s="415"/>
      <c r="EXA24" s="415"/>
      <c r="EXB24" s="415"/>
      <c r="EXC24" s="415"/>
      <c r="EXD24" s="415"/>
      <c r="EXE24" s="415"/>
      <c r="EXF24" s="415"/>
      <c r="EXG24" s="415"/>
      <c r="EXH24" s="415"/>
      <c r="EXI24" s="415"/>
      <c r="EXJ24" s="415"/>
      <c r="EXK24" s="415"/>
      <c r="EXL24" s="415"/>
      <c r="EXM24" s="415"/>
      <c r="EXN24" s="415"/>
      <c r="EXO24" s="415"/>
      <c r="EXP24" s="415"/>
      <c r="EXQ24" s="415"/>
      <c r="EXR24" s="415"/>
      <c r="EXS24" s="415"/>
      <c r="EXT24" s="415"/>
      <c r="EXU24" s="415"/>
      <c r="EXV24" s="415"/>
      <c r="EXW24" s="415"/>
      <c r="EXX24" s="415"/>
      <c r="EXY24" s="415"/>
      <c r="EXZ24" s="415"/>
      <c r="EYA24" s="415"/>
      <c r="EYB24" s="415"/>
      <c r="EYC24" s="415"/>
      <c r="EYD24" s="415"/>
      <c r="EYE24" s="415"/>
      <c r="EYF24" s="415"/>
      <c r="EYG24" s="415"/>
      <c r="EYH24" s="415"/>
      <c r="EYI24" s="415"/>
      <c r="EYJ24" s="415"/>
      <c r="EYK24" s="415"/>
      <c r="EYL24" s="415"/>
      <c r="EYM24" s="415"/>
      <c r="EYN24" s="415"/>
      <c r="EYO24" s="415"/>
      <c r="EYP24" s="415"/>
      <c r="EYQ24" s="415"/>
      <c r="EYR24" s="415"/>
      <c r="EYS24" s="415"/>
      <c r="EYT24" s="415"/>
      <c r="EYU24" s="415"/>
      <c r="EYV24" s="415"/>
      <c r="EYW24" s="415"/>
      <c r="EYX24" s="415"/>
      <c r="EYY24" s="415"/>
      <c r="EYZ24" s="415"/>
      <c r="EZA24" s="415"/>
      <c r="EZB24" s="415"/>
      <c r="EZC24" s="415"/>
      <c r="EZD24" s="415"/>
      <c r="EZE24" s="415"/>
      <c r="EZF24" s="415"/>
      <c r="EZG24" s="415"/>
      <c r="EZH24" s="415"/>
      <c r="EZI24" s="415"/>
      <c r="EZJ24" s="415"/>
      <c r="EZK24" s="415"/>
      <c r="EZL24" s="415"/>
      <c r="EZM24" s="415"/>
      <c r="EZN24" s="415"/>
      <c r="EZO24" s="415"/>
      <c r="EZP24" s="415"/>
      <c r="EZQ24" s="415"/>
      <c r="EZR24" s="415"/>
      <c r="EZS24" s="415"/>
      <c r="EZT24" s="415"/>
      <c r="EZU24" s="415"/>
      <c r="EZV24" s="415"/>
      <c r="EZW24" s="415"/>
      <c r="EZX24" s="415"/>
      <c r="EZY24" s="415"/>
      <c r="EZZ24" s="415"/>
      <c r="FAA24" s="415"/>
      <c r="FAB24" s="415"/>
      <c r="FAC24" s="415"/>
      <c r="FAD24" s="415"/>
      <c r="FAE24" s="415"/>
      <c r="FAF24" s="415"/>
      <c r="FAG24" s="415"/>
      <c r="FAH24" s="415"/>
      <c r="FAI24" s="415"/>
      <c r="FAJ24" s="415"/>
      <c r="FAK24" s="415"/>
      <c r="FAL24" s="415"/>
      <c r="FAM24" s="415"/>
      <c r="FAN24" s="415"/>
      <c r="FAO24" s="415"/>
      <c r="FAP24" s="415"/>
      <c r="FAQ24" s="415"/>
      <c r="FAR24" s="415"/>
      <c r="FAS24" s="415"/>
      <c r="FAT24" s="415"/>
      <c r="FAU24" s="415"/>
      <c r="FAV24" s="415"/>
      <c r="FAW24" s="415"/>
      <c r="FAX24" s="415"/>
      <c r="FAY24" s="415"/>
      <c r="FAZ24" s="415"/>
      <c r="FBA24" s="415"/>
      <c r="FBB24" s="415"/>
      <c r="FBC24" s="415"/>
      <c r="FBD24" s="415"/>
      <c r="FBE24" s="415"/>
      <c r="FBF24" s="415"/>
      <c r="FBG24" s="415"/>
      <c r="FBH24" s="415"/>
      <c r="FBI24" s="415"/>
      <c r="FBJ24" s="415"/>
      <c r="FBK24" s="415"/>
      <c r="FBL24" s="415"/>
      <c r="FBM24" s="415"/>
      <c r="FBN24" s="415"/>
      <c r="FBO24" s="415"/>
      <c r="FBP24" s="415"/>
      <c r="FBQ24" s="415"/>
      <c r="FBR24" s="415"/>
      <c r="FBS24" s="415"/>
      <c r="FBT24" s="415"/>
      <c r="FBU24" s="415"/>
      <c r="FBV24" s="415"/>
      <c r="FBW24" s="415"/>
      <c r="FBX24" s="415"/>
      <c r="FBY24" s="415"/>
      <c r="FBZ24" s="415"/>
      <c r="FCA24" s="415"/>
      <c r="FCB24" s="415"/>
      <c r="FCC24" s="415"/>
      <c r="FCD24" s="415"/>
      <c r="FCE24" s="415"/>
      <c r="FCF24" s="415"/>
      <c r="FCG24" s="415"/>
      <c r="FCH24" s="415"/>
      <c r="FCI24" s="415"/>
      <c r="FCJ24" s="415"/>
      <c r="FCK24" s="415"/>
      <c r="FCL24" s="415"/>
      <c r="FCM24" s="415"/>
      <c r="FCN24" s="415"/>
      <c r="FCO24" s="415"/>
      <c r="FCP24" s="415"/>
      <c r="FCQ24" s="415"/>
      <c r="FCR24" s="415"/>
      <c r="FCS24" s="415"/>
      <c r="FCT24" s="415"/>
      <c r="FCU24" s="415"/>
      <c r="FCV24" s="415"/>
      <c r="FCW24" s="415"/>
      <c r="FCX24" s="415"/>
      <c r="FCY24" s="415"/>
      <c r="FCZ24" s="415"/>
      <c r="FDA24" s="415"/>
      <c r="FDB24" s="415"/>
      <c r="FDC24" s="415"/>
      <c r="FDD24" s="415"/>
      <c r="FDE24" s="415"/>
      <c r="FDF24" s="415"/>
      <c r="FDG24" s="415"/>
      <c r="FDH24" s="415"/>
      <c r="FDI24" s="415"/>
      <c r="FDJ24" s="415"/>
      <c r="FDK24" s="415"/>
      <c r="FDL24" s="415"/>
      <c r="FDM24" s="415"/>
      <c r="FDN24" s="415"/>
      <c r="FDO24" s="415"/>
      <c r="FDP24" s="415"/>
      <c r="FDQ24" s="415"/>
      <c r="FDR24" s="415"/>
      <c r="FDS24" s="415"/>
      <c r="FDT24" s="415"/>
      <c r="FDU24" s="415"/>
      <c r="FDV24" s="415"/>
      <c r="FDW24" s="415"/>
      <c r="FDX24" s="415"/>
      <c r="FDY24" s="415"/>
      <c r="FDZ24" s="415"/>
      <c r="FEA24" s="415"/>
      <c r="FEB24" s="415"/>
      <c r="FEC24" s="415"/>
      <c r="FED24" s="415"/>
      <c r="FEE24" s="415"/>
      <c r="FEF24" s="415"/>
      <c r="FEG24" s="415"/>
      <c r="FEH24" s="415"/>
      <c r="FEI24" s="415"/>
      <c r="FEJ24" s="415"/>
      <c r="FEK24" s="415"/>
      <c r="FEL24" s="415"/>
      <c r="FEM24" s="415"/>
      <c r="FEN24" s="415"/>
      <c r="FEO24" s="415"/>
      <c r="FEP24" s="415"/>
      <c r="FEQ24" s="415"/>
      <c r="FER24" s="415"/>
      <c r="FES24" s="415"/>
      <c r="FET24" s="415"/>
      <c r="FEU24" s="415"/>
      <c r="FEV24" s="415"/>
      <c r="FEW24" s="415"/>
      <c r="FEX24" s="415"/>
      <c r="FEY24" s="415"/>
      <c r="FEZ24" s="415"/>
      <c r="FFA24" s="415"/>
      <c r="FFB24" s="415"/>
      <c r="FFC24" s="415"/>
      <c r="FFD24" s="415"/>
      <c r="FFE24" s="415"/>
      <c r="FFF24" s="415"/>
      <c r="FFG24" s="415"/>
      <c r="FFH24" s="415"/>
      <c r="FFI24" s="415"/>
      <c r="FFJ24" s="415"/>
      <c r="FFK24" s="415"/>
      <c r="FFL24" s="415"/>
      <c r="FFM24" s="415"/>
      <c r="FFN24" s="415"/>
      <c r="FFO24" s="415"/>
      <c r="FFP24" s="415"/>
      <c r="FFQ24" s="415"/>
      <c r="FFR24" s="415"/>
      <c r="FFS24" s="415"/>
      <c r="FFT24" s="415"/>
      <c r="FFU24" s="415"/>
      <c r="FFV24" s="415"/>
      <c r="FFW24" s="415"/>
      <c r="FFX24" s="415"/>
      <c r="FFY24" s="415"/>
      <c r="FFZ24" s="415"/>
      <c r="FGA24" s="415"/>
      <c r="FGB24" s="415"/>
      <c r="FGC24" s="415"/>
      <c r="FGD24" s="415"/>
      <c r="FGE24" s="415"/>
      <c r="FGF24" s="415"/>
      <c r="FGG24" s="415"/>
      <c r="FGH24" s="415"/>
      <c r="FGI24" s="415"/>
      <c r="FGJ24" s="415"/>
      <c r="FGK24" s="415"/>
      <c r="FGL24" s="415"/>
      <c r="FGM24" s="415"/>
      <c r="FGN24" s="415"/>
      <c r="FGO24" s="415"/>
      <c r="FGP24" s="415"/>
      <c r="FGQ24" s="415"/>
      <c r="FGR24" s="415"/>
      <c r="FGS24" s="415"/>
      <c r="FGT24" s="415"/>
      <c r="FGU24" s="415"/>
      <c r="FGV24" s="415"/>
      <c r="FGW24" s="415"/>
      <c r="FGX24" s="415"/>
      <c r="FGY24" s="415"/>
      <c r="FGZ24" s="415"/>
      <c r="FHA24" s="415"/>
      <c r="FHB24" s="415"/>
      <c r="FHC24" s="415"/>
      <c r="FHD24" s="415"/>
      <c r="FHE24" s="415"/>
      <c r="FHF24" s="415"/>
      <c r="FHG24" s="415"/>
      <c r="FHH24" s="415"/>
      <c r="FHI24" s="415"/>
      <c r="FHJ24" s="415"/>
      <c r="FHK24" s="415"/>
      <c r="FHL24" s="415"/>
      <c r="FHM24" s="415"/>
      <c r="FHN24" s="415"/>
      <c r="FHO24" s="415"/>
      <c r="FHP24" s="415"/>
      <c r="FHQ24" s="415"/>
      <c r="FHR24" s="415"/>
      <c r="FHS24" s="415"/>
      <c r="FHT24" s="415"/>
      <c r="FHU24" s="415"/>
      <c r="FHV24" s="415"/>
      <c r="FHW24" s="415"/>
      <c r="FHX24" s="415"/>
      <c r="FHY24" s="415"/>
      <c r="FHZ24" s="415"/>
      <c r="FIA24" s="415"/>
      <c r="FIB24" s="415"/>
      <c r="FIC24" s="415"/>
      <c r="FID24" s="415"/>
      <c r="FIE24" s="415"/>
      <c r="FIF24" s="415"/>
      <c r="FIG24" s="415"/>
      <c r="FIH24" s="415"/>
      <c r="FII24" s="415"/>
      <c r="FIJ24" s="415"/>
      <c r="FIK24" s="415"/>
      <c r="FIL24" s="415"/>
      <c r="FIM24" s="415"/>
      <c r="FIN24" s="415"/>
      <c r="FIO24" s="415"/>
      <c r="FIP24" s="415"/>
      <c r="FIQ24" s="415"/>
      <c r="FIR24" s="415"/>
      <c r="FIS24" s="415"/>
      <c r="FIT24" s="415"/>
      <c r="FIU24" s="415"/>
      <c r="FIV24" s="415"/>
      <c r="FIW24" s="415"/>
      <c r="FIX24" s="415"/>
      <c r="FIY24" s="415"/>
      <c r="FIZ24" s="415"/>
      <c r="FJA24" s="415"/>
      <c r="FJB24" s="415"/>
      <c r="FJC24" s="415"/>
      <c r="FJD24" s="415"/>
      <c r="FJE24" s="415"/>
      <c r="FJF24" s="415"/>
      <c r="FJG24" s="415"/>
      <c r="FJH24" s="415"/>
      <c r="FJI24" s="415"/>
      <c r="FJJ24" s="415"/>
      <c r="FJK24" s="415"/>
      <c r="FJL24" s="415"/>
      <c r="FJM24" s="415"/>
      <c r="FJN24" s="415"/>
      <c r="FJO24" s="415"/>
      <c r="FJP24" s="415"/>
      <c r="FJQ24" s="415"/>
      <c r="FJR24" s="415"/>
      <c r="FJS24" s="415"/>
      <c r="FJT24" s="415"/>
      <c r="FJU24" s="415"/>
      <c r="FJV24" s="415"/>
      <c r="FJW24" s="415"/>
      <c r="FJX24" s="415"/>
      <c r="FJY24" s="415"/>
      <c r="FJZ24" s="415"/>
      <c r="FKA24" s="415"/>
      <c r="FKB24" s="415"/>
      <c r="FKC24" s="415"/>
      <c r="FKD24" s="415"/>
      <c r="FKE24" s="415"/>
      <c r="FKF24" s="415"/>
      <c r="FKG24" s="415"/>
      <c r="FKH24" s="415"/>
      <c r="FKI24" s="415"/>
      <c r="FKJ24" s="415"/>
      <c r="FKK24" s="415"/>
      <c r="FKL24" s="415"/>
      <c r="FKM24" s="415"/>
      <c r="FKN24" s="415"/>
      <c r="FKO24" s="415"/>
      <c r="FKP24" s="415"/>
      <c r="FKQ24" s="415"/>
      <c r="FKR24" s="415"/>
      <c r="FKS24" s="415"/>
      <c r="FKT24" s="415"/>
      <c r="FKU24" s="415"/>
      <c r="FKV24" s="415"/>
      <c r="FKW24" s="415"/>
      <c r="FKX24" s="415"/>
      <c r="FKY24" s="415"/>
      <c r="FKZ24" s="415"/>
      <c r="FLA24" s="415"/>
      <c r="FLB24" s="415"/>
      <c r="FLC24" s="415"/>
      <c r="FLD24" s="415"/>
      <c r="FLE24" s="415"/>
      <c r="FLF24" s="415"/>
      <c r="FLG24" s="415"/>
      <c r="FLH24" s="415"/>
      <c r="FLI24" s="415"/>
      <c r="FLJ24" s="415"/>
      <c r="FLK24" s="415"/>
      <c r="FLL24" s="415"/>
      <c r="FLM24" s="415"/>
      <c r="FLN24" s="415"/>
      <c r="FLO24" s="415"/>
      <c r="FLP24" s="415"/>
      <c r="FLQ24" s="415"/>
      <c r="FLR24" s="415"/>
      <c r="FLS24" s="415"/>
      <c r="FLT24" s="415"/>
      <c r="FLU24" s="415"/>
      <c r="FLV24" s="415"/>
      <c r="FLW24" s="415"/>
      <c r="FLX24" s="415"/>
      <c r="FLY24" s="415"/>
      <c r="FLZ24" s="415"/>
      <c r="FMA24" s="415"/>
      <c r="FMB24" s="415"/>
      <c r="FMC24" s="415"/>
      <c r="FMD24" s="415"/>
      <c r="FME24" s="415"/>
      <c r="FMF24" s="415"/>
      <c r="FMG24" s="415"/>
      <c r="FMH24" s="415"/>
      <c r="FMI24" s="415"/>
      <c r="FMJ24" s="415"/>
      <c r="FMK24" s="415"/>
      <c r="FML24" s="415"/>
      <c r="FMM24" s="415"/>
      <c r="FMN24" s="415"/>
      <c r="FMO24" s="415"/>
      <c r="FMP24" s="415"/>
      <c r="FMQ24" s="415"/>
      <c r="FMR24" s="415"/>
      <c r="FMS24" s="415"/>
      <c r="FMT24" s="415"/>
      <c r="FMU24" s="415"/>
      <c r="FMV24" s="415"/>
      <c r="FMW24" s="415"/>
      <c r="FMX24" s="415"/>
      <c r="FMY24" s="415"/>
      <c r="FMZ24" s="415"/>
      <c r="FNA24" s="415"/>
      <c r="FNB24" s="415"/>
      <c r="FNC24" s="415"/>
      <c r="FND24" s="415"/>
      <c r="FNE24" s="415"/>
      <c r="FNF24" s="415"/>
      <c r="FNG24" s="415"/>
      <c r="FNH24" s="415"/>
      <c r="FNI24" s="415"/>
      <c r="FNJ24" s="415"/>
      <c r="FNK24" s="415"/>
      <c r="FNL24" s="415"/>
      <c r="FNM24" s="415"/>
      <c r="FNN24" s="415"/>
      <c r="FNO24" s="415"/>
      <c r="FNP24" s="415"/>
      <c r="FNQ24" s="415"/>
      <c r="FNR24" s="415"/>
      <c r="FNS24" s="415"/>
      <c r="FNT24" s="415"/>
      <c r="FNU24" s="415"/>
      <c r="FNV24" s="415"/>
      <c r="FNW24" s="415"/>
      <c r="FNX24" s="415"/>
      <c r="FNY24" s="415"/>
      <c r="FNZ24" s="415"/>
      <c r="FOA24" s="415"/>
      <c r="FOB24" s="415"/>
      <c r="FOC24" s="415"/>
      <c r="FOD24" s="415"/>
      <c r="FOE24" s="415"/>
      <c r="FOF24" s="415"/>
      <c r="FOG24" s="415"/>
      <c r="FOH24" s="415"/>
      <c r="FOI24" s="415"/>
      <c r="FOJ24" s="415"/>
      <c r="FOK24" s="415"/>
      <c r="FOL24" s="415"/>
      <c r="FOM24" s="415"/>
      <c r="FON24" s="415"/>
      <c r="FOO24" s="415"/>
      <c r="FOP24" s="415"/>
      <c r="FOQ24" s="415"/>
      <c r="FOR24" s="415"/>
      <c r="FOS24" s="415"/>
      <c r="FOT24" s="415"/>
      <c r="FOU24" s="415"/>
      <c r="FOV24" s="415"/>
      <c r="FOW24" s="415"/>
      <c r="FOX24" s="415"/>
      <c r="FOY24" s="415"/>
      <c r="FOZ24" s="415"/>
      <c r="FPA24" s="415"/>
      <c r="FPB24" s="415"/>
      <c r="FPC24" s="415"/>
      <c r="FPD24" s="415"/>
      <c r="FPE24" s="415"/>
      <c r="FPF24" s="415"/>
      <c r="FPG24" s="415"/>
      <c r="FPH24" s="415"/>
      <c r="FPI24" s="415"/>
      <c r="FPJ24" s="415"/>
      <c r="FPK24" s="415"/>
      <c r="FPL24" s="415"/>
      <c r="FPM24" s="415"/>
      <c r="FPN24" s="415"/>
      <c r="FPO24" s="415"/>
      <c r="FPP24" s="415"/>
      <c r="FPQ24" s="415"/>
      <c r="FPR24" s="415"/>
      <c r="FPS24" s="415"/>
      <c r="FPT24" s="415"/>
      <c r="FPU24" s="415"/>
      <c r="FPV24" s="415"/>
      <c r="FPW24" s="415"/>
      <c r="FPX24" s="415"/>
      <c r="FPY24" s="415"/>
      <c r="FPZ24" s="415"/>
      <c r="FQA24" s="415"/>
      <c r="FQB24" s="415"/>
      <c r="FQC24" s="415"/>
      <c r="FQD24" s="415"/>
      <c r="FQE24" s="415"/>
      <c r="FQF24" s="415"/>
      <c r="FQG24" s="415"/>
      <c r="FQH24" s="415"/>
      <c r="FQI24" s="415"/>
      <c r="FQJ24" s="415"/>
      <c r="FQK24" s="415"/>
      <c r="FQL24" s="415"/>
      <c r="FQM24" s="415"/>
      <c r="FQN24" s="415"/>
      <c r="FQO24" s="415"/>
      <c r="FQP24" s="415"/>
      <c r="FQQ24" s="415"/>
      <c r="FQR24" s="415"/>
      <c r="FQS24" s="415"/>
      <c r="FQT24" s="415"/>
      <c r="FQU24" s="415"/>
      <c r="FQV24" s="415"/>
      <c r="FQW24" s="415"/>
      <c r="FQX24" s="415"/>
      <c r="FQY24" s="415"/>
      <c r="FQZ24" s="415"/>
      <c r="FRA24" s="415"/>
      <c r="FRB24" s="415"/>
      <c r="FRC24" s="415"/>
      <c r="FRD24" s="415"/>
      <c r="FRE24" s="415"/>
      <c r="FRF24" s="415"/>
      <c r="FRG24" s="415"/>
      <c r="FRH24" s="415"/>
      <c r="FRI24" s="415"/>
      <c r="FRJ24" s="415"/>
      <c r="FRK24" s="415"/>
      <c r="FRL24" s="415"/>
      <c r="FRM24" s="415"/>
      <c r="FRN24" s="415"/>
      <c r="FRO24" s="415"/>
      <c r="FRP24" s="415"/>
      <c r="FRQ24" s="415"/>
      <c r="FRR24" s="415"/>
      <c r="FRS24" s="415"/>
      <c r="FRT24" s="415"/>
      <c r="FRU24" s="415"/>
      <c r="FRV24" s="415"/>
      <c r="FRW24" s="415"/>
      <c r="FRX24" s="415"/>
      <c r="FRY24" s="415"/>
      <c r="FRZ24" s="415"/>
      <c r="FSA24" s="415"/>
      <c r="FSB24" s="415"/>
      <c r="FSC24" s="415"/>
      <c r="FSD24" s="415"/>
      <c r="FSE24" s="415"/>
      <c r="FSF24" s="415"/>
      <c r="FSG24" s="415"/>
      <c r="FSH24" s="415"/>
      <c r="FSI24" s="415"/>
      <c r="FSJ24" s="415"/>
      <c r="FSK24" s="415"/>
      <c r="FSL24" s="415"/>
      <c r="FSM24" s="415"/>
      <c r="FSN24" s="415"/>
      <c r="FSO24" s="415"/>
      <c r="FSP24" s="415"/>
      <c r="FSQ24" s="415"/>
      <c r="FSR24" s="415"/>
      <c r="FSS24" s="415"/>
      <c r="FST24" s="415"/>
      <c r="FSU24" s="415"/>
      <c r="FSV24" s="415"/>
      <c r="FSW24" s="415"/>
      <c r="FSX24" s="415"/>
      <c r="FSY24" s="415"/>
      <c r="FSZ24" s="415"/>
      <c r="FTA24" s="415"/>
      <c r="FTB24" s="415"/>
      <c r="FTC24" s="415"/>
      <c r="FTD24" s="415"/>
      <c r="FTE24" s="415"/>
      <c r="FTF24" s="415"/>
      <c r="FTG24" s="415"/>
      <c r="FTH24" s="415"/>
      <c r="FTI24" s="415"/>
      <c r="FTJ24" s="415"/>
      <c r="FTK24" s="415"/>
      <c r="FTL24" s="415"/>
      <c r="FTM24" s="415"/>
      <c r="FTN24" s="415"/>
      <c r="FTO24" s="415"/>
      <c r="FTP24" s="415"/>
      <c r="FTQ24" s="415"/>
      <c r="FTR24" s="415"/>
      <c r="FTS24" s="415"/>
      <c r="FTT24" s="415"/>
      <c r="FTU24" s="415"/>
      <c r="FTV24" s="415"/>
      <c r="FTW24" s="415"/>
      <c r="FTX24" s="415"/>
      <c r="FTY24" s="415"/>
      <c r="FTZ24" s="415"/>
      <c r="FUA24" s="415"/>
      <c r="FUB24" s="415"/>
      <c r="FUC24" s="415"/>
      <c r="FUD24" s="415"/>
      <c r="FUE24" s="415"/>
      <c r="FUF24" s="415"/>
      <c r="FUG24" s="415"/>
      <c r="FUH24" s="415"/>
      <c r="FUI24" s="415"/>
      <c r="FUJ24" s="415"/>
      <c r="FUK24" s="415"/>
      <c r="FUL24" s="415"/>
      <c r="FUM24" s="415"/>
      <c r="FUN24" s="415"/>
      <c r="FUO24" s="415"/>
      <c r="FUP24" s="415"/>
      <c r="FUQ24" s="415"/>
      <c r="FUR24" s="415"/>
      <c r="FUS24" s="415"/>
      <c r="FUT24" s="415"/>
      <c r="FUU24" s="415"/>
      <c r="FUV24" s="415"/>
      <c r="FUW24" s="415"/>
      <c r="FUX24" s="415"/>
      <c r="FUY24" s="415"/>
      <c r="FUZ24" s="415"/>
      <c r="FVA24" s="415"/>
      <c r="FVB24" s="415"/>
      <c r="FVC24" s="415"/>
      <c r="FVD24" s="415"/>
      <c r="FVE24" s="415"/>
      <c r="FVF24" s="415"/>
      <c r="FVG24" s="415"/>
      <c r="FVH24" s="415"/>
      <c r="FVI24" s="415"/>
      <c r="FVJ24" s="415"/>
      <c r="FVK24" s="415"/>
      <c r="FVL24" s="415"/>
      <c r="FVM24" s="415"/>
      <c r="FVN24" s="415"/>
      <c r="FVO24" s="415"/>
      <c r="FVP24" s="415"/>
      <c r="FVQ24" s="415"/>
      <c r="FVR24" s="415"/>
      <c r="FVS24" s="415"/>
      <c r="FVT24" s="415"/>
      <c r="FVU24" s="415"/>
      <c r="FVV24" s="415"/>
      <c r="FVW24" s="415"/>
      <c r="FVX24" s="415"/>
      <c r="FVY24" s="415"/>
      <c r="FVZ24" s="415"/>
      <c r="FWA24" s="415"/>
      <c r="FWB24" s="415"/>
      <c r="FWC24" s="415"/>
      <c r="FWD24" s="415"/>
      <c r="FWE24" s="415"/>
      <c r="FWF24" s="415"/>
      <c r="FWG24" s="415"/>
      <c r="FWH24" s="415"/>
      <c r="FWI24" s="415"/>
      <c r="FWJ24" s="415"/>
      <c r="FWK24" s="415"/>
      <c r="FWL24" s="415"/>
      <c r="FWM24" s="415"/>
      <c r="FWN24" s="415"/>
      <c r="FWO24" s="415"/>
      <c r="FWP24" s="415"/>
      <c r="FWQ24" s="415"/>
      <c r="FWR24" s="415"/>
      <c r="FWS24" s="415"/>
      <c r="FWT24" s="415"/>
      <c r="FWU24" s="415"/>
      <c r="FWV24" s="415"/>
      <c r="FWW24" s="415"/>
      <c r="FWX24" s="415"/>
      <c r="FWY24" s="415"/>
      <c r="FWZ24" s="415"/>
      <c r="FXA24" s="415"/>
      <c r="FXB24" s="415"/>
      <c r="FXC24" s="415"/>
      <c r="FXD24" s="415"/>
      <c r="FXE24" s="415"/>
      <c r="FXF24" s="415"/>
      <c r="FXG24" s="415"/>
      <c r="FXH24" s="415"/>
      <c r="FXI24" s="415"/>
      <c r="FXJ24" s="415"/>
      <c r="FXK24" s="415"/>
      <c r="FXL24" s="415"/>
      <c r="FXM24" s="415"/>
      <c r="FXN24" s="415"/>
      <c r="FXO24" s="415"/>
      <c r="FXP24" s="415"/>
      <c r="FXQ24" s="415"/>
      <c r="FXR24" s="415"/>
      <c r="FXS24" s="415"/>
      <c r="FXT24" s="415"/>
      <c r="FXU24" s="415"/>
      <c r="FXV24" s="415"/>
      <c r="FXW24" s="415"/>
      <c r="FXX24" s="415"/>
      <c r="FXY24" s="415"/>
      <c r="FXZ24" s="415"/>
      <c r="FYA24" s="415"/>
      <c r="FYB24" s="415"/>
      <c r="FYC24" s="415"/>
      <c r="FYD24" s="415"/>
      <c r="FYE24" s="415"/>
      <c r="FYF24" s="415"/>
      <c r="FYG24" s="415"/>
      <c r="FYH24" s="415"/>
      <c r="FYI24" s="415"/>
      <c r="FYJ24" s="415"/>
      <c r="FYK24" s="415"/>
      <c r="FYL24" s="415"/>
      <c r="FYM24" s="415"/>
      <c r="FYN24" s="415"/>
      <c r="FYO24" s="415"/>
      <c r="FYP24" s="415"/>
      <c r="FYQ24" s="415"/>
      <c r="FYR24" s="415"/>
      <c r="FYS24" s="415"/>
      <c r="FYT24" s="415"/>
      <c r="FYU24" s="415"/>
      <c r="FYV24" s="415"/>
      <c r="FYW24" s="415"/>
      <c r="FYX24" s="415"/>
      <c r="FYY24" s="415"/>
      <c r="FYZ24" s="415"/>
      <c r="FZA24" s="415"/>
      <c r="FZB24" s="415"/>
      <c r="FZC24" s="415"/>
      <c r="FZD24" s="415"/>
      <c r="FZE24" s="415"/>
      <c r="FZF24" s="415"/>
      <c r="FZG24" s="415"/>
      <c r="FZH24" s="415"/>
      <c r="FZI24" s="415"/>
      <c r="FZJ24" s="415"/>
      <c r="FZK24" s="415"/>
      <c r="FZL24" s="415"/>
      <c r="FZM24" s="415"/>
      <c r="FZN24" s="415"/>
      <c r="FZO24" s="415"/>
      <c r="FZP24" s="415"/>
      <c r="FZQ24" s="415"/>
      <c r="FZR24" s="415"/>
      <c r="FZS24" s="415"/>
      <c r="FZT24" s="415"/>
      <c r="FZU24" s="415"/>
      <c r="FZV24" s="415"/>
      <c r="FZW24" s="415"/>
      <c r="FZX24" s="415"/>
      <c r="FZY24" s="415"/>
      <c r="FZZ24" s="415"/>
      <c r="GAA24" s="415"/>
      <c r="GAB24" s="415"/>
      <c r="GAC24" s="415"/>
      <c r="GAD24" s="415"/>
      <c r="GAE24" s="415"/>
      <c r="GAF24" s="415"/>
      <c r="GAG24" s="415"/>
      <c r="GAH24" s="415"/>
      <c r="GAI24" s="415"/>
      <c r="GAJ24" s="415"/>
      <c r="GAK24" s="415"/>
      <c r="GAL24" s="415"/>
      <c r="GAM24" s="415"/>
      <c r="GAN24" s="415"/>
      <c r="GAO24" s="415"/>
      <c r="GAP24" s="415"/>
      <c r="GAQ24" s="415"/>
      <c r="GAR24" s="415"/>
      <c r="GAS24" s="415"/>
      <c r="GAT24" s="415"/>
      <c r="GAU24" s="415"/>
      <c r="GAV24" s="415"/>
      <c r="GAW24" s="415"/>
      <c r="GAX24" s="415"/>
      <c r="GAY24" s="415"/>
      <c r="GAZ24" s="415"/>
      <c r="GBA24" s="415"/>
      <c r="GBB24" s="415"/>
      <c r="GBC24" s="415"/>
      <c r="GBD24" s="415"/>
      <c r="GBE24" s="415"/>
      <c r="GBF24" s="415"/>
      <c r="GBG24" s="415"/>
      <c r="GBH24" s="415"/>
      <c r="GBI24" s="415"/>
      <c r="GBJ24" s="415"/>
      <c r="GBK24" s="415"/>
      <c r="GBL24" s="415"/>
      <c r="GBM24" s="415"/>
      <c r="GBN24" s="415"/>
      <c r="GBO24" s="415"/>
      <c r="GBP24" s="415"/>
      <c r="GBQ24" s="415"/>
      <c r="GBR24" s="415"/>
      <c r="GBS24" s="415"/>
      <c r="GBT24" s="415"/>
      <c r="GBU24" s="415"/>
      <c r="GBV24" s="415"/>
      <c r="GBW24" s="415"/>
      <c r="GBX24" s="415"/>
      <c r="GBY24" s="415"/>
      <c r="GBZ24" s="415"/>
      <c r="GCA24" s="415"/>
      <c r="GCB24" s="415"/>
      <c r="GCC24" s="415"/>
      <c r="GCD24" s="415"/>
      <c r="GCE24" s="415"/>
      <c r="GCF24" s="415"/>
      <c r="GCG24" s="415"/>
      <c r="GCH24" s="415"/>
      <c r="GCI24" s="415"/>
      <c r="GCJ24" s="415"/>
      <c r="GCK24" s="415"/>
      <c r="GCL24" s="415"/>
      <c r="GCM24" s="415"/>
      <c r="GCN24" s="415"/>
      <c r="GCO24" s="415"/>
      <c r="GCP24" s="415"/>
      <c r="GCQ24" s="415"/>
      <c r="GCR24" s="415"/>
      <c r="GCS24" s="415"/>
      <c r="GCT24" s="415"/>
      <c r="GCU24" s="415"/>
      <c r="GCV24" s="415"/>
      <c r="GCW24" s="415"/>
      <c r="GCX24" s="415"/>
      <c r="GCY24" s="415"/>
      <c r="GCZ24" s="415"/>
      <c r="GDA24" s="415"/>
      <c r="GDB24" s="415"/>
      <c r="GDC24" s="415"/>
      <c r="GDD24" s="415"/>
      <c r="GDE24" s="415"/>
      <c r="GDF24" s="415"/>
      <c r="GDG24" s="415"/>
      <c r="GDH24" s="415"/>
      <c r="GDI24" s="415"/>
      <c r="GDJ24" s="415"/>
      <c r="GDK24" s="415"/>
      <c r="GDL24" s="415"/>
      <c r="GDM24" s="415"/>
      <c r="GDN24" s="415"/>
      <c r="GDO24" s="415"/>
      <c r="GDP24" s="415"/>
      <c r="GDQ24" s="415"/>
      <c r="GDR24" s="415"/>
      <c r="GDS24" s="415"/>
      <c r="GDT24" s="415"/>
      <c r="GDU24" s="415"/>
      <c r="GDV24" s="415"/>
      <c r="GDW24" s="415"/>
      <c r="GDX24" s="415"/>
      <c r="GDY24" s="415"/>
      <c r="GDZ24" s="415"/>
      <c r="GEA24" s="415"/>
      <c r="GEB24" s="415"/>
      <c r="GEC24" s="415"/>
      <c r="GED24" s="415"/>
      <c r="GEE24" s="415"/>
      <c r="GEF24" s="415"/>
      <c r="GEG24" s="415"/>
      <c r="GEH24" s="415"/>
      <c r="GEI24" s="415"/>
      <c r="GEJ24" s="415"/>
      <c r="GEK24" s="415"/>
      <c r="GEL24" s="415"/>
      <c r="GEM24" s="415"/>
      <c r="GEN24" s="415"/>
      <c r="GEO24" s="415"/>
      <c r="GEP24" s="415"/>
      <c r="GEQ24" s="415"/>
      <c r="GER24" s="415"/>
      <c r="GES24" s="415"/>
      <c r="GET24" s="415"/>
      <c r="GEU24" s="415"/>
      <c r="GEV24" s="415"/>
      <c r="GEW24" s="415"/>
      <c r="GEX24" s="415"/>
      <c r="GEY24" s="415"/>
      <c r="GEZ24" s="415"/>
      <c r="GFA24" s="415"/>
      <c r="GFB24" s="415"/>
      <c r="GFC24" s="415"/>
      <c r="GFD24" s="415"/>
      <c r="GFE24" s="415"/>
      <c r="GFF24" s="415"/>
      <c r="GFG24" s="415"/>
      <c r="GFH24" s="415"/>
      <c r="GFI24" s="415"/>
      <c r="GFJ24" s="415"/>
      <c r="GFK24" s="415"/>
      <c r="GFL24" s="415"/>
      <c r="GFM24" s="415"/>
      <c r="GFN24" s="415"/>
      <c r="GFO24" s="415"/>
      <c r="GFP24" s="415"/>
      <c r="GFQ24" s="415"/>
      <c r="GFR24" s="415"/>
      <c r="GFS24" s="415"/>
      <c r="GFT24" s="415"/>
      <c r="GFU24" s="415"/>
      <c r="GFV24" s="415"/>
      <c r="GFW24" s="415"/>
      <c r="GFX24" s="415"/>
      <c r="GFY24" s="415"/>
      <c r="GFZ24" s="415"/>
      <c r="GGA24" s="415"/>
      <c r="GGB24" s="415"/>
      <c r="GGC24" s="415"/>
      <c r="GGD24" s="415"/>
      <c r="GGE24" s="415"/>
      <c r="GGF24" s="415"/>
      <c r="GGG24" s="415"/>
      <c r="GGH24" s="415"/>
      <c r="GGI24" s="415"/>
      <c r="GGJ24" s="415"/>
      <c r="GGK24" s="415"/>
      <c r="GGL24" s="415"/>
      <c r="GGM24" s="415"/>
      <c r="GGN24" s="415"/>
      <c r="GGO24" s="415"/>
      <c r="GGP24" s="415"/>
      <c r="GGQ24" s="415"/>
      <c r="GGR24" s="415"/>
      <c r="GGS24" s="415"/>
      <c r="GGT24" s="415"/>
      <c r="GGU24" s="415"/>
      <c r="GGV24" s="415"/>
      <c r="GGW24" s="415"/>
      <c r="GGX24" s="415"/>
      <c r="GGY24" s="415"/>
      <c r="GGZ24" s="415"/>
      <c r="GHA24" s="415"/>
      <c r="GHB24" s="415"/>
      <c r="GHC24" s="415"/>
      <c r="GHD24" s="415"/>
      <c r="GHE24" s="415"/>
      <c r="GHF24" s="415"/>
      <c r="GHG24" s="415"/>
      <c r="GHH24" s="415"/>
      <c r="GHI24" s="415"/>
      <c r="GHJ24" s="415"/>
      <c r="GHK24" s="415"/>
      <c r="GHL24" s="415"/>
      <c r="GHM24" s="415"/>
      <c r="GHN24" s="415"/>
      <c r="GHO24" s="415"/>
      <c r="GHP24" s="415"/>
      <c r="GHQ24" s="415"/>
      <c r="GHR24" s="415"/>
      <c r="GHS24" s="415"/>
      <c r="GHT24" s="415"/>
      <c r="GHU24" s="415"/>
      <c r="GHV24" s="415"/>
      <c r="GHW24" s="415"/>
      <c r="GHX24" s="415"/>
      <c r="GHY24" s="415"/>
      <c r="GHZ24" s="415"/>
      <c r="GIA24" s="415"/>
      <c r="GIB24" s="415"/>
      <c r="GIC24" s="415"/>
      <c r="GID24" s="415"/>
      <c r="GIE24" s="415"/>
      <c r="GIF24" s="415"/>
      <c r="GIG24" s="415"/>
      <c r="GIH24" s="415"/>
      <c r="GII24" s="415"/>
      <c r="GIJ24" s="415"/>
      <c r="GIK24" s="415"/>
      <c r="GIL24" s="415"/>
      <c r="GIM24" s="415"/>
      <c r="GIN24" s="415"/>
      <c r="GIO24" s="415"/>
      <c r="GIP24" s="415"/>
      <c r="GIQ24" s="415"/>
      <c r="GIR24" s="415"/>
      <c r="GIS24" s="415"/>
      <c r="GIT24" s="415"/>
      <c r="GIU24" s="415"/>
      <c r="GIV24" s="415"/>
      <c r="GIW24" s="415"/>
      <c r="GIX24" s="415"/>
      <c r="GIY24" s="415"/>
      <c r="GIZ24" s="415"/>
      <c r="GJA24" s="415"/>
      <c r="GJB24" s="415"/>
      <c r="GJC24" s="415"/>
      <c r="GJD24" s="415"/>
      <c r="GJE24" s="415"/>
      <c r="GJF24" s="415"/>
      <c r="GJG24" s="415"/>
      <c r="GJH24" s="415"/>
      <c r="GJI24" s="415"/>
      <c r="GJJ24" s="415"/>
      <c r="GJK24" s="415"/>
      <c r="GJL24" s="415"/>
      <c r="GJM24" s="415"/>
      <c r="GJN24" s="415"/>
      <c r="GJO24" s="415"/>
      <c r="GJP24" s="415"/>
      <c r="GJQ24" s="415"/>
      <c r="GJR24" s="415"/>
      <c r="GJS24" s="415"/>
      <c r="GJT24" s="415"/>
      <c r="GJU24" s="415"/>
      <c r="GJV24" s="415"/>
      <c r="GJW24" s="415"/>
      <c r="GJX24" s="415"/>
      <c r="GJY24" s="415"/>
      <c r="GJZ24" s="415"/>
      <c r="GKA24" s="415"/>
      <c r="GKB24" s="415"/>
      <c r="GKC24" s="415"/>
      <c r="GKD24" s="415"/>
      <c r="GKE24" s="415"/>
      <c r="GKF24" s="415"/>
      <c r="GKG24" s="415"/>
      <c r="GKH24" s="415"/>
      <c r="GKI24" s="415"/>
      <c r="GKJ24" s="415"/>
      <c r="GKK24" s="415"/>
      <c r="GKL24" s="415"/>
      <c r="GKM24" s="415"/>
      <c r="GKN24" s="415"/>
      <c r="GKO24" s="415"/>
      <c r="GKP24" s="415"/>
      <c r="GKQ24" s="415"/>
      <c r="GKR24" s="415"/>
      <c r="GKS24" s="415"/>
      <c r="GKT24" s="415"/>
      <c r="GKU24" s="415"/>
      <c r="GKV24" s="415"/>
      <c r="GKW24" s="415"/>
      <c r="GKX24" s="415"/>
      <c r="GKY24" s="415"/>
      <c r="GKZ24" s="415"/>
      <c r="GLA24" s="415"/>
      <c r="GLB24" s="415"/>
      <c r="GLC24" s="415"/>
      <c r="GLD24" s="415"/>
      <c r="GLE24" s="415"/>
      <c r="GLF24" s="415"/>
      <c r="GLG24" s="415"/>
      <c r="GLH24" s="415"/>
      <c r="GLI24" s="415"/>
      <c r="GLJ24" s="415"/>
      <c r="GLK24" s="415"/>
      <c r="GLL24" s="415"/>
      <c r="GLM24" s="415"/>
      <c r="GLN24" s="415"/>
      <c r="GLO24" s="415"/>
      <c r="GLP24" s="415"/>
      <c r="GLQ24" s="415"/>
      <c r="GLR24" s="415"/>
      <c r="GLS24" s="415"/>
      <c r="GLT24" s="415"/>
      <c r="GLU24" s="415"/>
      <c r="GLV24" s="415"/>
      <c r="GLW24" s="415"/>
      <c r="GLX24" s="415"/>
      <c r="GLY24" s="415"/>
      <c r="GLZ24" s="415"/>
      <c r="GMA24" s="415"/>
      <c r="GMB24" s="415"/>
      <c r="GMC24" s="415"/>
      <c r="GMD24" s="415"/>
      <c r="GME24" s="415"/>
      <c r="GMF24" s="415"/>
      <c r="GMG24" s="415"/>
      <c r="GMH24" s="415"/>
      <c r="GMI24" s="415"/>
      <c r="GMJ24" s="415"/>
      <c r="GMK24" s="415"/>
      <c r="GML24" s="415"/>
      <c r="GMM24" s="415"/>
      <c r="GMN24" s="415"/>
      <c r="GMO24" s="415"/>
      <c r="GMP24" s="415"/>
      <c r="GMQ24" s="415"/>
      <c r="GMR24" s="415"/>
      <c r="GMS24" s="415"/>
      <c r="GMT24" s="415"/>
      <c r="GMU24" s="415"/>
      <c r="GMV24" s="415"/>
      <c r="GMW24" s="415"/>
      <c r="GMX24" s="415"/>
      <c r="GMY24" s="415"/>
      <c r="GMZ24" s="415"/>
      <c r="GNA24" s="415"/>
      <c r="GNB24" s="415"/>
      <c r="GNC24" s="415"/>
      <c r="GND24" s="415"/>
      <c r="GNE24" s="415"/>
      <c r="GNF24" s="415"/>
      <c r="GNG24" s="415"/>
      <c r="GNH24" s="415"/>
      <c r="GNI24" s="415"/>
      <c r="GNJ24" s="415"/>
      <c r="GNK24" s="415"/>
      <c r="GNL24" s="415"/>
      <c r="GNM24" s="415"/>
      <c r="GNN24" s="415"/>
      <c r="GNO24" s="415"/>
      <c r="GNP24" s="415"/>
      <c r="GNQ24" s="415"/>
      <c r="GNR24" s="415"/>
      <c r="GNS24" s="415"/>
      <c r="GNT24" s="415"/>
      <c r="GNU24" s="415"/>
      <c r="GNV24" s="415"/>
      <c r="GNW24" s="415"/>
      <c r="GNX24" s="415"/>
      <c r="GNY24" s="415"/>
      <c r="GNZ24" s="415"/>
      <c r="GOA24" s="415"/>
      <c r="GOB24" s="415"/>
      <c r="GOC24" s="415"/>
      <c r="GOD24" s="415"/>
      <c r="GOE24" s="415"/>
      <c r="GOF24" s="415"/>
      <c r="GOG24" s="415"/>
      <c r="GOH24" s="415"/>
      <c r="GOI24" s="415"/>
      <c r="GOJ24" s="415"/>
      <c r="GOK24" s="415"/>
      <c r="GOL24" s="415"/>
      <c r="GOM24" s="415"/>
      <c r="GON24" s="415"/>
      <c r="GOO24" s="415"/>
      <c r="GOP24" s="415"/>
      <c r="GOQ24" s="415"/>
      <c r="GOR24" s="415"/>
      <c r="GOS24" s="415"/>
      <c r="GOT24" s="415"/>
      <c r="GOU24" s="415"/>
      <c r="GOV24" s="415"/>
      <c r="GOW24" s="415"/>
      <c r="GOX24" s="415"/>
      <c r="GOY24" s="415"/>
      <c r="GOZ24" s="415"/>
      <c r="GPA24" s="415"/>
      <c r="GPB24" s="415"/>
      <c r="GPC24" s="415"/>
      <c r="GPD24" s="415"/>
      <c r="GPE24" s="415"/>
      <c r="GPF24" s="415"/>
      <c r="GPG24" s="415"/>
      <c r="GPH24" s="415"/>
      <c r="GPI24" s="415"/>
      <c r="GPJ24" s="415"/>
      <c r="GPK24" s="415"/>
      <c r="GPL24" s="415"/>
      <c r="GPM24" s="415"/>
      <c r="GPN24" s="415"/>
      <c r="GPO24" s="415"/>
      <c r="GPP24" s="415"/>
      <c r="GPQ24" s="415"/>
      <c r="GPR24" s="415"/>
      <c r="GPS24" s="415"/>
      <c r="GPT24" s="415"/>
      <c r="GPU24" s="415"/>
      <c r="GPV24" s="415"/>
      <c r="GPW24" s="415"/>
      <c r="GPX24" s="415"/>
      <c r="GPY24" s="415"/>
      <c r="GPZ24" s="415"/>
      <c r="GQA24" s="415"/>
      <c r="GQB24" s="415"/>
      <c r="GQC24" s="415"/>
      <c r="GQD24" s="415"/>
      <c r="GQE24" s="415"/>
      <c r="GQF24" s="415"/>
      <c r="GQG24" s="415"/>
      <c r="GQH24" s="415"/>
      <c r="GQI24" s="415"/>
      <c r="GQJ24" s="415"/>
      <c r="GQK24" s="415"/>
      <c r="GQL24" s="415"/>
      <c r="GQM24" s="415"/>
      <c r="GQN24" s="415"/>
      <c r="GQO24" s="415"/>
      <c r="GQP24" s="415"/>
      <c r="GQQ24" s="415"/>
      <c r="GQR24" s="415"/>
      <c r="GQS24" s="415"/>
      <c r="GQT24" s="415"/>
      <c r="GQU24" s="415"/>
      <c r="GQV24" s="415"/>
      <c r="GQW24" s="415"/>
      <c r="GQX24" s="415"/>
      <c r="GQY24" s="415"/>
      <c r="GQZ24" s="415"/>
      <c r="GRA24" s="415"/>
      <c r="GRB24" s="415"/>
      <c r="GRC24" s="415"/>
      <c r="GRD24" s="415"/>
      <c r="GRE24" s="415"/>
      <c r="GRF24" s="415"/>
      <c r="GRG24" s="415"/>
      <c r="GRH24" s="415"/>
      <c r="GRI24" s="415"/>
      <c r="GRJ24" s="415"/>
      <c r="GRK24" s="415"/>
      <c r="GRL24" s="415"/>
      <c r="GRM24" s="415"/>
      <c r="GRN24" s="415"/>
      <c r="GRO24" s="415"/>
      <c r="GRP24" s="415"/>
      <c r="GRQ24" s="415"/>
      <c r="GRR24" s="415"/>
      <c r="GRS24" s="415"/>
      <c r="GRT24" s="415"/>
      <c r="GRU24" s="415"/>
      <c r="GRV24" s="415"/>
      <c r="GRW24" s="415"/>
      <c r="GRX24" s="415"/>
      <c r="GRY24" s="415"/>
      <c r="GRZ24" s="415"/>
      <c r="GSA24" s="415"/>
      <c r="GSB24" s="415"/>
      <c r="GSC24" s="415"/>
      <c r="GSD24" s="415"/>
      <c r="GSE24" s="415"/>
      <c r="GSF24" s="415"/>
      <c r="GSG24" s="415"/>
      <c r="GSH24" s="415"/>
      <c r="GSI24" s="415"/>
      <c r="GSJ24" s="415"/>
      <c r="GSK24" s="415"/>
      <c r="GSL24" s="415"/>
      <c r="GSM24" s="415"/>
      <c r="GSN24" s="415"/>
      <c r="GSO24" s="415"/>
      <c r="GSP24" s="415"/>
      <c r="GSQ24" s="415"/>
      <c r="GSR24" s="415"/>
      <c r="GSS24" s="415"/>
      <c r="GST24" s="415"/>
      <c r="GSU24" s="415"/>
      <c r="GSV24" s="415"/>
      <c r="GSW24" s="415"/>
      <c r="GSX24" s="415"/>
      <c r="GSY24" s="415"/>
      <c r="GSZ24" s="415"/>
      <c r="GTA24" s="415"/>
      <c r="GTB24" s="415"/>
      <c r="GTC24" s="415"/>
      <c r="GTD24" s="415"/>
      <c r="GTE24" s="415"/>
      <c r="GTF24" s="415"/>
      <c r="GTG24" s="415"/>
      <c r="GTH24" s="415"/>
      <c r="GTI24" s="415"/>
      <c r="GTJ24" s="415"/>
      <c r="GTK24" s="415"/>
      <c r="GTL24" s="415"/>
      <c r="GTM24" s="415"/>
      <c r="GTN24" s="415"/>
      <c r="GTO24" s="415"/>
      <c r="GTP24" s="415"/>
      <c r="GTQ24" s="415"/>
      <c r="GTR24" s="415"/>
      <c r="GTS24" s="415"/>
      <c r="GTT24" s="415"/>
      <c r="GTU24" s="415"/>
      <c r="GTV24" s="415"/>
      <c r="GTW24" s="415"/>
      <c r="GTX24" s="415"/>
      <c r="GTY24" s="415"/>
      <c r="GTZ24" s="415"/>
      <c r="GUA24" s="415"/>
      <c r="GUB24" s="415"/>
      <c r="GUC24" s="415"/>
      <c r="GUD24" s="415"/>
      <c r="GUE24" s="415"/>
      <c r="GUF24" s="415"/>
      <c r="GUG24" s="415"/>
      <c r="GUH24" s="415"/>
      <c r="GUI24" s="415"/>
      <c r="GUJ24" s="415"/>
      <c r="GUK24" s="415"/>
      <c r="GUL24" s="415"/>
      <c r="GUM24" s="415"/>
      <c r="GUN24" s="415"/>
      <c r="GUO24" s="415"/>
      <c r="GUP24" s="415"/>
      <c r="GUQ24" s="415"/>
      <c r="GUR24" s="415"/>
      <c r="GUS24" s="415"/>
      <c r="GUT24" s="415"/>
      <c r="GUU24" s="415"/>
      <c r="GUV24" s="415"/>
      <c r="GUW24" s="415"/>
      <c r="GUX24" s="415"/>
      <c r="GUY24" s="415"/>
      <c r="GUZ24" s="415"/>
      <c r="GVA24" s="415"/>
      <c r="GVB24" s="415"/>
      <c r="GVC24" s="415"/>
      <c r="GVD24" s="415"/>
      <c r="GVE24" s="415"/>
      <c r="GVF24" s="415"/>
      <c r="GVG24" s="415"/>
      <c r="GVH24" s="415"/>
      <c r="GVI24" s="415"/>
      <c r="GVJ24" s="415"/>
      <c r="GVK24" s="415"/>
      <c r="GVL24" s="415"/>
      <c r="GVM24" s="415"/>
      <c r="GVN24" s="415"/>
      <c r="GVO24" s="415"/>
      <c r="GVP24" s="415"/>
      <c r="GVQ24" s="415"/>
      <c r="GVR24" s="415"/>
      <c r="GVS24" s="415"/>
      <c r="GVT24" s="415"/>
      <c r="GVU24" s="415"/>
      <c r="GVV24" s="415"/>
      <c r="GVW24" s="415"/>
      <c r="GVX24" s="415"/>
      <c r="GVY24" s="415"/>
      <c r="GVZ24" s="415"/>
      <c r="GWA24" s="415"/>
      <c r="GWB24" s="415"/>
      <c r="GWC24" s="415"/>
      <c r="GWD24" s="415"/>
      <c r="GWE24" s="415"/>
      <c r="GWF24" s="415"/>
      <c r="GWG24" s="415"/>
      <c r="GWH24" s="415"/>
      <c r="GWI24" s="415"/>
      <c r="GWJ24" s="415"/>
      <c r="GWK24" s="415"/>
      <c r="GWL24" s="415"/>
      <c r="GWM24" s="415"/>
      <c r="GWN24" s="415"/>
      <c r="GWO24" s="415"/>
      <c r="GWP24" s="415"/>
      <c r="GWQ24" s="415"/>
      <c r="GWR24" s="415"/>
      <c r="GWS24" s="415"/>
      <c r="GWT24" s="415"/>
      <c r="GWU24" s="415"/>
      <c r="GWV24" s="415"/>
      <c r="GWW24" s="415"/>
      <c r="GWX24" s="415"/>
      <c r="GWY24" s="415"/>
      <c r="GWZ24" s="415"/>
      <c r="GXA24" s="415"/>
      <c r="GXB24" s="415"/>
      <c r="GXC24" s="415"/>
      <c r="GXD24" s="415"/>
      <c r="GXE24" s="415"/>
      <c r="GXF24" s="415"/>
      <c r="GXG24" s="415"/>
      <c r="GXH24" s="415"/>
      <c r="GXI24" s="415"/>
      <c r="GXJ24" s="415"/>
      <c r="GXK24" s="415"/>
      <c r="GXL24" s="415"/>
      <c r="GXM24" s="415"/>
      <c r="GXN24" s="415"/>
      <c r="GXO24" s="415"/>
      <c r="GXP24" s="415"/>
      <c r="GXQ24" s="415"/>
      <c r="GXR24" s="415"/>
      <c r="GXS24" s="415"/>
      <c r="GXT24" s="415"/>
      <c r="GXU24" s="415"/>
      <c r="GXV24" s="415"/>
      <c r="GXW24" s="415"/>
      <c r="GXX24" s="415"/>
      <c r="GXY24" s="415"/>
      <c r="GXZ24" s="415"/>
      <c r="GYA24" s="415"/>
      <c r="GYB24" s="415"/>
      <c r="GYC24" s="415"/>
      <c r="GYD24" s="415"/>
      <c r="GYE24" s="415"/>
      <c r="GYF24" s="415"/>
      <c r="GYG24" s="415"/>
      <c r="GYH24" s="415"/>
      <c r="GYI24" s="415"/>
      <c r="GYJ24" s="415"/>
      <c r="GYK24" s="415"/>
      <c r="GYL24" s="415"/>
      <c r="GYM24" s="415"/>
      <c r="GYN24" s="415"/>
      <c r="GYO24" s="415"/>
      <c r="GYP24" s="415"/>
      <c r="GYQ24" s="415"/>
      <c r="GYR24" s="415"/>
      <c r="GYS24" s="415"/>
      <c r="GYT24" s="415"/>
      <c r="GYU24" s="415"/>
      <c r="GYV24" s="415"/>
      <c r="GYW24" s="415"/>
      <c r="GYX24" s="415"/>
      <c r="GYY24" s="415"/>
      <c r="GYZ24" s="415"/>
      <c r="GZA24" s="415"/>
      <c r="GZB24" s="415"/>
      <c r="GZC24" s="415"/>
      <c r="GZD24" s="415"/>
      <c r="GZE24" s="415"/>
      <c r="GZF24" s="415"/>
      <c r="GZG24" s="415"/>
      <c r="GZH24" s="415"/>
      <c r="GZI24" s="415"/>
      <c r="GZJ24" s="415"/>
      <c r="GZK24" s="415"/>
      <c r="GZL24" s="415"/>
      <c r="GZM24" s="415"/>
      <c r="GZN24" s="415"/>
      <c r="GZO24" s="415"/>
      <c r="GZP24" s="415"/>
      <c r="GZQ24" s="415"/>
      <c r="GZR24" s="415"/>
      <c r="GZS24" s="415"/>
      <c r="GZT24" s="415"/>
      <c r="GZU24" s="415"/>
      <c r="GZV24" s="415"/>
      <c r="GZW24" s="415"/>
      <c r="GZX24" s="415"/>
      <c r="GZY24" s="415"/>
      <c r="GZZ24" s="415"/>
      <c r="HAA24" s="415"/>
      <c r="HAB24" s="415"/>
      <c r="HAC24" s="415"/>
      <c r="HAD24" s="415"/>
      <c r="HAE24" s="415"/>
      <c r="HAF24" s="415"/>
      <c r="HAG24" s="415"/>
      <c r="HAH24" s="415"/>
      <c r="HAI24" s="415"/>
      <c r="HAJ24" s="415"/>
      <c r="HAK24" s="415"/>
      <c r="HAL24" s="415"/>
      <c r="HAM24" s="415"/>
      <c r="HAN24" s="415"/>
      <c r="HAO24" s="415"/>
      <c r="HAP24" s="415"/>
      <c r="HAQ24" s="415"/>
      <c r="HAR24" s="415"/>
      <c r="HAS24" s="415"/>
      <c r="HAT24" s="415"/>
      <c r="HAU24" s="415"/>
      <c r="HAV24" s="415"/>
      <c r="HAW24" s="415"/>
      <c r="HAX24" s="415"/>
      <c r="HAY24" s="415"/>
      <c r="HAZ24" s="415"/>
      <c r="HBA24" s="415"/>
      <c r="HBB24" s="415"/>
      <c r="HBC24" s="415"/>
      <c r="HBD24" s="415"/>
      <c r="HBE24" s="415"/>
      <c r="HBF24" s="415"/>
      <c r="HBG24" s="415"/>
      <c r="HBH24" s="415"/>
      <c r="HBI24" s="415"/>
      <c r="HBJ24" s="415"/>
      <c r="HBK24" s="415"/>
      <c r="HBL24" s="415"/>
      <c r="HBM24" s="415"/>
      <c r="HBN24" s="415"/>
      <c r="HBO24" s="415"/>
      <c r="HBP24" s="415"/>
      <c r="HBQ24" s="415"/>
      <c r="HBR24" s="415"/>
      <c r="HBS24" s="415"/>
      <c r="HBT24" s="415"/>
      <c r="HBU24" s="415"/>
      <c r="HBV24" s="415"/>
      <c r="HBW24" s="415"/>
      <c r="HBX24" s="415"/>
      <c r="HBY24" s="415"/>
      <c r="HBZ24" s="415"/>
      <c r="HCA24" s="415"/>
      <c r="HCB24" s="415"/>
      <c r="HCC24" s="415"/>
      <c r="HCD24" s="415"/>
      <c r="HCE24" s="415"/>
      <c r="HCF24" s="415"/>
      <c r="HCG24" s="415"/>
      <c r="HCH24" s="415"/>
      <c r="HCI24" s="415"/>
      <c r="HCJ24" s="415"/>
      <c r="HCK24" s="415"/>
      <c r="HCL24" s="415"/>
      <c r="HCM24" s="415"/>
      <c r="HCN24" s="415"/>
      <c r="HCO24" s="415"/>
      <c r="HCP24" s="415"/>
      <c r="HCQ24" s="415"/>
      <c r="HCR24" s="415"/>
      <c r="HCS24" s="415"/>
      <c r="HCT24" s="415"/>
      <c r="HCU24" s="415"/>
      <c r="HCV24" s="415"/>
      <c r="HCW24" s="415"/>
      <c r="HCX24" s="415"/>
      <c r="HCY24" s="415"/>
      <c r="HCZ24" s="415"/>
      <c r="HDA24" s="415"/>
      <c r="HDB24" s="415"/>
      <c r="HDC24" s="415"/>
      <c r="HDD24" s="415"/>
      <c r="HDE24" s="415"/>
      <c r="HDF24" s="415"/>
      <c r="HDG24" s="415"/>
      <c r="HDH24" s="415"/>
      <c r="HDI24" s="415"/>
      <c r="HDJ24" s="415"/>
      <c r="HDK24" s="415"/>
      <c r="HDL24" s="415"/>
      <c r="HDM24" s="415"/>
      <c r="HDN24" s="415"/>
      <c r="HDO24" s="415"/>
      <c r="HDP24" s="415"/>
      <c r="HDQ24" s="415"/>
      <c r="HDR24" s="415"/>
      <c r="HDS24" s="415"/>
      <c r="HDT24" s="415"/>
      <c r="HDU24" s="415"/>
      <c r="HDV24" s="415"/>
      <c r="HDW24" s="415"/>
      <c r="HDX24" s="415"/>
      <c r="HDY24" s="415"/>
      <c r="HDZ24" s="415"/>
      <c r="HEA24" s="415"/>
      <c r="HEB24" s="415"/>
      <c r="HEC24" s="415"/>
      <c r="HED24" s="415"/>
      <c r="HEE24" s="415"/>
      <c r="HEF24" s="415"/>
      <c r="HEG24" s="415"/>
      <c r="HEH24" s="415"/>
      <c r="HEI24" s="415"/>
      <c r="HEJ24" s="415"/>
      <c r="HEK24" s="415"/>
      <c r="HEL24" s="415"/>
      <c r="HEM24" s="415"/>
      <c r="HEN24" s="415"/>
      <c r="HEO24" s="415"/>
      <c r="HEP24" s="415"/>
      <c r="HEQ24" s="415"/>
      <c r="HER24" s="415"/>
      <c r="HES24" s="415"/>
      <c r="HET24" s="415"/>
      <c r="HEU24" s="415"/>
      <c r="HEV24" s="415"/>
      <c r="HEW24" s="415"/>
      <c r="HEX24" s="415"/>
      <c r="HEY24" s="415"/>
      <c r="HEZ24" s="415"/>
      <c r="HFA24" s="415"/>
      <c r="HFB24" s="415"/>
      <c r="HFC24" s="415"/>
      <c r="HFD24" s="415"/>
      <c r="HFE24" s="415"/>
      <c r="HFF24" s="415"/>
      <c r="HFG24" s="415"/>
      <c r="HFH24" s="415"/>
      <c r="HFI24" s="415"/>
      <c r="HFJ24" s="415"/>
      <c r="HFK24" s="415"/>
      <c r="HFL24" s="415"/>
      <c r="HFM24" s="415"/>
      <c r="HFN24" s="415"/>
      <c r="HFO24" s="415"/>
      <c r="HFP24" s="415"/>
      <c r="HFQ24" s="415"/>
      <c r="HFR24" s="415"/>
      <c r="HFS24" s="415"/>
      <c r="HFT24" s="415"/>
      <c r="HFU24" s="415"/>
      <c r="HFV24" s="415"/>
      <c r="HFW24" s="415"/>
      <c r="HFX24" s="415"/>
      <c r="HFY24" s="415"/>
      <c r="HFZ24" s="415"/>
      <c r="HGA24" s="415"/>
      <c r="HGB24" s="415"/>
      <c r="HGC24" s="415"/>
      <c r="HGD24" s="415"/>
      <c r="HGE24" s="415"/>
      <c r="HGF24" s="415"/>
      <c r="HGG24" s="415"/>
      <c r="HGH24" s="415"/>
      <c r="HGI24" s="415"/>
      <c r="HGJ24" s="415"/>
      <c r="HGK24" s="415"/>
      <c r="HGL24" s="415"/>
      <c r="HGM24" s="415"/>
      <c r="HGN24" s="415"/>
      <c r="HGO24" s="415"/>
      <c r="HGP24" s="415"/>
      <c r="HGQ24" s="415"/>
      <c r="HGR24" s="415"/>
      <c r="HGS24" s="415"/>
      <c r="HGT24" s="415"/>
      <c r="HGU24" s="415"/>
      <c r="HGV24" s="415"/>
      <c r="HGW24" s="415"/>
      <c r="HGX24" s="415"/>
      <c r="HGY24" s="415"/>
      <c r="HGZ24" s="415"/>
      <c r="HHA24" s="415"/>
      <c r="HHB24" s="415"/>
      <c r="HHC24" s="415"/>
      <c r="HHD24" s="415"/>
      <c r="HHE24" s="415"/>
      <c r="HHF24" s="415"/>
      <c r="HHG24" s="415"/>
      <c r="HHH24" s="415"/>
      <c r="HHI24" s="415"/>
      <c r="HHJ24" s="415"/>
      <c r="HHK24" s="415"/>
      <c r="HHL24" s="415"/>
      <c r="HHM24" s="415"/>
      <c r="HHN24" s="415"/>
      <c r="HHO24" s="415"/>
      <c r="HHP24" s="415"/>
      <c r="HHQ24" s="415"/>
      <c r="HHR24" s="415"/>
      <c r="HHS24" s="415"/>
      <c r="HHT24" s="415"/>
      <c r="HHU24" s="415"/>
      <c r="HHV24" s="415"/>
      <c r="HHW24" s="415"/>
      <c r="HHX24" s="415"/>
      <c r="HHY24" s="415"/>
      <c r="HHZ24" s="415"/>
      <c r="HIA24" s="415"/>
      <c r="HIB24" s="415"/>
      <c r="HIC24" s="415"/>
      <c r="HID24" s="415"/>
      <c r="HIE24" s="415"/>
      <c r="HIF24" s="415"/>
      <c r="HIG24" s="415"/>
      <c r="HIH24" s="415"/>
      <c r="HII24" s="415"/>
      <c r="HIJ24" s="415"/>
      <c r="HIK24" s="415"/>
      <c r="HIL24" s="415"/>
      <c r="HIM24" s="415"/>
      <c r="HIN24" s="415"/>
      <c r="HIO24" s="415"/>
      <c r="HIP24" s="415"/>
      <c r="HIQ24" s="415"/>
      <c r="HIR24" s="415"/>
      <c r="HIS24" s="415"/>
      <c r="HIT24" s="415"/>
      <c r="HIU24" s="415"/>
      <c r="HIV24" s="415"/>
      <c r="HIW24" s="415"/>
      <c r="HIX24" s="415"/>
      <c r="HIY24" s="415"/>
      <c r="HIZ24" s="415"/>
      <c r="HJA24" s="415"/>
      <c r="HJB24" s="415"/>
      <c r="HJC24" s="415"/>
      <c r="HJD24" s="415"/>
      <c r="HJE24" s="415"/>
      <c r="HJF24" s="415"/>
      <c r="HJG24" s="415"/>
      <c r="HJH24" s="415"/>
      <c r="HJI24" s="415"/>
      <c r="HJJ24" s="415"/>
      <c r="HJK24" s="415"/>
      <c r="HJL24" s="415"/>
      <c r="HJM24" s="415"/>
      <c r="HJN24" s="415"/>
      <c r="HJO24" s="415"/>
      <c r="HJP24" s="415"/>
      <c r="HJQ24" s="415"/>
      <c r="HJR24" s="415"/>
      <c r="HJS24" s="415"/>
      <c r="HJT24" s="415"/>
      <c r="HJU24" s="415"/>
      <c r="HJV24" s="415"/>
      <c r="HJW24" s="415"/>
      <c r="HJX24" s="415"/>
      <c r="HJY24" s="415"/>
      <c r="HJZ24" s="415"/>
      <c r="HKA24" s="415"/>
      <c r="HKB24" s="415"/>
      <c r="HKC24" s="415"/>
      <c r="HKD24" s="415"/>
      <c r="HKE24" s="415"/>
      <c r="HKF24" s="415"/>
      <c r="HKG24" s="415"/>
      <c r="HKH24" s="415"/>
      <c r="HKI24" s="415"/>
      <c r="HKJ24" s="415"/>
      <c r="HKK24" s="415"/>
      <c r="HKL24" s="415"/>
      <c r="HKM24" s="415"/>
      <c r="HKN24" s="415"/>
      <c r="HKO24" s="415"/>
      <c r="HKP24" s="415"/>
      <c r="HKQ24" s="415"/>
      <c r="HKR24" s="415"/>
      <c r="HKS24" s="415"/>
      <c r="HKT24" s="415"/>
      <c r="HKU24" s="415"/>
      <c r="HKV24" s="415"/>
      <c r="HKW24" s="415"/>
      <c r="HKX24" s="415"/>
      <c r="HKY24" s="415"/>
      <c r="HKZ24" s="415"/>
      <c r="HLA24" s="415"/>
      <c r="HLB24" s="415"/>
      <c r="HLC24" s="415"/>
      <c r="HLD24" s="415"/>
      <c r="HLE24" s="415"/>
      <c r="HLF24" s="415"/>
      <c r="HLG24" s="415"/>
      <c r="HLH24" s="415"/>
      <c r="HLI24" s="415"/>
      <c r="HLJ24" s="415"/>
      <c r="HLK24" s="415"/>
      <c r="HLL24" s="415"/>
      <c r="HLM24" s="415"/>
      <c r="HLN24" s="415"/>
      <c r="HLO24" s="415"/>
      <c r="HLP24" s="415"/>
      <c r="HLQ24" s="415"/>
      <c r="HLR24" s="415"/>
      <c r="HLS24" s="415"/>
      <c r="HLT24" s="415"/>
      <c r="HLU24" s="415"/>
      <c r="HLV24" s="415"/>
      <c r="HLW24" s="415"/>
      <c r="HLX24" s="415"/>
      <c r="HLY24" s="415"/>
      <c r="HLZ24" s="415"/>
      <c r="HMA24" s="415"/>
      <c r="HMB24" s="415"/>
      <c r="HMC24" s="415"/>
      <c r="HMD24" s="415"/>
      <c r="HME24" s="415"/>
      <c r="HMF24" s="415"/>
      <c r="HMG24" s="415"/>
      <c r="HMH24" s="415"/>
      <c r="HMI24" s="415"/>
      <c r="HMJ24" s="415"/>
      <c r="HMK24" s="415"/>
      <c r="HML24" s="415"/>
      <c r="HMM24" s="415"/>
      <c r="HMN24" s="415"/>
      <c r="HMO24" s="415"/>
      <c r="HMP24" s="415"/>
      <c r="HMQ24" s="415"/>
      <c r="HMR24" s="415"/>
      <c r="HMS24" s="415"/>
      <c r="HMT24" s="415"/>
      <c r="HMU24" s="415"/>
      <c r="HMV24" s="415"/>
      <c r="HMW24" s="415"/>
      <c r="HMX24" s="415"/>
      <c r="HMY24" s="415"/>
      <c r="HMZ24" s="415"/>
      <c r="HNA24" s="415"/>
      <c r="HNB24" s="415"/>
      <c r="HNC24" s="415"/>
      <c r="HND24" s="415"/>
      <c r="HNE24" s="415"/>
      <c r="HNF24" s="415"/>
      <c r="HNG24" s="415"/>
      <c r="HNH24" s="415"/>
      <c r="HNI24" s="415"/>
      <c r="HNJ24" s="415"/>
      <c r="HNK24" s="415"/>
      <c r="HNL24" s="415"/>
      <c r="HNM24" s="415"/>
      <c r="HNN24" s="415"/>
      <c r="HNO24" s="415"/>
      <c r="HNP24" s="415"/>
      <c r="HNQ24" s="415"/>
      <c r="HNR24" s="415"/>
      <c r="HNS24" s="415"/>
      <c r="HNT24" s="415"/>
      <c r="HNU24" s="415"/>
      <c r="HNV24" s="415"/>
      <c r="HNW24" s="415"/>
      <c r="HNX24" s="415"/>
      <c r="HNY24" s="415"/>
      <c r="HNZ24" s="415"/>
      <c r="HOA24" s="415"/>
      <c r="HOB24" s="415"/>
      <c r="HOC24" s="415"/>
      <c r="HOD24" s="415"/>
      <c r="HOE24" s="415"/>
      <c r="HOF24" s="415"/>
      <c r="HOG24" s="415"/>
      <c r="HOH24" s="415"/>
      <c r="HOI24" s="415"/>
      <c r="HOJ24" s="415"/>
      <c r="HOK24" s="415"/>
      <c r="HOL24" s="415"/>
      <c r="HOM24" s="415"/>
      <c r="HON24" s="415"/>
      <c r="HOO24" s="415"/>
      <c r="HOP24" s="415"/>
      <c r="HOQ24" s="415"/>
      <c r="HOR24" s="415"/>
      <c r="HOS24" s="415"/>
      <c r="HOT24" s="415"/>
      <c r="HOU24" s="415"/>
      <c r="HOV24" s="415"/>
      <c r="HOW24" s="415"/>
      <c r="HOX24" s="415"/>
      <c r="HOY24" s="415"/>
      <c r="HOZ24" s="415"/>
      <c r="HPA24" s="415"/>
      <c r="HPB24" s="415"/>
      <c r="HPC24" s="415"/>
      <c r="HPD24" s="415"/>
      <c r="HPE24" s="415"/>
      <c r="HPF24" s="415"/>
      <c r="HPG24" s="415"/>
      <c r="HPH24" s="415"/>
      <c r="HPI24" s="415"/>
      <c r="HPJ24" s="415"/>
      <c r="HPK24" s="415"/>
      <c r="HPL24" s="415"/>
      <c r="HPM24" s="415"/>
      <c r="HPN24" s="415"/>
      <c r="HPO24" s="415"/>
      <c r="HPP24" s="415"/>
      <c r="HPQ24" s="415"/>
      <c r="HPR24" s="415"/>
      <c r="HPS24" s="415"/>
      <c r="HPT24" s="415"/>
      <c r="HPU24" s="415"/>
      <c r="HPV24" s="415"/>
      <c r="HPW24" s="415"/>
      <c r="HPX24" s="415"/>
      <c r="HPY24" s="415"/>
      <c r="HPZ24" s="415"/>
      <c r="HQA24" s="415"/>
      <c r="HQB24" s="415"/>
      <c r="HQC24" s="415"/>
      <c r="HQD24" s="415"/>
      <c r="HQE24" s="415"/>
      <c r="HQF24" s="415"/>
      <c r="HQG24" s="415"/>
      <c r="HQH24" s="415"/>
      <c r="HQI24" s="415"/>
      <c r="HQJ24" s="415"/>
      <c r="HQK24" s="415"/>
      <c r="HQL24" s="415"/>
      <c r="HQM24" s="415"/>
      <c r="HQN24" s="415"/>
      <c r="HQO24" s="415"/>
      <c r="HQP24" s="415"/>
      <c r="HQQ24" s="415"/>
      <c r="HQR24" s="415"/>
      <c r="HQS24" s="415"/>
      <c r="HQT24" s="415"/>
      <c r="HQU24" s="415"/>
      <c r="HQV24" s="415"/>
      <c r="HQW24" s="415"/>
      <c r="HQX24" s="415"/>
      <c r="HQY24" s="415"/>
      <c r="HQZ24" s="415"/>
      <c r="HRA24" s="415"/>
      <c r="HRB24" s="415"/>
      <c r="HRC24" s="415"/>
      <c r="HRD24" s="415"/>
      <c r="HRE24" s="415"/>
      <c r="HRF24" s="415"/>
      <c r="HRG24" s="415"/>
      <c r="HRH24" s="415"/>
      <c r="HRI24" s="415"/>
      <c r="HRJ24" s="415"/>
      <c r="HRK24" s="415"/>
      <c r="HRL24" s="415"/>
      <c r="HRM24" s="415"/>
      <c r="HRN24" s="415"/>
      <c r="HRO24" s="415"/>
      <c r="HRP24" s="415"/>
      <c r="HRQ24" s="415"/>
      <c r="HRR24" s="415"/>
      <c r="HRS24" s="415"/>
      <c r="HRT24" s="415"/>
      <c r="HRU24" s="415"/>
      <c r="HRV24" s="415"/>
      <c r="HRW24" s="415"/>
      <c r="HRX24" s="415"/>
      <c r="HRY24" s="415"/>
      <c r="HRZ24" s="415"/>
      <c r="HSA24" s="415"/>
      <c r="HSB24" s="415"/>
      <c r="HSC24" s="415"/>
      <c r="HSD24" s="415"/>
      <c r="HSE24" s="415"/>
      <c r="HSF24" s="415"/>
      <c r="HSG24" s="415"/>
      <c r="HSH24" s="415"/>
      <c r="HSI24" s="415"/>
      <c r="HSJ24" s="415"/>
      <c r="HSK24" s="415"/>
      <c r="HSL24" s="415"/>
      <c r="HSM24" s="415"/>
      <c r="HSN24" s="415"/>
      <c r="HSO24" s="415"/>
      <c r="HSP24" s="415"/>
      <c r="HSQ24" s="415"/>
      <c r="HSR24" s="415"/>
      <c r="HSS24" s="415"/>
      <c r="HST24" s="415"/>
      <c r="HSU24" s="415"/>
      <c r="HSV24" s="415"/>
      <c r="HSW24" s="415"/>
      <c r="HSX24" s="415"/>
      <c r="HSY24" s="415"/>
      <c r="HSZ24" s="415"/>
      <c r="HTA24" s="415"/>
      <c r="HTB24" s="415"/>
      <c r="HTC24" s="415"/>
      <c r="HTD24" s="415"/>
      <c r="HTE24" s="415"/>
      <c r="HTF24" s="415"/>
      <c r="HTG24" s="415"/>
      <c r="HTH24" s="415"/>
      <c r="HTI24" s="415"/>
      <c r="HTJ24" s="415"/>
      <c r="HTK24" s="415"/>
      <c r="HTL24" s="415"/>
      <c r="HTM24" s="415"/>
      <c r="HTN24" s="415"/>
      <c r="HTO24" s="415"/>
      <c r="HTP24" s="415"/>
      <c r="HTQ24" s="415"/>
      <c r="HTR24" s="415"/>
      <c r="HTS24" s="415"/>
      <c r="HTT24" s="415"/>
      <c r="HTU24" s="415"/>
      <c r="HTV24" s="415"/>
      <c r="HTW24" s="415"/>
      <c r="HTX24" s="415"/>
      <c r="HTY24" s="415"/>
      <c r="HTZ24" s="415"/>
      <c r="HUA24" s="415"/>
      <c r="HUB24" s="415"/>
      <c r="HUC24" s="415"/>
      <c r="HUD24" s="415"/>
      <c r="HUE24" s="415"/>
      <c r="HUF24" s="415"/>
      <c r="HUG24" s="415"/>
      <c r="HUH24" s="415"/>
      <c r="HUI24" s="415"/>
      <c r="HUJ24" s="415"/>
      <c r="HUK24" s="415"/>
      <c r="HUL24" s="415"/>
      <c r="HUM24" s="415"/>
      <c r="HUN24" s="415"/>
      <c r="HUO24" s="415"/>
      <c r="HUP24" s="415"/>
      <c r="HUQ24" s="415"/>
      <c r="HUR24" s="415"/>
      <c r="HUS24" s="415"/>
      <c r="HUT24" s="415"/>
      <c r="HUU24" s="415"/>
      <c r="HUV24" s="415"/>
      <c r="HUW24" s="415"/>
      <c r="HUX24" s="415"/>
      <c r="HUY24" s="415"/>
      <c r="HUZ24" s="415"/>
      <c r="HVA24" s="415"/>
      <c r="HVB24" s="415"/>
      <c r="HVC24" s="415"/>
      <c r="HVD24" s="415"/>
      <c r="HVE24" s="415"/>
      <c r="HVF24" s="415"/>
      <c r="HVG24" s="415"/>
      <c r="HVH24" s="415"/>
      <c r="HVI24" s="415"/>
      <c r="HVJ24" s="415"/>
      <c r="HVK24" s="415"/>
      <c r="HVL24" s="415"/>
      <c r="HVM24" s="415"/>
      <c r="HVN24" s="415"/>
      <c r="HVO24" s="415"/>
      <c r="HVP24" s="415"/>
      <c r="HVQ24" s="415"/>
      <c r="HVR24" s="415"/>
      <c r="HVS24" s="415"/>
      <c r="HVT24" s="415"/>
      <c r="HVU24" s="415"/>
      <c r="HVV24" s="415"/>
      <c r="HVW24" s="415"/>
      <c r="HVX24" s="415"/>
      <c r="HVY24" s="415"/>
      <c r="HVZ24" s="415"/>
      <c r="HWA24" s="415"/>
      <c r="HWB24" s="415"/>
      <c r="HWC24" s="415"/>
      <c r="HWD24" s="415"/>
      <c r="HWE24" s="415"/>
      <c r="HWF24" s="415"/>
      <c r="HWG24" s="415"/>
      <c r="HWH24" s="415"/>
      <c r="HWI24" s="415"/>
      <c r="HWJ24" s="415"/>
      <c r="HWK24" s="415"/>
      <c r="HWL24" s="415"/>
      <c r="HWM24" s="415"/>
      <c r="HWN24" s="415"/>
      <c r="HWO24" s="415"/>
      <c r="HWP24" s="415"/>
      <c r="HWQ24" s="415"/>
      <c r="HWR24" s="415"/>
      <c r="HWS24" s="415"/>
      <c r="HWT24" s="415"/>
      <c r="HWU24" s="415"/>
      <c r="HWV24" s="415"/>
      <c r="HWW24" s="415"/>
      <c r="HWX24" s="415"/>
      <c r="HWY24" s="415"/>
      <c r="HWZ24" s="415"/>
      <c r="HXA24" s="415"/>
      <c r="HXB24" s="415"/>
      <c r="HXC24" s="415"/>
      <c r="HXD24" s="415"/>
      <c r="HXE24" s="415"/>
      <c r="HXF24" s="415"/>
      <c r="HXG24" s="415"/>
      <c r="HXH24" s="415"/>
      <c r="HXI24" s="415"/>
      <c r="HXJ24" s="415"/>
      <c r="HXK24" s="415"/>
      <c r="HXL24" s="415"/>
      <c r="HXM24" s="415"/>
      <c r="HXN24" s="415"/>
      <c r="HXO24" s="415"/>
      <c r="HXP24" s="415"/>
      <c r="HXQ24" s="415"/>
      <c r="HXR24" s="415"/>
      <c r="HXS24" s="415"/>
      <c r="HXT24" s="415"/>
      <c r="HXU24" s="415"/>
      <c r="HXV24" s="415"/>
      <c r="HXW24" s="415"/>
      <c r="HXX24" s="415"/>
      <c r="HXY24" s="415"/>
      <c r="HXZ24" s="415"/>
      <c r="HYA24" s="415"/>
      <c r="HYB24" s="415"/>
      <c r="HYC24" s="415"/>
      <c r="HYD24" s="415"/>
      <c r="HYE24" s="415"/>
      <c r="HYF24" s="415"/>
      <c r="HYG24" s="415"/>
      <c r="HYH24" s="415"/>
      <c r="HYI24" s="415"/>
      <c r="HYJ24" s="415"/>
      <c r="HYK24" s="415"/>
      <c r="HYL24" s="415"/>
      <c r="HYM24" s="415"/>
      <c r="HYN24" s="415"/>
      <c r="HYO24" s="415"/>
      <c r="HYP24" s="415"/>
      <c r="HYQ24" s="415"/>
      <c r="HYR24" s="415"/>
      <c r="HYS24" s="415"/>
      <c r="HYT24" s="415"/>
      <c r="HYU24" s="415"/>
      <c r="HYV24" s="415"/>
      <c r="HYW24" s="415"/>
      <c r="HYX24" s="415"/>
      <c r="HYY24" s="415"/>
      <c r="HYZ24" s="415"/>
      <c r="HZA24" s="415"/>
      <c r="HZB24" s="415"/>
      <c r="HZC24" s="415"/>
      <c r="HZD24" s="415"/>
      <c r="HZE24" s="415"/>
      <c r="HZF24" s="415"/>
      <c r="HZG24" s="415"/>
      <c r="HZH24" s="415"/>
      <c r="HZI24" s="415"/>
      <c r="HZJ24" s="415"/>
      <c r="HZK24" s="415"/>
      <c r="HZL24" s="415"/>
      <c r="HZM24" s="415"/>
      <c r="HZN24" s="415"/>
      <c r="HZO24" s="415"/>
      <c r="HZP24" s="415"/>
      <c r="HZQ24" s="415"/>
      <c r="HZR24" s="415"/>
      <c r="HZS24" s="415"/>
      <c r="HZT24" s="415"/>
      <c r="HZU24" s="415"/>
      <c r="HZV24" s="415"/>
      <c r="HZW24" s="415"/>
      <c r="HZX24" s="415"/>
      <c r="HZY24" s="415"/>
      <c r="HZZ24" s="415"/>
      <c r="IAA24" s="415"/>
      <c r="IAB24" s="415"/>
      <c r="IAC24" s="415"/>
      <c r="IAD24" s="415"/>
      <c r="IAE24" s="415"/>
      <c r="IAF24" s="415"/>
      <c r="IAG24" s="415"/>
      <c r="IAH24" s="415"/>
      <c r="IAI24" s="415"/>
      <c r="IAJ24" s="415"/>
      <c r="IAK24" s="415"/>
      <c r="IAL24" s="415"/>
      <c r="IAM24" s="415"/>
      <c r="IAN24" s="415"/>
      <c r="IAO24" s="415"/>
      <c r="IAP24" s="415"/>
      <c r="IAQ24" s="415"/>
      <c r="IAR24" s="415"/>
      <c r="IAS24" s="415"/>
      <c r="IAT24" s="415"/>
      <c r="IAU24" s="415"/>
      <c r="IAV24" s="415"/>
      <c r="IAW24" s="415"/>
      <c r="IAX24" s="415"/>
      <c r="IAY24" s="415"/>
      <c r="IAZ24" s="415"/>
      <c r="IBA24" s="415"/>
      <c r="IBB24" s="415"/>
      <c r="IBC24" s="415"/>
      <c r="IBD24" s="415"/>
      <c r="IBE24" s="415"/>
      <c r="IBF24" s="415"/>
      <c r="IBG24" s="415"/>
      <c r="IBH24" s="415"/>
      <c r="IBI24" s="415"/>
      <c r="IBJ24" s="415"/>
      <c r="IBK24" s="415"/>
      <c r="IBL24" s="415"/>
      <c r="IBM24" s="415"/>
      <c r="IBN24" s="415"/>
      <c r="IBO24" s="415"/>
      <c r="IBP24" s="415"/>
      <c r="IBQ24" s="415"/>
      <c r="IBR24" s="415"/>
      <c r="IBS24" s="415"/>
      <c r="IBT24" s="415"/>
      <c r="IBU24" s="415"/>
      <c r="IBV24" s="415"/>
      <c r="IBW24" s="415"/>
      <c r="IBX24" s="415"/>
      <c r="IBY24" s="415"/>
      <c r="IBZ24" s="415"/>
      <c r="ICA24" s="415"/>
      <c r="ICB24" s="415"/>
      <c r="ICC24" s="415"/>
      <c r="ICD24" s="415"/>
      <c r="ICE24" s="415"/>
      <c r="ICF24" s="415"/>
      <c r="ICG24" s="415"/>
      <c r="ICH24" s="415"/>
      <c r="ICI24" s="415"/>
      <c r="ICJ24" s="415"/>
      <c r="ICK24" s="415"/>
      <c r="ICL24" s="415"/>
      <c r="ICM24" s="415"/>
      <c r="ICN24" s="415"/>
      <c r="ICO24" s="415"/>
      <c r="ICP24" s="415"/>
      <c r="ICQ24" s="415"/>
      <c r="ICR24" s="415"/>
      <c r="ICS24" s="415"/>
      <c r="ICT24" s="415"/>
      <c r="ICU24" s="415"/>
      <c r="ICV24" s="415"/>
      <c r="ICW24" s="415"/>
      <c r="ICX24" s="415"/>
      <c r="ICY24" s="415"/>
      <c r="ICZ24" s="415"/>
      <c r="IDA24" s="415"/>
      <c r="IDB24" s="415"/>
      <c r="IDC24" s="415"/>
      <c r="IDD24" s="415"/>
      <c r="IDE24" s="415"/>
      <c r="IDF24" s="415"/>
      <c r="IDG24" s="415"/>
      <c r="IDH24" s="415"/>
      <c r="IDI24" s="415"/>
      <c r="IDJ24" s="415"/>
      <c r="IDK24" s="415"/>
      <c r="IDL24" s="415"/>
      <c r="IDM24" s="415"/>
      <c r="IDN24" s="415"/>
      <c r="IDO24" s="415"/>
      <c r="IDP24" s="415"/>
      <c r="IDQ24" s="415"/>
      <c r="IDR24" s="415"/>
      <c r="IDS24" s="415"/>
      <c r="IDT24" s="415"/>
      <c r="IDU24" s="415"/>
      <c r="IDV24" s="415"/>
      <c r="IDW24" s="415"/>
      <c r="IDX24" s="415"/>
      <c r="IDY24" s="415"/>
      <c r="IDZ24" s="415"/>
      <c r="IEA24" s="415"/>
      <c r="IEB24" s="415"/>
      <c r="IEC24" s="415"/>
      <c r="IED24" s="415"/>
      <c r="IEE24" s="415"/>
      <c r="IEF24" s="415"/>
      <c r="IEG24" s="415"/>
      <c r="IEH24" s="415"/>
      <c r="IEI24" s="415"/>
      <c r="IEJ24" s="415"/>
      <c r="IEK24" s="415"/>
      <c r="IEL24" s="415"/>
      <c r="IEM24" s="415"/>
      <c r="IEN24" s="415"/>
      <c r="IEO24" s="415"/>
      <c r="IEP24" s="415"/>
      <c r="IEQ24" s="415"/>
      <c r="IER24" s="415"/>
      <c r="IES24" s="415"/>
      <c r="IET24" s="415"/>
      <c r="IEU24" s="415"/>
      <c r="IEV24" s="415"/>
      <c r="IEW24" s="415"/>
      <c r="IEX24" s="415"/>
      <c r="IEY24" s="415"/>
      <c r="IEZ24" s="415"/>
      <c r="IFA24" s="415"/>
      <c r="IFB24" s="415"/>
      <c r="IFC24" s="415"/>
      <c r="IFD24" s="415"/>
      <c r="IFE24" s="415"/>
      <c r="IFF24" s="415"/>
      <c r="IFG24" s="415"/>
      <c r="IFH24" s="415"/>
      <c r="IFI24" s="415"/>
      <c r="IFJ24" s="415"/>
      <c r="IFK24" s="415"/>
      <c r="IFL24" s="415"/>
      <c r="IFM24" s="415"/>
      <c r="IFN24" s="415"/>
      <c r="IFO24" s="415"/>
      <c r="IFP24" s="415"/>
      <c r="IFQ24" s="415"/>
      <c r="IFR24" s="415"/>
      <c r="IFS24" s="415"/>
      <c r="IFT24" s="415"/>
      <c r="IFU24" s="415"/>
      <c r="IFV24" s="415"/>
      <c r="IFW24" s="415"/>
      <c r="IFX24" s="415"/>
      <c r="IFY24" s="415"/>
      <c r="IFZ24" s="415"/>
      <c r="IGA24" s="415"/>
      <c r="IGB24" s="415"/>
      <c r="IGC24" s="415"/>
      <c r="IGD24" s="415"/>
      <c r="IGE24" s="415"/>
      <c r="IGF24" s="415"/>
      <c r="IGG24" s="415"/>
      <c r="IGH24" s="415"/>
      <c r="IGI24" s="415"/>
      <c r="IGJ24" s="415"/>
      <c r="IGK24" s="415"/>
      <c r="IGL24" s="415"/>
      <c r="IGM24" s="415"/>
      <c r="IGN24" s="415"/>
      <c r="IGO24" s="415"/>
      <c r="IGP24" s="415"/>
      <c r="IGQ24" s="415"/>
      <c r="IGR24" s="415"/>
      <c r="IGS24" s="415"/>
      <c r="IGT24" s="415"/>
      <c r="IGU24" s="415"/>
      <c r="IGV24" s="415"/>
      <c r="IGW24" s="415"/>
      <c r="IGX24" s="415"/>
      <c r="IGY24" s="415"/>
      <c r="IGZ24" s="415"/>
      <c r="IHA24" s="415"/>
      <c r="IHB24" s="415"/>
      <c r="IHC24" s="415"/>
      <c r="IHD24" s="415"/>
      <c r="IHE24" s="415"/>
      <c r="IHF24" s="415"/>
      <c r="IHG24" s="415"/>
      <c r="IHH24" s="415"/>
      <c r="IHI24" s="415"/>
      <c r="IHJ24" s="415"/>
      <c r="IHK24" s="415"/>
      <c r="IHL24" s="415"/>
      <c r="IHM24" s="415"/>
      <c r="IHN24" s="415"/>
      <c r="IHO24" s="415"/>
      <c r="IHP24" s="415"/>
      <c r="IHQ24" s="415"/>
      <c r="IHR24" s="415"/>
      <c r="IHS24" s="415"/>
      <c r="IHT24" s="415"/>
      <c r="IHU24" s="415"/>
      <c r="IHV24" s="415"/>
      <c r="IHW24" s="415"/>
      <c r="IHX24" s="415"/>
      <c r="IHY24" s="415"/>
      <c r="IHZ24" s="415"/>
      <c r="IIA24" s="415"/>
      <c r="IIB24" s="415"/>
      <c r="IIC24" s="415"/>
      <c r="IID24" s="415"/>
      <c r="IIE24" s="415"/>
      <c r="IIF24" s="415"/>
      <c r="IIG24" s="415"/>
      <c r="IIH24" s="415"/>
      <c r="III24" s="415"/>
      <c r="IIJ24" s="415"/>
      <c r="IIK24" s="415"/>
      <c r="IIL24" s="415"/>
      <c r="IIM24" s="415"/>
      <c r="IIN24" s="415"/>
      <c r="IIO24" s="415"/>
      <c r="IIP24" s="415"/>
      <c r="IIQ24" s="415"/>
      <c r="IIR24" s="415"/>
      <c r="IIS24" s="415"/>
      <c r="IIT24" s="415"/>
      <c r="IIU24" s="415"/>
      <c r="IIV24" s="415"/>
      <c r="IIW24" s="415"/>
      <c r="IIX24" s="415"/>
      <c r="IIY24" s="415"/>
      <c r="IIZ24" s="415"/>
      <c r="IJA24" s="415"/>
      <c r="IJB24" s="415"/>
      <c r="IJC24" s="415"/>
      <c r="IJD24" s="415"/>
      <c r="IJE24" s="415"/>
      <c r="IJF24" s="415"/>
      <c r="IJG24" s="415"/>
      <c r="IJH24" s="415"/>
      <c r="IJI24" s="415"/>
      <c r="IJJ24" s="415"/>
      <c r="IJK24" s="415"/>
      <c r="IJL24" s="415"/>
      <c r="IJM24" s="415"/>
      <c r="IJN24" s="415"/>
      <c r="IJO24" s="415"/>
      <c r="IJP24" s="415"/>
      <c r="IJQ24" s="415"/>
      <c r="IJR24" s="415"/>
      <c r="IJS24" s="415"/>
      <c r="IJT24" s="415"/>
      <c r="IJU24" s="415"/>
      <c r="IJV24" s="415"/>
      <c r="IJW24" s="415"/>
      <c r="IJX24" s="415"/>
      <c r="IJY24" s="415"/>
      <c r="IJZ24" s="415"/>
      <c r="IKA24" s="415"/>
      <c r="IKB24" s="415"/>
      <c r="IKC24" s="415"/>
      <c r="IKD24" s="415"/>
      <c r="IKE24" s="415"/>
      <c r="IKF24" s="415"/>
      <c r="IKG24" s="415"/>
      <c r="IKH24" s="415"/>
      <c r="IKI24" s="415"/>
      <c r="IKJ24" s="415"/>
      <c r="IKK24" s="415"/>
      <c r="IKL24" s="415"/>
      <c r="IKM24" s="415"/>
      <c r="IKN24" s="415"/>
      <c r="IKO24" s="415"/>
      <c r="IKP24" s="415"/>
      <c r="IKQ24" s="415"/>
      <c r="IKR24" s="415"/>
      <c r="IKS24" s="415"/>
      <c r="IKT24" s="415"/>
      <c r="IKU24" s="415"/>
      <c r="IKV24" s="415"/>
      <c r="IKW24" s="415"/>
      <c r="IKX24" s="415"/>
      <c r="IKY24" s="415"/>
      <c r="IKZ24" s="415"/>
      <c r="ILA24" s="415"/>
      <c r="ILB24" s="415"/>
      <c r="ILC24" s="415"/>
      <c r="ILD24" s="415"/>
      <c r="ILE24" s="415"/>
      <c r="ILF24" s="415"/>
      <c r="ILG24" s="415"/>
      <c r="ILH24" s="415"/>
      <c r="ILI24" s="415"/>
      <c r="ILJ24" s="415"/>
      <c r="ILK24" s="415"/>
      <c r="ILL24" s="415"/>
      <c r="ILM24" s="415"/>
      <c r="ILN24" s="415"/>
      <c r="ILO24" s="415"/>
      <c r="ILP24" s="415"/>
      <c r="ILQ24" s="415"/>
      <c r="ILR24" s="415"/>
      <c r="ILS24" s="415"/>
      <c r="ILT24" s="415"/>
      <c r="ILU24" s="415"/>
      <c r="ILV24" s="415"/>
      <c r="ILW24" s="415"/>
      <c r="ILX24" s="415"/>
      <c r="ILY24" s="415"/>
      <c r="ILZ24" s="415"/>
      <c r="IMA24" s="415"/>
      <c r="IMB24" s="415"/>
      <c r="IMC24" s="415"/>
      <c r="IMD24" s="415"/>
      <c r="IME24" s="415"/>
      <c r="IMF24" s="415"/>
      <c r="IMG24" s="415"/>
      <c r="IMH24" s="415"/>
      <c r="IMI24" s="415"/>
      <c r="IMJ24" s="415"/>
      <c r="IMK24" s="415"/>
      <c r="IML24" s="415"/>
      <c r="IMM24" s="415"/>
      <c r="IMN24" s="415"/>
      <c r="IMO24" s="415"/>
      <c r="IMP24" s="415"/>
      <c r="IMQ24" s="415"/>
      <c r="IMR24" s="415"/>
      <c r="IMS24" s="415"/>
      <c r="IMT24" s="415"/>
      <c r="IMU24" s="415"/>
      <c r="IMV24" s="415"/>
      <c r="IMW24" s="415"/>
      <c r="IMX24" s="415"/>
      <c r="IMY24" s="415"/>
      <c r="IMZ24" s="415"/>
      <c r="INA24" s="415"/>
      <c r="INB24" s="415"/>
      <c r="INC24" s="415"/>
      <c r="IND24" s="415"/>
      <c r="INE24" s="415"/>
      <c r="INF24" s="415"/>
      <c r="ING24" s="415"/>
      <c r="INH24" s="415"/>
      <c r="INI24" s="415"/>
      <c r="INJ24" s="415"/>
      <c r="INK24" s="415"/>
      <c r="INL24" s="415"/>
      <c r="INM24" s="415"/>
      <c r="INN24" s="415"/>
      <c r="INO24" s="415"/>
      <c r="INP24" s="415"/>
      <c r="INQ24" s="415"/>
      <c r="INR24" s="415"/>
      <c r="INS24" s="415"/>
      <c r="INT24" s="415"/>
      <c r="INU24" s="415"/>
      <c r="INV24" s="415"/>
      <c r="INW24" s="415"/>
      <c r="INX24" s="415"/>
      <c r="INY24" s="415"/>
      <c r="INZ24" s="415"/>
      <c r="IOA24" s="415"/>
      <c r="IOB24" s="415"/>
      <c r="IOC24" s="415"/>
      <c r="IOD24" s="415"/>
      <c r="IOE24" s="415"/>
      <c r="IOF24" s="415"/>
      <c r="IOG24" s="415"/>
      <c r="IOH24" s="415"/>
      <c r="IOI24" s="415"/>
      <c r="IOJ24" s="415"/>
      <c r="IOK24" s="415"/>
      <c r="IOL24" s="415"/>
      <c r="IOM24" s="415"/>
      <c r="ION24" s="415"/>
      <c r="IOO24" s="415"/>
      <c r="IOP24" s="415"/>
      <c r="IOQ24" s="415"/>
      <c r="IOR24" s="415"/>
      <c r="IOS24" s="415"/>
      <c r="IOT24" s="415"/>
      <c r="IOU24" s="415"/>
      <c r="IOV24" s="415"/>
      <c r="IOW24" s="415"/>
      <c r="IOX24" s="415"/>
      <c r="IOY24" s="415"/>
      <c r="IOZ24" s="415"/>
      <c r="IPA24" s="415"/>
      <c r="IPB24" s="415"/>
      <c r="IPC24" s="415"/>
      <c r="IPD24" s="415"/>
      <c r="IPE24" s="415"/>
      <c r="IPF24" s="415"/>
      <c r="IPG24" s="415"/>
      <c r="IPH24" s="415"/>
      <c r="IPI24" s="415"/>
      <c r="IPJ24" s="415"/>
      <c r="IPK24" s="415"/>
      <c r="IPL24" s="415"/>
      <c r="IPM24" s="415"/>
      <c r="IPN24" s="415"/>
      <c r="IPO24" s="415"/>
      <c r="IPP24" s="415"/>
      <c r="IPQ24" s="415"/>
      <c r="IPR24" s="415"/>
      <c r="IPS24" s="415"/>
      <c r="IPT24" s="415"/>
      <c r="IPU24" s="415"/>
      <c r="IPV24" s="415"/>
      <c r="IPW24" s="415"/>
      <c r="IPX24" s="415"/>
      <c r="IPY24" s="415"/>
      <c r="IPZ24" s="415"/>
      <c r="IQA24" s="415"/>
      <c r="IQB24" s="415"/>
      <c r="IQC24" s="415"/>
      <c r="IQD24" s="415"/>
      <c r="IQE24" s="415"/>
      <c r="IQF24" s="415"/>
      <c r="IQG24" s="415"/>
      <c r="IQH24" s="415"/>
      <c r="IQI24" s="415"/>
      <c r="IQJ24" s="415"/>
      <c r="IQK24" s="415"/>
      <c r="IQL24" s="415"/>
      <c r="IQM24" s="415"/>
      <c r="IQN24" s="415"/>
      <c r="IQO24" s="415"/>
      <c r="IQP24" s="415"/>
      <c r="IQQ24" s="415"/>
      <c r="IQR24" s="415"/>
      <c r="IQS24" s="415"/>
      <c r="IQT24" s="415"/>
      <c r="IQU24" s="415"/>
      <c r="IQV24" s="415"/>
      <c r="IQW24" s="415"/>
      <c r="IQX24" s="415"/>
      <c r="IQY24" s="415"/>
      <c r="IQZ24" s="415"/>
      <c r="IRA24" s="415"/>
      <c r="IRB24" s="415"/>
      <c r="IRC24" s="415"/>
      <c r="IRD24" s="415"/>
      <c r="IRE24" s="415"/>
      <c r="IRF24" s="415"/>
      <c r="IRG24" s="415"/>
      <c r="IRH24" s="415"/>
      <c r="IRI24" s="415"/>
      <c r="IRJ24" s="415"/>
      <c r="IRK24" s="415"/>
      <c r="IRL24" s="415"/>
      <c r="IRM24" s="415"/>
      <c r="IRN24" s="415"/>
      <c r="IRO24" s="415"/>
      <c r="IRP24" s="415"/>
      <c r="IRQ24" s="415"/>
      <c r="IRR24" s="415"/>
      <c r="IRS24" s="415"/>
      <c r="IRT24" s="415"/>
      <c r="IRU24" s="415"/>
      <c r="IRV24" s="415"/>
      <c r="IRW24" s="415"/>
      <c r="IRX24" s="415"/>
      <c r="IRY24" s="415"/>
      <c r="IRZ24" s="415"/>
      <c r="ISA24" s="415"/>
      <c r="ISB24" s="415"/>
      <c r="ISC24" s="415"/>
      <c r="ISD24" s="415"/>
      <c r="ISE24" s="415"/>
      <c r="ISF24" s="415"/>
      <c r="ISG24" s="415"/>
      <c r="ISH24" s="415"/>
      <c r="ISI24" s="415"/>
      <c r="ISJ24" s="415"/>
      <c r="ISK24" s="415"/>
      <c r="ISL24" s="415"/>
      <c r="ISM24" s="415"/>
      <c r="ISN24" s="415"/>
      <c r="ISO24" s="415"/>
      <c r="ISP24" s="415"/>
      <c r="ISQ24" s="415"/>
      <c r="ISR24" s="415"/>
      <c r="ISS24" s="415"/>
      <c r="IST24" s="415"/>
      <c r="ISU24" s="415"/>
      <c r="ISV24" s="415"/>
      <c r="ISW24" s="415"/>
      <c r="ISX24" s="415"/>
      <c r="ISY24" s="415"/>
      <c r="ISZ24" s="415"/>
      <c r="ITA24" s="415"/>
      <c r="ITB24" s="415"/>
      <c r="ITC24" s="415"/>
      <c r="ITD24" s="415"/>
      <c r="ITE24" s="415"/>
      <c r="ITF24" s="415"/>
      <c r="ITG24" s="415"/>
      <c r="ITH24" s="415"/>
      <c r="ITI24" s="415"/>
      <c r="ITJ24" s="415"/>
      <c r="ITK24" s="415"/>
      <c r="ITL24" s="415"/>
      <c r="ITM24" s="415"/>
      <c r="ITN24" s="415"/>
      <c r="ITO24" s="415"/>
      <c r="ITP24" s="415"/>
      <c r="ITQ24" s="415"/>
      <c r="ITR24" s="415"/>
      <c r="ITS24" s="415"/>
      <c r="ITT24" s="415"/>
      <c r="ITU24" s="415"/>
      <c r="ITV24" s="415"/>
      <c r="ITW24" s="415"/>
      <c r="ITX24" s="415"/>
      <c r="ITY24" s="415"/>
      <c r="ITZ24" s="415"/>
      <c r="IUA24" s="415"/>
      <c r="IUB24" s="415"/>
      <c r="IUC24" s="415"/>
      <c r="IUD24" s="415"/>
      <c r="IUE24" s="415"/>
      <c r="IUF24" s="415"/>
      <c r="IUG24" s="415"/>
      <c r="IUH24" s="415"/>
      <c r="IUI24" s="415"/>
      <c r="IUJ24" s="415"/>
      <c r="IUK24" s="415"/>
      <c r="IUL24" s="415"/>
      <c r="IUM24" s="415"/>
      <c r="IUN24" s="415"/>
      <c r="IUO24" s="415"/>
      <c r="IUP24" s="415"/>
      <c r="IUQ24" s="415"/>
      <c r="IUR24" s="415"/>
      <c r="IUS24" s="415"/>
      <c r="IUT24" s="415"/>
      <c r="IUU24" s="415"/>
      <c r="IUV24" s="415"/>
      <c r="IUW24" s="415"/>
      <c r="IUX24" s="415"/>
      <c r="IUY24" s="415"/>
      <c r="IUZ24" s="415"/>
      <c r="IVA24" s="415"/>
      <c r="IVB24" s="415"/>
      <c r="IVC24" s="415"/>
      <c r="IVD24" s="415"/>
      <c r="IVE24" s="415"/>
      <c r="IVF24" s="415"/>
      <c r="IVG24" s="415"/>
      <c r="IVH24" s="415"/>
      <c r="IVI24" s="415"/>
      <c r="IVJ24" s="415"/>
      <c r="IVK24" s="415"/>
      <c r="IVL24" s="415"/>
      <c r="IVM24" s="415"/>
      <c r="IVN24" s="415"/>
      <c r="IVO24" s="415"/>
      <c r="IVP24" s="415"/>
      <c r="IVQ24" s="415"/>
      <c r="IVR24" s="415"/>
      <c r="IVS24" s="415"/>
      <c r="IVT24" s="415"/>
      <c r="IVU24" s="415"/>
      <c r="IVV24" s="415"/>
      <c r="IVW24" s="415"/>
      <c r="IVX24" s="415"/>
      <c r="IVY24" s="415"/>
      <c r="IVZ24" s="415"/>
      <c r="IWA24" s="415"/>
      <c r="IWB24" s="415"/>
      <c r="IWC24" s="415"/>
      <c r="IWD24" s="415"/>
      <c r="IWE24" s="415"/>
      <c r="IWF24" s="415"/>
      <c r="IWG24" s="415"/>
      <c r="IWH24" s="415"/>
      <c r="IWI24" s="415"/>
      <c r="IWJ24" s="415"/>
      <c r="IWK24" s="415"/>
      <c r="IWL24" s="415"/>
      <c r="IWM24" s="415"/>
      <c r="IWN24" s="415"/>
      <c r="IWO24" s="415"/>
      <c r="IWP24" s="415"/>
      <c r="IWQ24" s="415"/>
      <c r="IWR24" s="415"/>
      <c r="IWS24" s="415"/>
      <c r="IWT24" s="415"/>
      <c r="IWU24" s="415"/>
      <c r="IWV24" s="415"/>
      <c r="IWW24" s="415"/>
      <c r="IWX24" s="415"/>
      <c r="IWY24" s="415"/>
      <c r="IWZ24" s="415"/>
      <c r="IXA24" s="415"/>
      <c r="IXB24" s="415"/>
      <c r="IXC24" s="415"/>
      <c r="IXD24" s="415"/>
      <c r="IXE24" s="415"/>
      <c r="IXF24" s="415"/>
      <c r="IXG24" s="415"/>
      <c r="IXH24" s="415"/>
      <c r="IXI24" s="415"/>
      <c r="IXJ24" s="415"/>
      <c r="IXK24" s="415"/>
      <c r="IXL24" s="415"/>
      <c r="IXM24" s="415"/>
      <c r="IXN24" s="415"/>
      <c r="IXO24" s="415"/>
      <c r="IXP24" s="415"/>
      <c r="IXQ24" s="415"/>
      <c r="IXR24" s="415"/>
      <c r="IXS24" s="415"/>
      <c r="IXT24" s="415"/>
      <c r="IXU24" s="415"/>
      <c r="IXV24" s="415"/>
      <c r="IXW24" s="415"/>
      <c r="IXX24" s="415"/>
      <c r="IXY24" s="415"/>
      <c r="IXZ24" s="415"/>
      <c r="IYA24" s="415"/>
      <c r="IYB24" s="415"/>
      <c r="IYC24" s="415"/>
      <c r="IYD24" s="415"/>
      <c r="IYE24" s="415"/>
      <c r="IYF24" s="415"/>
      <c r="IYG24" s="415"/>
      <c r="IYH24" s="415"/>
      <c r="IYI24" s="415"/>
      <c r="IYJ24" s="415"/>
      <c r="IYK24" s="415"/>
      <c r="IYL24" s="415"/>
      <c r="IYM24" s="415"/>
      <c r="IYN24" s="415"/>
      <c r="IYO24" s="415"/>
      <c r="IYP24" s="415"/>
      <c r="IYQ24" s="415"/>
      <c r="IYR24" s="415"/>
      <c r="IYS24" s="415"/>
      <c r="IYT24" s="415"/>
      <c r="IYU24" s="415"/>
      <c r="IYV24" s="415"/>
      <c r="IYW24" s="415"/>
      <c r="IYX24" s="415"/>
      <c r="IYY24" s="415"/>
      <c r="IYZ24" s="415"/>
      <c r="IZA24" s="415"/>
      <c r="IZB24" s="415"/>
      <c r="IZC24" s="415"/>
      <c r="IZD24" s="415"/>
      <c r="IZE24" s="415"/>
      <c r="IZF24" s="415"/>
      <c r="IZG24" s="415"/>
      <c r="IZH24" s="415"/>
      <c r="IZI24" s="415"/>
      <c r="IZJ24" s="415"/>
      <c r="IZK24" s="415"/>
      <c r="IZL24" s="415"/>
      <c r="IZM24" s="415"/>
      <c r="IZN24" s="415"/>
      <c r="IZO24" s="415"/>
      <c r="IZP24" s="415"/>
      <c r="IZQ24" s="415"/>
      <c r="IZR24" s="415"/>
      <c r="IZS24" s="415"/>
      <c r="IZT24" s="415"/>
      <c r="IZU24" s="415"/>
      <c r="IZV24" s="415"/>
      <c r="IZW24" s="415"/>
      <c r="IZX24" s="415"/>
      <c r="IZY24" s="415"/>
      <c r="IZZ24" s="415"/>
      <c r="JAA24" s="415"/>
      <c r="JAB24" s="415"/>
      <c r="JAC24" s="415"/>
      <c r="JAD24" s="415"/>
      <c r="JAE24" s="415"/>
      <c r="JAF24" s="415"/>
      <c r="JAG24" s="415"/>
      <c r="JAH24" s="415"/>
      <c r="JAI24" s="415"/>
      <c r="JAJ24" s="415"/>
      <c r="JAK24" s="415"/>
      <c r="JAL24" s="415"/>
      <c r="JAM24" s="415"/>
      <c r="JAN24" s="415"/>
      <c r="JAO24" s="415"/>
      <c r="JAP24" s="415"/>
      <c r="JAQ24" s="415"/>
      <c r="JAR24" s="415"/>
      <c r="JAS24" s="415"/>
      <c r="JAT24" s="415"/>
      <c r="JAU24" s="415"/>
      <c r="JAV24" s="415"/>
      <c r="JAW24" s="415"/>
      <c r="JAX24" s="415"/>
      <c r="JAY24" s="415"/>
      <c r="JAZ24" s="415"/>
      <c r="JBA24" s="415"/>
      <c r="JBB24" s="415"/>
      <c r="JBC24" s="415"/>
      <c r="JBD24" s="415"/>
      <c r="JBE24" s="415"/>
      <c r="JBF24" s="415"/>
      <c r="JBG24" s="415"/>
      <c r="JBH24" s="415"/>
      <c r="JBI24" s="415"/>
      <c r="JBJ24" s="415"/>
      <c r="JBK24" s="415"/>
      <c r="JBL24" s="415"/>
      <c r="JBM24" s="415"/>
      <c r="JBN24" s="415"/>
      <c r="JBO24" s="415"/>
      <c r="JBP24" s="415"/>
      <c r="JBQ24" s="415"/>
      <c r="JBR24" s="415"/>
      <c r="JBS24" s="415"/>
      <c r="JBT24" s="415"/>
      <c r="JBU24" s="415"/>
      <c r="JBV24" s="415"/>
      <c r="JBW24" s="415"/>
      <c r="JBX24" s="415"/>
      <c r="JBY24" s="415"/>
      <c r="JBZ24" s="415"/>
      <c r="JCA24" s="415"/>
      <c r="JCB24" s="415"/>
      <c r="JCC24" s="415"/>
      <c r="JCD24" s="415"/>
      <c r="JCE24" s="415"/>
      <c r="JCF24" s="415"/>
      <c r="JCG24" s="415"/>
      <c r="JCH24" s="415"/>
      <c r="JCI24" s="415"/>
      <c r="JCJ24" s="415"/>
      <c r="JCK24" s="415"/>
      <c r="JCL24" s="415"/>
      <c r="JCM24" s="415"/>
      <c r="JCN24" s="415"/>
      <c r="JCO24" s="415"/>
      <c r="JCP24" s="415"/>
      <c r="JCQ24" s="415"/>
      <c r="JCR24" s="415"/>
      <c r="JCS24" s="415"/>
      <c r="JCT24" s="415"/>
      <c r="JCU24" s="415"/>
      <c r="JCV24" s="415"/>
      <c r="JCW24" s="415"/>
      <c r="JCX24" s="415"/>
      <c r="JCY24" s="415"/>
      <c r="JCZ24" s="415"/>
      <c r="JDA24" s="415"/>
      <c r="JDB24" s="415"/>
      <c r="JDC24" s="415"/>
      <c r="JDD24" s="415"/>
      <c r="JDE24" s="415"/>
      <c r="JDF24" s="415"/>
      <c r="JDG24" s="415"/>
      <c r="JDH24" s="415"/>
      <c r="JDI24" s="415"/>
      <c r="JDJ24" s="415"/>
      <c r="JDK24" s="415"/>
      <c r="JDL24" s="415"/>
      <c r="JDM24" s="415"/>
      <c r="JDN24" s="415"/>
      <c r="JDO24" s="415"/>
      <c r="JDP24" s="415"/>
      <c r="JDQ24" s="415"/>
      <c r="JDR24" s="415"/>
      <c r="JDS24" s="415"/>
      <c r="JDT24" s="415"/>
      <c r="JDU24" s="415"/>
      <c r="JDV24" s="415"/>
      <c r="JDW24" s="415"/>
      <c r="JDX24" s="415"/>
      <c r="JDY24" s="415"/>
      <c r="JDZ24" s="415"/>
      <c r="JEA24" s="415"/>
      <c r="JEB24" s="415"/>
      <c r="JEC24" s="415"/>
      <c r="JED24" s="415"/>
      <c r="JEE24" s="415"/>
      <c r="JEF24" s="415"/>
      <c r="JEG24" s="415"/>
      <c r="JEH24" s="415"/>
      <c r="JEI24" s="415"/>
      <c r="JEJ24" s="415"/>
      <c r="JEK24" s="415"/>
      <c r="JEL24" s="415"/>
      <c r="JEM24" s="415"/>
      <c r="JEN24" s="415"/>
      <c r="JEO24" s="415"/>
      <c r="JEP24" s="415"/>
      <c r="JEQ24" s="415"/>
      <c r="JER24" s="415"/>
      <c r="JES24" s="415"/>
      <c r="JET24" s="415"/>
      <c r="JEU24" s="415"/>
      <c r="JEV24" s="415"/>
      <c r="JEW24" s="415"/>
      <c r="JEX24" s="415"/>
      <c r="JEY24" s="415"/>
      <c r="JEZ24" s="415"/>
      <c r="JFA24" s="415"/>
      <c r="JFB24" s="415"/>
      <c r="JFC24" s="415"/>
      <c r="JFD24" s="415"/>
      <c r="JFE24" s="415"/>
      <c r="JFF24" s="415"/>
      <c r="JFG24" s="415"/>
      <c r="JFH24" s="415"/>
      <c r="JFI24" s="415"/>
      <c r="JFJ24" s="415"/>
      <c r="JFK24" s="415"/>
      <c r="JFL24" s="415"/>
      <c r="JFM24" s="415"/>
      <c r="JFN24" s="415"/>
      <c r="JFO24" s="415"/>
      <c r="JFP24" s="415"/>
      <c r="JFQ24" s="415"/>
      <c r="JFR24" s="415"/>
      <c r="JFS24" s="415"/>
      <c r="JFT24" s="415"/>
      <c r="JFU24" s="415"/>
      <c r="JFV24" s="415"/>
      <c r="JFW24" s="415"/>
      <c r="JFX24" s="415"/>
      <c r="JFY24" s="415"/>
      <c r="JFZ24" s="415"/>
      <c r="JGA24" s="415"/>
      <c r="JGB24" s="415"/>
      <c r="JGC24" s="415"/>
      <c r="JGD24" s="415"/>
      <c r="JGE24" s="415"/>
      <c r="JGF24" s="415"/>
      <c r="JGG24" s="415"/>
      <c r="JGH24" s="415"/>
      <c r="JGI24" s="415"/>
      <c r="JGJ24" s="415"/>
      <c r="JGK24" s="415"/>
      <c r="JGL24" s="415"/>
      <c r="JGM24" s="415"/>
      <c r="JGN24" s="415"/>
      <c r="JGO24" s="415"/>
      <c r="JGP24" s="415"/>
      <c r="JGQ24" s="415"/>
      <c r="JGR24" s="415"/>
      <c r="JGS24" s="415"/>
      <c r="JGT24" s="415"/>
      <c r="JGU24" s="415"/>
      <c r="JGV24" s="415"/>
      <c r="JGW24" s="415"/>
      <c r="JGX24" s="415"/>
      <c r="JGY24" s="415"/>
      <c r="JGZ24" s="415"/>
      <c r="JHA24" s="415"/>
      <c r="JHB24" s="415"/>
      <c r="JHC24" s="415"/>
      <c r="JHD24" s="415"/>
      <c r="JHE24" s="415"/>
      <c r="JHF24" s="415"/>
      <c r="JHG24" s="415"/>
      <c r="JHH24" s="415"/>
      <c r="JHI24" s="415"/>
      <c r="JHJ24" s="415"/>
      <c r="JHK24" s="415"/>
      <c r="JHL24" s="415"/>
      <c r="JHM24" s="415"/>
      <c r="JHN24" s="415"/>
      <c r="JHO24" s="415"/>
      <c r="JHP24" s="415"/>
      <c r="JHQ24" s="415"/>
      <c r="JHR24" s="415"/>
      <c r="JHS24" s="415"/>
      <c r="JHT24" s="415"/>
      <c r="JHU24" s="415"/>
      <c r="JHV24" s="415"/>
      <c r="JHW24" s="415"/>
      <c r="JHX24" s="415"/>
      <c r="JHY24" s="415"/>
      <c r="JHZ24" s="415"/>
      <c r="JIA24" s="415"/>
      <c r="JIB24" s="415"/>
      <c r="JIC24" s="415"/>
      <c r="JID24" s="415"/>
      <c r="JIE24" s="415"/>
      <c r="JIF24" s="415"/>
      <c r="JIG24" s="415"/>
      <c r="JIH24" s="415"/>
      <c r="JII24" s="415"/>
      <c r="JIJ24" s="415"/>
      <c r="JIK24" s="415"/>
      <c r="JIL24" s="415"/>
      <c r="JIM24" s="415"/>
      <c r="JIN24" s="415"/>
      <c r="JIO24" s="415"/>
      <c r="JIP24" s="415"/>
      <c r="JIQ24" s="415"/>
      <c r="JIR24" s="415"/>
      <c r="JIS24" s="415"/>
      <c r="JIT24" s="415"/>
      <c r="JIU24" s="415"/>
      <c r="JIV24" s="415"/>
      <c r="JIW24" s="415"/>
      <c r="JIX24" s="415"/>
      <c r="JIY24" s="415"/>
      <c r="JIZ24" s="415"/>
      <c r="JJA24" s="415"/>
      <c r="JJB24" s="415"/>
      <c r="JJC24" s="415"/>
      <c r="JJD24" s="415"/>
      <c r="JJE24" s="415"/>
      <c r="JJF24" s="415"/>
      <c r="JJG24" s="415"/>
      <c r="JJH24" s="415"/>
      <c r="JJI24" s="415"/>
      <c r="JJJ24" s="415"/>
      <c r="JJK24" s="415"/>
      <c r="JJL24" s="415"/>
      <c r="JJM24" s="415"/>
      <c r="JJN24" s="415"/>
      <c r="JJO24" s="415"/>
      <c r="JJP24" s="415"/>
      <c r="JJQ24" s="415"/>
      <c r="JJR24" s="415"/>
      <c r="JJS24" s="415"/>
      <c r="JJT24" s="415"/>
      <c r="JJU24" s="415"/>
      <c r="JJV24" s="415"/>
      <c r="JJW24" s="415"/>
      <c r="JJX24" s="415"/>
      <c r="JJY24" s="415"/>
      <c r="JJZ24" s="415"/>
      <c r="JKA24" s="415"/>
      <c r="JKB24" s="415"/>
      <c r="JKC24" s="415"/>
      <c r="JKD24" s="415"/>
      <c r="JKE24" s="415"/>
      <c r="JKF24" s="415"/>
      <c r="JKG24" s="415"/>
      <c r="JKH24" s="415"/>
      <c r="JKI24" s="415"/>
      <c r="JKJ24" s="415"/>
      <c r="JKK24" s="415"/>
      <c r="JKL24" s="415"/>
      <c r="JKM24" s="415"/>
      <c r="JKN24" s="415"/>
      <c r="JKO24" s="415"/>
      <c r="JKP24" s="415"/>
      <c r="JKQ24" s="415"/>
      <c r="JKR24" s="415"/>
      <c r="JKS24" s="415"/>
      <c r="JKT24" s="415"/>
      <c r="JKU24" s="415"/>
      <c r="JKV24" s="415"/>
      <c r="JKW24" s="415"/>
      <c r="JKX24" s="415"/>
      <c r="JKY24" s="415"/>
      <c r="JKZ24" s="415"/>
      <c r="JLA24" s="415"/>
      <c r="JLB24" s="415"/>
      <c r="JLC24" s="415"/>
      <c r="JLD24" s="415"/>
      <c r="JLE24" s="415"/>
      <c r="JLF24" s="415"/>
      <c r="JLG24" s="415"/>
      <c r="JLH24" s="415"/>
      <c r="JLI24" s="415"/>
      <c r="JLJ24" s="415"/>
      <c r="JLK24" s="415"/>
      <c r="JLL24" s="415"/>
      <c r="JLM24" s="415"/>
      <c r="JLN24" s="415"/>
      <c r="JLO24" s="415"/>
      <c r="JLP24" s="415"/>
      <c r="JLQ24" s="415"/>
      <c r="JLR24" s="415"/>
      <c r="JLS24" s="415"/>
      <c r="JLT24" s="415"/>
      <c r="JLU24" s="415"/>
      <c r="JLV24" s="415"/>
      <c r="JLW24" s="415"/>
      <c r="JLX24" s="415"/>
      <c r="JLY24" s="415"/>
      <c r="JLZ24" s="415"/>
      <c r="JMA24" s="415"/>
      <c r="JMB24" s="415"/>
      <c r="JMC24" s="415"/>
      <c r="JMD24" s="415"/>
      <c r="JME24" s="415"/>
      <c r="JMF24" s="415"/>
      <c r="JMG24" s="415"/>
      <c r="JMH24" s="415"/>
      <c r="JMI24" s="415"/>
      <c r="JMJ24" s="415"/>
      <c r="JMK24" s="415"/>
      <c r="JML24" s="415"/>
      <c r="JMM24" s="415"/>
      <c r="JMN24" s="415"/>
      <c r="JMO24" s="415"/>
      <c r="JMP24" s="415"/>
      <c r="JMQ24" s="415"/>
      <c r="JMR24" s="415"/>
      <c r="JMS24" s="415"/>
      <c r="JMT24" s="415"/>
      <c r="JMU24" s="415"/>
      <c r="JMV24" s="415"/>
      <c r="JMW24" s="415"/>
      <c r="JMX24" s="415"/>
      <c r="JMY24" s="415"/>
      <c r="JMZ24" s="415"/>
      <c r="JNA24" s="415"/>
      <c r="JNB24" s="415"/>
      <c r="JNC24" s="415"/>
      <c r="JND24" s="415"/>
      <c r="JNE24" s="415"/>
      <c r="JNF24" s="415"/>
      <c r="JNG24" s="415"/>
      <c r="JNH24" s="415"/>
      <c r="JNI24" s="415"/>
      <c r="JNJ24" s="415"/>
      <c r="JNK24" s="415"/>
      <c r="JNL24" s="415"/>
      <c r="JNM24" s="415"/>
      <c r="JNN24" s="415"/>
      <c r="JNO24" s="415"/>
      <c r="JNP24" s="415"/>
      <c r="JNQ24" s="415"/>
      <c r="JNR24" s="415"/>
      <c r="JNS24" s="415"/>
      <c r="JNT24" s="415"/>
      <c r="JNU24" s="415"/>
      <c r="JNV24" s="415"/>
      <c r="JNW24" s="415"/>
      <c r="JNX24" s="415"/>
      <c r="JNY24" s="415"/>
      <c r="JNZ24" s="415"/>
      <c r="JOA24" s="415"/>
      <c r="JOB24" s="415"/>
      <c r="JOC24" s="415"/>
      <c r="JOD24" s="415"/>
      <c r="JOE24" s="415"/>
      <c r="JOF24" s="415"/>
      <c r="JOG24" s="415"/>
      <c r="JOH24" s="415"/>
      <c r="JOI24" s="415"/>
      <c r="JOJ24" s="415"/>
      <c r="JOK24" s="415"/>
      <c r="JOL24" s="415"/>
      <c r="JOM24" s="415"/>
      <c r="JON24" s="415"/>
      <c r="JOO24" s="415"/>
      <c r="JOP24" s="415"/>
      <c r="JOQ24" s="415"/>
      <c r="JOR24" s="415"/>
      <c r="JOS24" s="415"/>
      <c r="JOT24" s="415"/>
      <c r="JOU24" s="415"/>
      <c r="JOV24" s="415"/>
      <c r="JOW24" s="415"/>
      <c r="JOX24" s="415"/>
      <c r="JOY24" s="415"/>
      <c r="JOZ24" s="415"/>
      <c r="JPA24" s="415"/>
      <c r="JPB24" s="415"/>
      <c r="JPC24" s="415"/>
      <c r="JPD24" s="415"/>
      <c r="JPE24" s="415"/>
      <c r="JPF24" s="415"/>
      <c r="JPG24" s="415"/>
      <c r="JPH24" s="415"/>
      <c r="JPI24" s="415"/>
      <c r="JPJ24" s="415"/>
      <c r="JPK24" s="415"/>
      <c r="JPL24" s="415"/>
      <c r="JPM24" s="415"/>
      <c r="JPN24" s="415"/>
      <c r="JPO24" s="415"/>
      <c r="JPP24" s="415"/>
      <c r="JPQ24" s="415"/>
      <c r="JPR24" s="415"/>
      <c r="JPS24" s="415"/>
      <c r="JPT24" s="415"/>
      <c r="JPU24" s="415"/>
      <c r="JPV24" s="415"/>
      <c r="JPW24" s="415"/>
      <c r="JPX24" s="415"/>
      <c r="JPY24" s="415"/>
      <c r="JPZ24" s="415"/>
      <c r="JQA24" s="415"/>
      <c r="JQB24" s="415"/>
      <c r="JQC24" s="415"/>
      <c r="JQD24" s="415"/>
      <c r="JQE24" s="415"/>
      <c r="JQF24" s="415"/>
      <c r="JQG24" s="415"/>
      <c r="JQH24" s="415"/>
      <c r="JQI24" s="415"/>
      <c r="JQJ24" s="415"/>
      <c r="JQK24" s="415"/>
      <c r="JQL24" s="415"/>
      <c r="JQM24" s="415"/>
      <c r="JQN24" s="415"/>
      <c r="JQO24" s="415"/>
      <c r="JQP24" s="415"/>
      <c r="JQQ24" s="415"/>
      <c r="JQR24" s="415"/>
      <c r="JQS24" s="415"/>
      <c r="JQT24" s="415"/>
      <c r="JQU24" s="415"/>
      <c r="JQV24" s="415"/>
      <c r="JQW24" s="415"/>
      <c r="JQX24" s="415"/>
      <c r="JQY24" s="415"/>
      <c r="JQZ24" s="415"/>
      <c r="JRA24" s="415"/>
      <c r="JRB24" s="415"/>
      <c r="JRC24" s="415"/>
      <c r="JRD24" s="415"/>
      <c r="JRE24" s="415"/>
      <c r="JRF24" s="415"/>
      <c r="JRG24" s="415"/>
      <c r="JRH24" s="415"/>
      <c r="JRI24" s="415"/>
      <c r="JRJ24" s="415"/>
      <c r="JRK24" s="415"/>
      <c r="JRL24" s="415"/>
      <c r="JRM24" s="415"/>
      <c r="JRN24" s="415"/>
      <c r="JRO24" s="415"/>
      <c r="JRP24" s="415"/>
      <c r="JRQ24" s="415"/>
      <c r="JRR24" s="415"/>
      <c r="JRS24" s="415"/>
      <c r="JRT24" s="415"/>
      <c r="JRU24" s="415"/>
      <c r="JRV24" s="415"/>
      <c r="JRW24" s="415"/>
      <c r="JRX24" s="415"/>
      <c r="JRY24" s="415"/>
      <c r="JRZ24" s="415"/>
      <c r="JSA24" s="415"/>
      <c r="JSB24" s="415"/>
      <c r="JSC24" s="415"/>
      <c r="JSD24" s="415"/>
      <c r="JSE24" s="415"/>
      <c r="JSF24" s="415"/>
      <c r="JSG24" s="415"/>
      <c r="JSH24" s="415"/>
      <c r="JSI24" s="415"/>
      <c r="JSJ24" s="415"/>
      <c r="JSK24" s="415"/>
      <c r="JSL24" s="415"/>
      <c r="JSM24" s="415"/>
      <c r="JSN24" s="415"/>
      <c r="JSO24" s="415"/>
      <c r="JSP24" s="415"/>
      <c r="JSQ24" s="415"/>
      <c r="JSR24" s="415"/>
      <c r="JSS24" s="415"/>
      <c r="JST24" s="415"/>
      <c r="JSU24" s="415"/>
      <c r="JSV24" s="415"/>
      <c r="JSW24" s="415"/>
      <c r="JSX24" s="415"/>
      <c r="JSY24" s="415"/>
      <c r="JSZ24" s="415"/>
      <c r="JTA24" s="415"/>
      <c r="JTB24" s="415"/>
      <c r="JTC24" s="415"/>
      <c r="JTD24" s="415"/>
      <c r="JTE24" s="415"/>
      <c r="JTF24" s="415"/>
      <c r="JTG24" s="415"/>
      <c r="JTH24" s="415"/>
      <c r="JTI24" s="415"/>
      <c r="JTJ24" s="415"/>
      <c r="JTK24" s="415"/>
      <c r="JTL24" s="415"/>
      <c r="JTM24" s="415"/>
      <c r="JTN24" s="415"/>
      <c r="JTO24" s="415"/>
      <c r="JTP24" s="415"/>
      <c r="JTQ24" s="415"/>
      <c r="JTR24" s="415"/>
      <c r="JTS24" s="415"/>
      <c r="JTT24" s="415"/>
      <c r="JTU24" s="415"/>
      <c r="JTV24" s="415"/>
      <c r="JTW24" s="415"/>
      <c r="JTX24" s="415"/>
      <c r="JTY24" s="415"/>
      <c r="JTZ24" s="415"/>
      <c r="JUA24" s="415"/>
      <c r="JUB24" s="415"/>
      <c r="JUC24" s="415"/>
      <c r="JUD24" s="415"/>
      <c r="JUE24" s="415"/>
      <c r="JUF24" s="415"/>
      <c r="JUG24" s="415"/>
      <c r="JUH24" s="415"/>
      <c r="JUI24" s="415"/>
      <c r="JUJ24" s="415"/>
      <c r="JUK24" s="415"/>
      <c r="JUL24" s="415"/>
      <c r="JUM24" s="415"/>
      <c r="JUN24" s="415"/>
      <c r="JUO24" s="415"/>
      <c r="JUP24" s="415"/>
      <c r="JUQ24" s="415"/>
      <c r="JUR24" s="415"/>
      <c r="JUS24" s="415"/>
      <c r="JUT24" s="415"/>
      <c r="JUU24" s="415"/>
      <c r="JUV24" s="415"/>
      <c r="JUW24" s="415"/>
      <c r="JUX24" s="415"/>
      <c r="JUY24" s="415"/>
      <c r="JUZ24" s="415"/>
      <c r="JVA24" s="415"/>
      <c r="JVB24" s="415"/>
      <c r="JVC24" s="415"/>
      <c r="JVD24" s="415"/>
      <c r="JVE24" s="415"/>
      <c r="JVF24" s="415"/>
      <c r="JVG24" s="415"/>
      <c r="JVH24" s="415"/>
      <c r="JVI24" s="415"/>
      <c r="JVJ24" s="415"/>
      <c r="JVK24" s="415"/>
      <c r="JVL24" s="415"/>
      <c r="JVM24" s="415"/>
      <c r="JVN24" s="415"/>
      <c r="JVO24" s="415"/>
      <c r="JVP24" s="415"/>
      <c r="JVQ24" s="415"/>
      <c r="JVR24" s="415"/>
      <c r="JVS24" s="415"/>
      <c r="JVT24" s="415"/>
      <c r="JVU24" s="415"/>
      <c r="JVV24" s="415"/>
      <c r="JVW24" s="415"/>
      <c r="JVX24" s="415"/>
      <c r="JVY24" s="415"/>
      <c r="JVZ24" s="415"/>
      <c r="JWA24" s="415"/>
      <c r="JWB24" s="415"/>
      <c r="JWC24" s="415"/>
      <c r="JWD24" s="415"/>
      <c r="JWE24" s="415"/>
      <c r="JWF24" s="415"/>
      <c r="JWG24" s="415"/>
      <c r="JWH24" s="415"/>
      <c r="JWI24" s="415"/>
      <c r="JWJ24" s="415"/>
      <c r="JWK24" s="415"/>
      <c r="JWL24" s="415"/>
      <c r="JWM24" s="415"/>
      <c r="JWN24" s="415"/>
      <c r="JWO24" s="415"/>
      <c r="JWP24" s="415"/>
      <c r="JWQ24" s="415"/>
      <c r="JWR24" s="415"/>
      <c r="JWS24" s="415"/>
      <c r="JWT24" s="415"/>
      <c r="JWU24" s="415"/>
      <c r="JWV24" s="415"/>
      <c r="JWW24" s="415"/>
      <c r="JWX24" s="415"/>
      <c r="JWY24" s="415"/>
      <c r="JWZ24" s="415"/>
      <c r="JXA24" s="415"/>
      <c r="JXB24" s="415"/>
      <c r="JXC24" s="415"/>
      <c r="JXD24" s="415"/>
      <c r="JXE24" s="415"/>
      <c r="JXF24" s="415"/>
      <c r="JXG24" s="415"/>
      <c r="JXH24" s="415"/>
      <c r="JXI24" s="415"/>
      <c r="JXJ24" s="415"/>
      <c r="JXK24" s="415"/>
      <c r="JXL24" s="415"/>
      <c r="JXM24" s="415"/>
      <c r="JXN24" s="415"/>
      <c r="JXO24" s="415"/>
      <c r="JXP24" s="415"/>
      <c r="JXQ24" s="415"/>
      <c r="JXR24" s="415"/>
      <c r="JXS24" s="415"/>
      <c r="JXT24" s="415"/>
      <c r="JXU24" s="415"/>
      <c r="JXV24" s="415"/>
      <c r="JXW24" s="415"/>
      <c r="JXX24" s="415"/>
      <c r="JXY24" s="415"/>
      <c r="JXZ24" s="415"/>
      <c r="JYA24" s="415"/>
      <c r="JYB24" s="415"/>
      <c r="JYC24" s="415"/>
      <c r="JYD24" s="415"/>
      <c r="JYE24" s="415"/>
      <c r="JYF24" s="415"/>
      <c r="JYG24" s="415"/>
      <c r="JYH24" s="415"/>
      <c r="JYI24" s="415"/>
      <c r="JYJ24" s="415"/>
      <c r="JYK24" s="415"/>
      <c r="JYL24" s="415"/>
      <c r="JYM24" s="415"/>
      <c r="JYN24" s="415"/>
      <c r="JYO24" s="415"/>
      <c r="JYP24" s="415"/>
      <c r="JYQ24" s="415"/>
      <c r="JYR24" s="415"/>
      <c r="JYS24" s="415"/>
      <c r="JYT24" s="415"/>
      <c r="JYU24" s="415"/>
      <c r="JYV24" s="415"/>
      <c r="JYW24" s="415"/>
      <c r="JYX24" s="415"/>
      <c r="JYY24" s="415"/>
      <c r="JYZ24" s="415"/>
      <c r="JZA24" s="415"/>
      <c r="JZB24" s="415"/>
      <c r="JZC24" s="415"/>
      <c r="JZD24" s="415"/>
      <c r="JZE24" s="415"/>
      <c r="JZF24" s="415"/>
      <c r="JZG24" s="415"/>
      <c r="JZH24" s="415"/>
      <c r="JZI24" s="415"/>
      <c r="JZJ24" s="415"/>
      <c r="JZK24" s="415"/>
      <c r="JZL24" s="415"/>
      <c r="JZM24" s="415"/>
      <c r="JZN24" s="415"/>
      <c r="JZO24" s="415"/>
      <c r="JZP24" s="415"/>
      <c r="JZQ24" s="415"/>
      <c r="JZR24" s="415"/>
      <c r="JZS24" s="415"/>
      <c r="JZT24" s="415"/>
      <c r="JZU24" s="415"/>
      <c r="JZV24" s="415"/>
      <c r="JZW24" s="415"/>
      <c r="JZX24" s="415"/>
      <c r="JZY24" s="415"/>
      <c r="JZZ24" s="415"/>
      <c r="KAA24" s="415"/>
      <c r="KAB24" s="415"/>
      <c r="KAC24" s="415"/>
      <c r="KAD24" s="415"/>
      <c r="KAE24" s="415"/>
      <c r="KAF24" s="415"/>
      <c r="KAG24" s="415"/>
      <c r="KAH24" s="415"/>
      <c r="KAI24" s="415"/>
      <c r="KAJ24" s="415"/>
      <c r="KAK24" s="415"/>
      <c r="KAL24" s="415"/>
      <c r="KAM24" s="415"/>
      <c r="KAN24" s="415"/>
      <c r="KAO24" s="415"/>
      <c r="KAP24" s="415"/>
      <c r="KAQ24" s="415"/>
      <c r="KAR24" s="415"/>
      <c r="KAS24" s="415"/>
      <c r="KAT24" s="415"/>
      <c r="KAU24" s="415"/>
      <c r="KAV24" s="415"/>
      <c r="KAW24" s="415"/>
      <c r="KAX24" s="415"/>
      <c r="KAY24" s="415"/>
      <c r="KAZ24" s="415"/>
      <c r="KBA24" s="415"/>
      <c r="KBB24" s="415"/>
      <c r="KBC24" s="415"/>
      <c r="KBD24" s="415"/>
      <c r="KBE24" s="415"/>
      <c r="KBF24" s="415"/>
      <c r="KBG24" s="415"/>
      <c r="KBH24" s="415"/>
      <c r="KBI24" s="415"/>
      <c r="KBJ24" s="415"/>
      <c r="KBK24" s="415"/>
      <c r="KBL24" s="415"/>
      <c r="KBM24" s="415"/>
      <c r="KBN24" s="415"/>
      <c r="KBO24" s="415"/>
      <c r="KBP24" s="415"/>
      <c r="KBQ24" s="415"/>
      <c r="KBR24" s="415"/>
      <c r="KBS24" s="415"/>
      <c r="KBT24" s="415"/>
      <c r="KBU24" s="415"/>
      <c r="KBV24" s="415"/>
      <c r="KBW24" s="415"/>
      <c r="KBX24" s="415"/>
      <c r="KBY24" s="415"/>
      <c r="KBZ24" s="415"/>
      <c r="KCA24" s="415"/>
      <c r="KCB24" s="415"/>
      <c r="KCC24" s="415"/>
      <c r="KCD24" s="415"/>
      <c r="KCE24" s="415"/>
      <c r="KCF24" s="415"/>
      <c r="KCG24" s="415"/>
      <c r="KCH24" s="415"/>
      <c r="KCI24" s="415"/>
      <c r="KCJ24" s="415"/>
      <c r="KCK24" s="415"/>
      <c r="KCL24" s="415"/>
      <c r="KCM24" s="415"/>
      <c r="KCN24" s="415"/>
      <c r="KCO24" s="415"/>
      <c r="KCP24" s="415"/>
      <c r="KCQ24" s="415"/>
      <c r="KCR24" s="415"/>
      <c r="KCS24" s="415"/>
      <c r="KCT24" s="415"/>
      <c r="KCU24" s="415"/>
      <c r="KCV24" s="415"/>
      <c r="KCW24" s="415"/>
      <c r="KCX24" s="415"/>
      <c r="KCY24" s="415"/>
      <c r="KCZ24" s="415"/>
      <c r="KDA24" s="415"/>
      <c r="KDB24" s="415"/>
      <c r="KDC24" s="415"/>
      <c r="KDD24" s="415"/>
      <c r="KDE24" s="415"/>
      <c r="KDF24" s="415"/>
      <c r="KDG24" s="415"/>
      <c r="KDH24" s="415"/>
      <c r="KDI24" s="415"/>
      <c r="KDJ24" s="415"/>
      <c r="KDK24" s="415"/>
      <c r="KDL24" s="415"/>
      <c r="KDM24" s="415"/>
      <c r="KDN24" s="415"/>
      <c r="KDO24" s="415"/>
      <c r="KDP24" s="415"/>
      <c r="KDQ24" s="415"/>
      <c r="KDR24" s="415"/>
      <c r="KDS24" s="415"/>
      <c r="KDT24" s="415"/>
      <c r="KDU24" s="415"/>
      <c r="KDV24" s="415"/>
      <c r="KDW24" s="415"/>
      <c r="KDX24" s="415"/>
      <c r="KDY24" s="415"/>
      <c r="KDZ24" s="415"/>
      <c r="KEA24" s="415"/>
      <c r="KEB24" s="415"/>
      <c r="KEC24" s="415"/>
      <c r="KED24" s="415"/>
      <c r="KEE24" s="415"/>
      <c r="KEF24" s="415"/>
      <c r="KEG24" s="415"/>
      <c r="KEH24" s="415"/>
      <c r="KEI24" s="415"/>
      <c r="KEJ24" s="415"/>
      <c r="KEK24" s="415"/>
      <c r="KEL24" s="415"/>
      <c r="KEM24" s="415"/>
      <c r="KEN24" s="415"/>
      <c r="KEO24" s="415"/>
      <c r="KEP24" s="415"/>
      <c r="KEQ24" s="415"/>
      <c r="KER24" s="415"/>
      <c r="KES24" s="415"/>
      <c r="KET24" s="415"/>
      <c r="KEU24" s="415"/>
      <c r="KEV24" s="415"/>
      <c r="KEW24" s="415"/>
      <c r="KEX24" s="415"/>
      <c r="KEY24" s="415"/>
      <c r="KEZ24" s="415"/>
      <c r="KFA24" s="415"/>
      <c r="KFB24" s="415"/>
      <c r="KFC24" s="415"/>
      <c r="KFD24" s="415"/>
      <c r="KFE24" s="415"/>
      <c r="KFF24" s="415"/>
      <c r="KFG24" s="415"/>
      <c r="KFH24" s="415"/>
      <c r="KFI24" s="415"/>
      <c r="KFJ24" s="415"/>
      <c r="KFK24" s="415"/>
      <c r="KFL24" s="415"/>
      <c r="KFM24" s="415"/>
      <c r="KFN24" s="415"/>
      <c r="KFO24" s="415"/>
      <c r="KFP24" s="415"/>
      <c r="KFQ24" s="415"/>
      <c r="KFR24" s="415"/>
      <c r="KFS24" s="415"/>
      <c r="KFT24" s="415"/>
      <c r="KFU24" s="415"/>
      <c r="KFV24" s="415"/>
      <c r="KFW24" s="415"/>
      <c r="KFX24" s="415"/>
      <c r="KFY24" s="415"/>
      <c r="KFZ24" s="415"/>
      <c r="KGA24" s="415"/>
      <c r="KGB24" s="415"/>
      <c r="KGC24" s="415"/>
      <c r="KGD24" s="415"/>
      <c r="KGE24" s="415"/>
      <c r="KGF24" s="415"/>
      <c r="KGG24" s="415"/>
      <c r="KGH24" s="415"/>
      <c r="KGI24" s="415"/>
      <c r="KGJ24" s="415"/>
      <c r="KGK24" s="415"/>
      <c r="KGL24" s="415"/>
      <c r="KGM24" s="415"/>
      <c r="KGN24" s="415"/>
      <c r="KGO24" s="415"/>
      <c r="KGP24" s="415"/>
      <c r="KGQ24" s="415"/>
      <c r="KGR24" s="415"/>
      <c r="KGS24" s="415"/>
      <c r="KGT24" s="415"/>
      <c r="KGU24" s="415"/>
      <c r="KGV24" s="415"/>
      <c r="KGW24" s="415"/>
      <c r="KGX24" s="415"/>
      <c r="KGY24" s="415"/>
      <c r="KGZ24" s="415"/>
      <c r="KHA24" s="415"/>
      <c r="KHB24" s="415"/>
      <c r="KHC24" s="415"/>
      <c r="KHD24" s="415"/>
      <c r="KHE24" s="415"/>
      <c r="KHF24" s="415"/>
      <c r="KHG24" s="415"/>
      <c r="KHH24" s="415"/>
      <c r="KHI24" s="415"/>
      <c r="KHJ24" s="415"/>
      <c r="KHK24" s="415"/>
      <c r="KHL24" s="415"/>
      <c r="KHM24" s="415"/>
      <c r="KHN24" s="415"/>
      <c r="KHO24" s="415"/>
      <c r="KHP24" s="415"/>
      <c r="KHQ24" s="415"/>
      <c r="KHR24" s="415"/>
      <c r="KHS24" s="415"/>
      <c r="KHT24" s="415"/>
      <c r="KHU24" s="415"/>
      <c r="KHV24" s="415"/>
      <c r="KHW24" s="415"/>
      <c r="KHX24" s="415"/>
      <c r="KHY24" s="415"/>
      <c r="KHZ24" s="415"/>
      <c r="KIA24" s="415"/>
      <c r="KIB24" s="415"/>
      <c r="KIC24" s="415"/>
      <c r="KID24" s="415"/>
      <c r="KIE24" s="415"/>
      <c r="KIF24" s="415"/>
      <c r="KIG24" s="415"/>
      <c r="KIH24" s="415"/>
      <c r="KII24" s="415"/>
      <c r="KIJ24" s="415"/>
      <c r="KIK24" s="415"/>
      <c r="KIL24" s="415"/>
      <c r="KIM24" s="415"/>
      <c r="KIN24" s="415"/>
      <c r="KIO24" s="415"/>
      <c r="KIP24" s="415"/>
      <c r="KIQ24" s="415"/>
      <c r="KIR24" s="415"/>
      <c r="KIS24" s="415"/>
      <c r="KIT24" s="415"/>
      <c r="KIU24" s="415"/>
      <c r="KIV24" s="415"/>
      <c r="KIW24" s="415"/>
      <c r="KIX24" s="415"/>
      <c r="KIY24" s="415"/>
      <c r="KIZ24" s="415"/>
      <c r="KJA24" s="415"/>
      <c r="KJB24" s="415"/>
      <c r="KJC24" s="415"/>
      <c r="KJD24" s="415"/>
      <c r="KJE24" s="415"/>
      <c r="KJF24" s="415"/>
      <c r="KJG24" s="415"/>
      <c r="KJH24" s="415"/>
      <c r="KJI24" s="415"/>
      <c r="KJJ24" s="415"/>
      <c r="KJK24" s="415"/>
      <c r="KJL24" s="415"/>
      <c r="KJM24" s="415"/>
      <c r="KJN24" s="415"/>
      <c r="KJO24" s="415"/>
      <c r="KJP24" s="415"/>
      <c r="KJQ24" s="415"/>
      <c r="KJR24" s="415"/>
      <c r="KJS24" s="415"/>
      <c r="KJT24" s="415"/>
      <c r="KJU24" s="415"/>
      <c r="KJV24" s="415"/>
      <c r="KJW24" s="415"/>
      <c r="KJX24" s="415"/>
      <c r="KJY24" s="415"/>
      <c r="KJZ24" s="415"/>
      <c r="KKA24" s="415"/>
      <c r="KKB24" s="415"/>
      <c r="KKC24" s="415"/>
      <c r="KKD24" s="415"/>
      <c r="KKE24" s="415"/>
      <c r="KKF24" s="415"/>
      <c r="KKG24" s="415"/>
      <c r="KKH24" s="415"/>
      <c r="KKI24" s="415"/>
      <c r="KKJ24" s="415"/>
      <c r="KKK24" s="415"/>
      <c r="KKL24" s="415"/>
      <c r="KKM24" s="415"/>
      <c r="KKN24" s="415"/>
      <c r="KKO24" s="415"/>
      <c r="KKP24" s="415"/>
      <c r="KKQ24" s="415"/>
      <c r="KKR24" s="415"/>
      <c r="KKS24" s="415"/>
      <c r="KKT24" s="415"/>
      <c r="KKU24" s="415"/>
      <c r="KKV24" s="415"/>
      <c r="KKW24" s="415"/>
      <c r="KKX24" s="415"/>
      <c r="KKY24" s="415"/>
      <c r="KKZ24" s="415"/>
      <c r="KLA24" s="415"/>
      <c r="KLB24" s="415"/>
      <c r="KLC24" s="415"/>
      <c r="KLD24" s="415"/>
      <c r="KLE24" s="415"/>
      <c r="KLF24" s="415"/>
      <c r="KLG24" s="415"/>
      <c r="KLH24" s="415"/>
      <c r="KLI24" s="415"/>
      <c r="KLJ24" s="415"/>
      <c r="KLK24" s="415"/>
      <c r="KLL24" s="415"/>
      <c r="KLM24" s="415"/>
      <c r="KLN24" s="415"/>
      <c r="KLO24" s="415"/>
      <c r="KLP24" s="415"/>
      <c r="KLQ24" s="415"/>
      <c r="KLR24" s="415"/>
      <c r="KLS24" s="415"/>
      <c r="KLT24" s="415"/>
      <c r="KLU24" s="415"/>
      <c r="KLV24" s="415"/>
      <c r="KLW24" s="415"/>
      <c r="KLX24" s="415"/>
      <c r="KLY24" s="415"/>
      <c r="KLZ24" s="415"/>
      <c r="KMA24" s="415"/>
      <c r="KMB24" s="415"/>
      <c r="KMC24" s="415"/>
      <c r="KMD24" s="415"/>
      <c r="KME24" s="415"/>
      <c r="KMF24" s="415"/>
      <c r="KMG24" s="415"/>
      <c r="KMH24" s="415"/>
      <c r="KMI24" s="415"/>
      <c r="KMJ24" s="415"/>
      <c r="KMK24" s="415"/>
      <c r="KML24" s="415"/>
      <c r="KMM24" s="415"/>
      <c r="KMN24" s="415"/>
      <c r="KMO24" s="415"/>
      <c r="KMP24" s="415"/>
      <c r="KMQ24" s="415"/>
      <c r="KMR24" s="415"/>
      <c r="KMS24" s="415"/>
      <c r="KMT24" s="415"/>
      <c r="KMU24" s="415"/>
      <c r="KMV24" s="415"/>
      <c r="KMW24" s="415"/>
      <c r="KMX24" s="415"/>
      <c r="KMY24" s="415"/>
      <c r="KMZ24" s="415"/>
      <c r="KNA24" s="415"/>
      <c r="KNB24" s="415"/>
      <c r="KNC24" s="415"/>
      <c r="KND24" s="415"/>
      <c r="KNE24" s="415"/>
      <c r="KNF24" s="415"/>
      <c r="KNG24" s="415"/>
      <c r="KNH24" s="415"/>
      <c r="KNI24" s="415"/>
      <c r="KNJ24" s="415"/>
      <c r="KNK24" s="415"/>
      <c r="KNL24" s="415"/>
      <c r="KNM24" s="415"/>
      <c r="KNN24" s="415"/>
      <c r="KNO24" s="415"/>
      <c r="KNP24" s="415"/>
      <c r="KNQ24" s="415"/>
      <c r="KNR24" s="415"/>
      <c r="KNS24" s="415"/>
      <c r="KNT24" s="415"/>
      <c r="KNU24" s="415"/>
      <c r="KNV24" s="415"/>
      <c r="KNW24" s="415"/>
      <c r="KNX24" s="415"/>
      <c r="KNY24" s="415"/>
      <c r="KNZ24" s="415"/>
      <c r="KOA24" s="415"/>
      <c r="KOB24" s="415"/>
      <c r="KOC24" s="415"/>
      <c r="KOD24" s="415"/>
      <c r="KOE24" s="415"/>
      <c r="KOF24" s="415"/>
      <c r="KOG24" s="415"/>
      <c r="KOH24" s="415"/>
      <c r="KOI24" s="415"/>
      <c r="KOJ24" s="415"/>
      <c r="KOK24" s="415"/>
      <c r="KOL24" s="415"/>
      <c r="KOM24" s="415"/>
      <c r="KON24" s="415"/>
      <c r="KOO24" s="415"/>
      <c r="KOP24" s="415"/>
      <c r="KOQ24" s="415"/>
      <c r="KOR24" s="415"/>
      <c r="KOS24" s="415"/>
      <c r="KOT24" s="415"/>
      <c r="KOU24" s="415"/>
      <c r="KOV24" s="415"/>
      <c r="KOW24" s="415"/>
      <c r="KOX24" s="415"/>
      <c r="KOY24" s="415"/>
      <c r="KOZ24" s="415"/>
      <c r="KPA24" s="415"/>
      <c r="KPB24" s="415"/>
      <c r="KPC24" s="415"/>
      <c r="KPD24" s="415"/>
      <c r="KPE24" s="415"/>
      <c r="KPF24" s="415"/>
      <c r="KPG24" s="415"/>
      <c r="KPH24" s="415"/>
      <c r="KPI24" s="415"/>
      <c r="KPJ24" s="415"/>
      <c r="KPK24" s="415"/>
      <c r="KPL24" s="415"/>
      <c r="KPM24" s="415"/>
      <c r="KPN24" s="415"/>
      <c r="KPO24" s="415"/>
      <c r="KPP24" s="415"/>
      <c r="KPQ24" s="415"/>
      <c r="KPR24" s="415"/>
      <c r="KPS24" s="415"/>
      <c r="KPT24" s="415"/>
      <c r="KPU24" s="415"/>
      <c r="KPV24" s="415"/>
      <c r="KPW24" s="415"/>
      <c r="KPX24" s="415"/>
      <c r="KPY24" s="415"/>
      <c r="KPZ24" s="415"/>
      <c r="KQA24" s="415"/>
      <c r="KQB24" s="415"/>
      <c r="KQC24" s="415"/>
      <c r="KQD24" s="415"/>
      <c r="KQE24" s="415"/>
      <c r="KQF24" s="415"/>
      <c r="KQG24" s="415"/>
      <c r="KQH24" s="415"/>
      <c r="KQI24" s="415"/>
      <c r="KQJ24" s="415"/>
      <c r="KQK24" s="415"/>
      <c r="KQL24" s="415"/>
      <c r="KQM24" s="415"/>
      <c r="KQN24" s="415"/>
      <c r="KQO24" s="415"/>
      <c r="KQP24" s="415"/>
      <c r="KQQ24" s="415"/>
      <c r="KQR24" s="415"/>
      <c r="KQS24" s="415"/>
      <c r="KQT24" s="415"/>
      <c r="KQU24" s="415"/>
      <c r="KQV24" s="415"/>
      <c r="KQW24" s="415"/>
      <c r="KQX24" s="415"/>
      <c r="KQY24" s="415"/>
      <c r="KQZ24" s="415"/>
      <c r="KRA24" s="415"/>
      <c r="KRB24" s="415"/>
      <c r="KRC24" s="415"/>
      <c r="KRD24" s="415"/>
      <c r="KRE24" s="415"/>
      <c r="KRF24" s="415"/>
      <c r="KRG24" s="415"/>
      <c r="KRH24" s="415"/>
      <c r="KRI24" s="415"/>
      <c r="KRJ24" s="415"/>
      <c r="KRK24" s="415"/>
      <c r="KRL24" s="415"/>
      <c r="KRM24" s="415"/>
      <c r="KRN24" s="415"/>
      <c r="KRO24" s="415"/>
      <c r="KRP24" s="415"/>
      <c r="KRQ24" s="415"/>
      <c r="KRR24" s="415"/>
      <c r="KRS24" s="415"/>
      <c r="KRT24" s="415"/>
      <c r="KRU24" s="415"/>
      <c r="KRV24" s="415"/>
      <c r="KRW24" s="415"/>
      <c r="KRX24" s="415"/>
      <c r="KRY24" s="415"/>
      <c r="KRZ24" s="415"/>
      <c r="KSA24" s="415"/>
      <c r="KSB24" s="415"/>
      <c r="KSC24" s="415"/>
      <c r="KSD24" s="415"/>
      <c r="KSE24" s="415"/>
      <c r="KSF24" s="415"/>
      <c r="KSG24" s="415"/>
      <c r="KSH24" s="415"/>
      <c r="KSI24" s="415"/>
      <c r="KSJ24" s="415"/>
      <c r="KSK24" s="415"/>
      <c r="KSL24" s="415"/>
      <c r="KSM24" s="415"/>
      <c r="KSN24" s="415"/>
      <c r="KSO24" s="415"/>
      <c r="KSP24" s="415"/>
      <c r="KSQ24" s="415"/>
      <c r="KSR24" s="415"/>
      <c r="KSS24" s="415"/>
      <c r="KST24" s="415"/>
      <c r="KSU24" s="415"/>
      <c r="KSV24" s="415"/>
      <c r="KSW24" s="415"/>
      <c r="KSX24" s="415"/>
      <c r="KSY24" s="415"/>
      <c r="KSZ24" s="415"/>
      <c r="KTA24" s="415"/>
      <c r="KTB24" s="415"/>
      <c r="KTC24" s="415"/>
      <c r="KTD24" s="415"/>
      <c r="KTE24" s="415"/>
      <c r="KTF24" s="415"/>
      <c r="KTG24" s="415"/>
      <c r="KTH24" s="415"/>
      <c r="KTI24" s="415"/>
      <c r="KTJ24" s="415"/>
      <c r="KTK24" s="415"/>
      <c r="KTL24" s="415"/>
      <c r="KTM24" s="415"/>
      <c r="KTN24" s="415"/>
      <c r="KTO24" s="415"/>
      <c r="KTP24" s="415"/>
      <c r="KTQ24" s="415"/>
      <c r="KTR24" s="415"/>
      <c r="KTS24" s="415"/>
      <c r="KTT24" s="415"/>
      <c r="KTU24" s="415"/>
      <c r="KTV24" s="415"/>
      <c r="KTW24" s="415"/>
      <c r="KTX24" s="415"/>
      <c r="KTY24" s="415"/>
      <c r="KTZ24" s="415"/>
      <c r="KUA24" s="415"/>
      <c r="KUB24" s="415"/>
      <c r="KUC24" s="415"/>
      <c r="KUD24" s="415"/>
      <c r="KUE24" s="415"/>
      <c r="KUF24" s="415"/>
      <c r="KUG24" s="415"/>
      <c r="KUH24" s="415"/>
      <c r="KUI24" s="415"/>
      <c r="KUJ24" s="415"/>
      <c r="KUK24" s="415"/>
      <c r="KUL24" s="415"/>
      <c r="KUM24" s="415"/>
      <c r="KUN24" s="415"/>
      <c r="KUO24" s="415"/>
      <c r="KUP24" s="415"/>
      <c r="KUQ24" s="415"/>
      <c r="KUR24" s="415"/>
      <c r="KUS24" s="415"/>
      <c r="KUT24" s="415"/>
      <c r="KUU24" s="415"/>
      <c r="KUV24" s="415"/>
      <c r="KUW24" s="415"/>
      <c r="KUX24" s="415"/>
      <c r="KUY24" s="415"/>
      <c r="KUZ24" s="415"/>
      <c r="KVA24" s="415"/>
      <c r="KVB24" s="415"/>
      <c r="KVC24" s="415"/>
      <c r="KVD24" s="415"/>
      <c r="KVE24" s="415"/>
      <c r="KVF24" s="415"/>
      <c r="KVG24" s="415"/>
      <c r="KVH24" s="415"/>
      <c r="KVI24" s="415"/>
      <c r="KVJ24" s="415"/>
      <c r="KVK24" s="415"/>
      <c r="KVL24" s="415"/>
      <c r="KVM24" s="415"/>
      <c r="KVN24" s="415"/>
      <c r="KVO24" s="415"/>
      <c r="KVP24" s="415"/>
      <c r="KVQ24" s="415"/>
      <c r="KVR24" s="415"/>
      <c r="KVS24" s="415"/>
      <c r="KVT24" s="415"/>
      <c r="KVU24" s="415"/>
      <c r="KVV24" s="415"/>
      <c r="KVW24" s="415"/>
      <c r="KVX24" s="415"/>
      <c r="KVY24" s="415"/>
      <c r="KVZ24" s="415"/>
      <c r="KWA24" s="415"/>
      <c r="KWB24" s="415"/>
      <c r="KWC24" s="415"/>
      <c r="KWD24" s="415"/>
      <c r="KWE24" s="415"/>
      <c r="KWF24" s="415"/>
      <c r="KWG24" s="415"/>
      <c r="KWH24" s="415"/>
      <c r="KWI24" s="415"/>
      <c r="KWJ24" s="415"/>
      <c r="KWK24" s="415"/>
      <c r="KWL24" s="415"/>
      <c r="KWM24" s="415"/>
      <c r="KWN24" s="415"/>
      <c r="KWO24" s="415"/>
      <c r="KWP24" s="415"/>
      <c r="KWQ24" s="415"/>
      <c r="KWR24" s="415"/>
      <c r="KWS24" s="415"/>
      <c r="KWT24" s="415"/>
      <c r="KWU24" s="415"/>
      <c r="KWV24" s="415"/>
      <c r="KWW24" s="415"/>
      <c r="KWX24" s="415"/>
      <c r="KWY24" s="415"/>
      <c r="KWZ24" s="415"/>
      <c r="KXA24" s="415"/>
      <c r="KXB24" s="415"/>
      <c r="KXC24" s="415"/>
      <c r="KXD24" s="415"/>
      <c r="KXE24" s="415"/>
      <c r="KXF24" s="415"/>
      <c r="KXG24" s="415"/>
      <c r="KXH24" s="415"/>
      <c r="KXI24" s="415"/>
      <c r="KXJ24" s="415"/>
      <c r="KXK24" s="415"/>
      <c r="KXL24" s="415"/>
      <c r="KXM24" s="415"/>
      <c r="KXN24" s="415"/>
      <c r="KXO24" s="415"/>
      <c r="KXP24" s="415"/>
      <c r="KXQ24" s="415"/>
      <c r="KXR24" s="415"/>
      <c r="KXS24" s="415"/>
      <c r="KXT24" s="415"/>
      <c r="KXU24" s="415"/>
      <c r="KXV24" s="415"/>
      <c r="KXW24" s="415"/>
      <c r="KXX24" s="415"/>
      <c r="KXY24" s="415"/>
      <c r="KXZ24" s="415"/>
      <c r="KYA24" s="415"/>
      <c r="KYB24" s="415"/>
      <c r="KYC24" s="415"/>
      <c r="KYD24" s="415"/>
      <c r="KYE24" s="415"/>
      <c r="KYF24" s="415"/>
      <c r="KYG24" s="415"/>
      <c r="KYH24" s="415"/>
      <c r="KYI24" s="415"/>
      <c r="KYJ24" s="415"/>
      <c r="KYK24" s="415"/>
      <c r="KYL24" s="415"/>
      <c r="KYM24" s="415"/>
      <c r="KYN24" s="415"/>
      <c r="KYO24" s="415"/>
      <c r="KYP24" s="415"/>
      <c r="KYQ24" s="415"/>
      <c r="KYR24" s="415"/>
      <c r="KYS24" s="415"/>
      <c r="KYT24" s="415"/>
      <c r="KYU24" s="415"/>
      <c r="KYV24" s="415"/>
      <c r="KYW24" s="415"/>
      <c r="KYX24" s="415"/>
      <c r="KYY24" s="415"/>
      <c r="KYZ24" s="415"/>
      <c r="KZA24" s="415"/>
      <c r="KZB24" s="415"/>
      <c r="KZC24" s="415"/>
      <c r="KZD24" s="415"/>
      <c r="KZE24" s="415"/>
      <c r="KZF24" s="415"/>
      <c r="KZG24" s="415"/>
      <c r="KZH24" s="415"/>
      <c r="KZI24" s="415"/>
      <c r="KZJ24" s="415"/>
      <c r="KZK24" s="415"/>
      <c r="KZL24" s="415"/>
      <c r="KZM24" s="415"/>
      <c r="KZN24" s="415"/>
      <c r="KZO24" s="415"/>
      <c r="KZP24" s="415"/>
      <c r="KZQ24" s="415"/>
      <c r="KZR24" s="415"/>
      <c r="KZS24" s="415"/>
      <c r="KZT24" s="415"/>
      <c r="KZU24" s="415"/>
      <c r="KZV24" s="415"/>
      <c r="KZW24" s="415"/>
      <c r="KZX24" s="415"/>
      <c r="KZY24" s="415"/>
      <c r="KZZ24" s="415"/>
      <c r="LAA24" s="415"/>
      <c r="LAB24" s="415"/>
      <c r="LAC24" s="415"/>
      <c r="LAD24" s="415"/>
      <c r="LAE24" s="415"/>
      <c r="LAF24" s="415"/>
      <c r="LAG24" s="415"/>
      <c r="LAH24" s="415"/>
      <c r="LAI24" s="415"/>
      <c r="LAJ24" s="415"/>
      <c r="LAK24" s="415"/>
      <c r="LAL24" s="415"/>
      <c r="LAM24" s="415"/>
      <c r="LAN24" s="415"/>
      <c r="LAO24" s="415"/>
      <c r="LAP24" s="415"/>
      <c r="LAQ24" s="415"/>
      <c r="LAR24" s="415"/>
      <c r="LAS24" s="415"/>
      <c r="LAT24" s="415"/>
      <c r="LAU24" s="415"/>
      <c r="LAV24" s="415"/>
      <c r="LAW24" s="415"/>
      <c r="LAX24" s="415"/>
      <c r="LAY24" s="415"/>
      <c r="LAZ24" s="415"/>
      <c r="LBA24" s="415"/>
      <c r="LBB24" s="415"/>
      <c r="LBC24" s="415"/>
      <c r="LBD24" s="415"/>
      <c r="LBE24" s="415"/>
      <c r="LBF24" s="415"/>
      <c r="LBG24" s="415"/>
      <c r="LBH24" s="415"/>
      <c r="LBI24" s="415"/>
      <c r="LBJ24" s="415"/>
      <c r="LBK24" s="415"/>
      <c r="LBL24" s="415"/>
      <c r="LBM24" s="415"/>
      <c r="LBN24" s="415"/>
      <c r="LBO24" s="415"/>
      <c r="LBP24" s="415"/>
      <c r="LBQ24" s="415"/>
      <c r="LBR24" s="415"/>
      <c r="LBS24" s="415"/>
      <c r="LBT24" s="415"/>
      <c r="LBU24" s="415"/>
      <c r="LBV24" s="415"/>
      <c r="LBW24" s="415"/>
      <c r="LBX24" s="415"/>
      <c r="LBY24" s="415"/>
      <c r="LBZ24" s="415"/>
      <c r="LCA24" s="415"/>
      <c r="LCB24" s="415"/>
      <c r="LCC24" s="415"/>
      <c r="LCD24" s="415"/>
      <c r="LCE24" s="415"/>
      <c r="LCF24" s="415"/>
      <c r="LCG24" s="415"/>
      <c r="LCH24" s="415"/>
      <c r="LCI24" s="415"/>
      <c r="LCJ24" s="415"/>
      <c r="LCK24" s="415"/>
      <c r="LCL24" s="415"/>
      <c r="LCM24" s="415"/>
      <c r="LCN24" s="415"/>
      <c r="LCO24" s="415"/>
      <c r="LCP24" s="415"/>
      <c r="LCQ24" s="415"/>
      <c r="LCR24" s="415"/>
      <c r="LCS24" s="415"/>
      <c r="LCT24" s="415"/>
      <c r="LCU24" s="415"/>
      <c r="LCV24" s="415"/>
      <c r="LCW24" s="415"/>
      <c r="LCX24" s="415"/>
      <c r="LCY24" s="415"/>
      <c r="LCZ24" s="415"/>
      <c r="LDA24" s="415"/>
      <c r="LDB24" s="415"/>
      <c r="LDC24" s="415"/>
      <c r="LDD24" s="415"/>
      <c r="LDE24" s="415"/>
      <c r="LDF24" s="415"/>
      <c r="LDG24" s="415"/>
      <c r="LDH24" s="415"/>
      <c r="LDI24" s="415"/>
      <c r="LDJ24" s="415"/>
      <c r="LDK24" s="415"/>
      <c r="LDL24" s="415"/>
      <c r="LDM24" s="415"/>
      <c r="LDN24" s="415"/>
      <c r="LDO24" s="415"/>
      <c r="LDP24" s="415"/>
      <c r="LDQ24" s="415"/>
      <c r="LDR24" s="415"/>
      <c r="LDS24" s="415"/>
      <c r="LDT24" s="415"/>
      <c r="LDU24" s="415"/>
      <c r="LDV24" s="415"/>
      <c r="LDW24" s="415"/>
      <c r="LDX24" s="415"/>
      <c r="LDY24" s="415"/>
      <c r="LDZ24" s="415"/>
      <c r="LEA24" s="415"/>
      <c r="LEB24" s="415"/>
      <c r="LEC24" s="415"/>
      <c r="LED24" s="415"/>
      <c r="LEE24" s="415"/>
      <c r="LEF24" s="415"/>
      <c r="LEG24" s="415"/>
      <c r="LEH24" s="415"/>
      <c r="LEI24" s="415"/>
      <c r="LEJ24" s="415"/>
      <c r="LEK24" s="415"/>
      <c r="LEL24" s="415"/>
      <c r="LEM24" s="415"/>
      <c r="LEN24" s="415"/>
      <c r="LEO24" s="415"/>
      <c r="LEP24" s="415"/>
      <c r="LEQ24" s="415"/>
      <c r="LER24" s="415"/>
      <c r="LES24" s="415"/>
      <c r="LET24" s="415"/>
      <c r="LEU24" s="415"/>
      <c r="LEV24" s="415"/>
      <c r="LEW24" s="415"/>
      <c r="LEX24" s="415"/>
      <c r="LEY24" s="415"/>
      <c r="LEZ24" s="415"/>
      <c r="LFA24" s="415"/>
      <c r="LFB24" s="415"/>
      <c r="LFC24" s="415"/>
      <c r="LFD24" s="415"/>
      <c r="LFE24" s="415"/>
      <c r="LFF24" s="415"/>
      <c r="LFG24" s="415"/>
      <c r="LFH24" s="415"/>
      <c r="LFI24" s="415"/>
      <c r="LFJ24" s="415"/>
      <c r="LFK24" s="415"/>
      <c r="LFL24" s="415"/>
      <c r="LFM24" s="415"/>
      <c r="LFN24" s="415"/>
      <c r="LFO24" s="415"/>
      <c r="LFP24" s="415"/>
      <c r="LFQ24" s="415"/>
      <c r="LFR24" s="415"/>
      <c r="LFS24" s="415"/>
      <c r="LFT24" s="415"/>
      <c r="LFU24" s="415"/>
      <c r="LFV24" s="415"/>
      <c r="LFW24" s="415"/>
      <c r="LFX24" s="415"/>
      <c r="LFY24" s="415"/>
      <c r="LFZ24" s="415"/>
      <c r="LGA24" s="415"/>
      <c r="LGB24" s="415"/>
      <c r="LGC24" s="415"/>
      <c r="LGD24" s="415"/>
      <c r="LGE24" s="415"/>
      <c r="LGF24" s="415"/>
      <c r="LGG24" s="415"/>
      <c r="LGH24" s="415"/>
      <c r="LGI24" s="415"/>
      <c r="LGJ24" s="415"/>
      <c r="LGK24" s="415"/>
      <c r="LGL24" s="415"/>
      <c r="LGM24" s="415"/>
      <c r="LGN24" s="415"/>
      <c r="LGO24" s="415"/>
      <c r="LGP24" s="415"/>
      <c r="LGQ24" s="415"/>
      <c r="LGR24" s="415"/>
      <c r="LGS24" s="415"/>
      <c r="LGT24" s="415"/>
      <c r="LGU24" s="415"/>
      <c r="LGV24" s="415"/>
      <c r="LGW24" s="415"/>
      <c r="LGX24" s="415"/>
      <c r="LGY24" s="415"/>
      <c r="LGZ24" s="415"/>
      <c r="LHA24" s="415"/>
      <c r="LHB24" s="415"/>
      <c r="LHC24" s="415"/>
      <c r="LHD24" s="415"/>
      <c r="LHE24" s="415"/>
      <c r="LHF24" s="415"/>
      <c r="LHG24" s="415"/>
      <c r="LHH24" s="415"/>
      <c r="LHI24" s="415"/>
      <c r="LHJ24" s="415"/>
      <c r="LHK24" s="415"/>
      <c r="LHL24" s="415"/>
      <c r="LHM24" s="415"/>
      <c r="LHN24" s="415"/>
      <c r="LHO24" s="415"/>
      <c r="LHP24" s="415"/>
      <c r="LHQ24" s="415"/>
      <c r="LHR24" s="415"/>
      <c r="LHS24" s="415"/>
      <c r="LHT24" s="415"/>
      <c r="LHU24" s="415"/>
      <c r="LHV24" s="415"/>
      <c r="LHW24" s="415"/>
      <c r="LHX24" s="415"/>
      <c r="LHY24" s="415"/>
      <c r="LHZ24" s="415"/>
      <c r="LIA24" s="415"/>
      <c r="LIB24" s="415"/>
      <c r="LIC24" s="415"/>
      <c r="LID24" s="415"/>
      <c r="LIE24" s="415"/>
      <c r="LIF24" s="415"/>
      <c r="LIG24" s="415"/>
      <c r="LIH24" s="415"/>
      <c r="LII24" s="415"/>
      <c r="LIJ24" s="415"/>
      <c r="LIK24" s="415"/>
      <c r="LIL24" s="415"/>
      <c r="LIM24" s="415"/>
      <c r="LIN24" s="415"/>
      <c r="LIO24" s="415"/>
      <c r="LIP24" s="415"/>
      <c r="LIQ24" s="415"/>
      <c r="LIR24" s="415"/>
      <c r="LIS24" s="415"/>
      <c r="LIT24" s="415"/>
      <c r="LIU24" s="415"/>
      <c r="LIV24" s="415"/>
      <c r="LIW24" s="415"/>
      <c r="LIX24" s="415"/>
      <c r="LIY24" s="415"/>
      <c r="LIZ24" s="415"/>
      <c r="LJA24" s="415"/>
      <c r="LJB24" s="415"/>
      <c r="LJC24" s="415"/>
      <c r="LJD24" s="415"/>
      <c r="LJE24" s="415"/>
      <c r="LJF24" s="415"/>
      <c r="LJG24" s="415"/>
      <c r="LJH24" s="415"/>
      <c r="LJI24" s="415"/>
      <c r="LJJ24" s="415"/>
      <c r="LJK24" s="415"/>
      <c r="LJL24" s="415"/>
      <c r="LJM24" s="415"/>
      <c r="LJN24" s="415"/>
      <c r="LJO24" s="415"/>
      <c r="LJP24" s="415"/>
      <c r="LJQ24" s="415"/>
      <c r="LJR24" s="415"/>
      <c r="LJS24" s="415"/>
      <c r="LJT24" s="415"/>
      <c r="LJU24" s="415"/>
      <c r="LJV24" s="415"/>
      <c r="LJW24" s="415"/>
      <c r="LJX24" s="415"/>
      <c r="LJY24" s="415"/>
      <c r="LJZ24" s="415"/>
      <c r="LKA24" s="415"/>
      <c r="LKB24" s="415"/>
      <c r="LKC24" s="415"/>
      <c r="LKD24" s="415"/>
      <c r="LKE24" s="415"/>
      <c r="LKF24" s="415"/>
      <c r="LKG24" s="415"/>
      <c r="LKH24" s="415"/>
      <c r="LKI24" s="415"/>
      <c r="LKJ24" s="415"/>
      <c r="LKK24" s="415"/>
      <c r="LKL24" s="415"/>
      <c r="LKM24" s="415"/>
      <c r="LKN24" s="415"/>
      <c r="LKO24" s="415"/>
      <c r="LKP24" s="415"/>
      <c r="LKQ24" s="415"/>
      <c r="LKR24" s="415"/>
      <c r="LKS24" s="415"/>
      <c r="LKT24" s="415"/>
      <c r="LKU24" s="415"/>
      <c r="LKV24" s="415"/>
      <c r="LKW24" s="415"/>
      <c r="LKX24" s="415"/>
      <c r="LKY24" s="415"/>
      <c r="LKZ24" s="415"/>
      <c r="LLA24" s="415"/>
      <c r="LLB24" s="415"/>
      <c r="LLC24" s="415"/>
      <c r="LLD24" s="415"/>
      <c r="LLE24" s="415"/>
      <c r="LLF24" s="415"/>
      <c r="LLG24" s="415"/>
      <c r="LLH24" s="415"/>
      <c r="LLI24" s="415"/>
      <c r="LLJ24" s="415"/>
      <c r="LLK24" s="415"/>
      <c r="LLL24" s="415"/>
      <c r="LLM24" s="415"/>
      <c r="LLN24" s="415"/>
      <c r="LLO24" s="415"/>
      <c r="LLP24" s="415"/>
      <c r="LLQ24" s="415"/>
      <c r="LLR24" s="415"/>
      <c r="LLS24" s="415"/>
      <c r="LLT24" s="415"/>
      <c r="LLU24" s="415"/>
      <c r="LLV24" s="415"/>
      <c r="LLW24" s="415"/>
      <c r="LLX24" s="415"/>
      <c r="LLY24" s="415"/>
      <c r="LLZ24" s="415"/>
      <c r="LMA24" s="415"/>
      <c r="LMB24" s="415"/>
      <c r="LMC24" s="415"/>
      <c r="LMD24" s="415"/>
      <c r="LME24" s="415"/>
      <c r="LMF24" s="415"/>
      <c r="LMG24" s="415"/>
      <c r="LMH24" s="415"/>
      <c r="LMI24" s="415"/>
      <c r="LMJ24" s="415"/>
      <c r="LMK24" s="415"/>
      <c r="LML24" s="415"/>
      <c r="LMM24" s="415"/>
      <c r="LMN24" s="415"/>
      <c r="LMO24" s="415"/>
      <c r="LMP24" s="415"/>
      <c r="LMQ24" s="415"/>
      <c r="LMR24" s="415"/>
      <c r="LMS24" s="415"/>
      <c r="LMT24" s="415"/>
      <c r="LMU24" s="415"/>
      <c r="LMV24" s="415"/>
      <c r="LMW24" s="415"/>
      <c r="LMX24" s="415"/>
      <c r="LMY24" s="415"/>
      <c r="LMZ24" s="415"/>
      <c r="LNA24" s="415"/>
      <c r="LNB24" s="415"/>
      <c r="LNC24" s="415"/>
      <c r="LND24" s="415"/>
      <c r="LNE24" s="415"/>
      <c r="LNF24" s="415"/>
      <c r="LNG24" s="415"/>
      <c r="LNH24" s="415"/>
      <c r="LNI24" s="415"/>
      <c r="LNJ24" s="415"/>
      <c r="LNK24" s="415"/>
      <c r="LNL24" s="415"/>
      <c r="LNM24" s="415"/>
      <c r="LNN24" s="415"/>
      <c r="LNO24" s="415"/>
      <c r="LNP24" s="415"/>
      <c r="LNQ24" s="415"/>
      <c r="LNR24" s="415"/>
      <c r="LNS24" s="415"/>
      <c r="LNT24" s="415"/>
      <c r="LNU24" s="415"/>
      <c r="LNV24" s="415"/>
      <c r="LNW24" s="415"/>
      <c r="LNX24" s="415"/>
      <c r="LNY24" s="415"/>
      <c r="LNZ24" s="415"/>
      <c r="LOA24" s="415"/>
      <c r="LOB24" s="415"/>
      <c r="LOC24" s="415"/>
      <c r="LOD24" s="415"/>
      <c r="LOE24" s="415"/>
      <c r="LOF24" s="415"/>
      <c r="LOG24" s="415"/>
      <c r="LOH24" s="415"/>
      <c r="LOI24" s="415"/>
      <c r="LOJ24" s="415"/>
      <c r="LOK24" s="415"/>
      <c r="LOL24" s="415"/>
      <c r="LOM24" s="415"/>
      <c r="LON24" s="415"/>
      <c r="LOO24" s="415"/>
      <c r="LOP24" s="415"/>
      <c r="LOQ24" s="415"/>
      <c r="LOR24" s="415"/>
      <c r="LOS24" s="415"/>
      <c r="LOT24" s="415"/>
      <c r="LOU24" s="415"/>
      <c r="LOV24" s="415"/>
      <c r="LOW24" s="415"/>
      <c r="LOX24" s="415"/>
      <c r="LOY24" s="415"/>
      <c r="LOZ24" s="415"/>
      <c r="LPA24" s="415"/>
      <c r="LPB24" s="415"/>
      <c r="LPC24" s="415"/>
      <c r="LPD24" s="415"/>
      <c r="LPE24" s="415"/>
      <c r="LPF24" s="415"/>
      <c r="LPG24" s="415"/>
      <c r="LPH24" s="415"/>
      <c r="LPI24" s="415"/>
      <c r="LPJ24" s="415"/>
      <c r="LPK24" s="415"/>
      <c r="LPL24" s="415"/>
      <c r="LPM24" s="415"/>
      <c r="LPN24" s="415"/>
      <c r="LPO24" s="415"/>
      <c r="LPP24" s="415"/>
      <c r="LPQ24" s="415"/>
      <c r="LPR24" s="415"/>
      <c r="LPS24" s="415"/>
      <c r="LPT24" s="415"/>
      <c r="LPU24" s="415"/>
      <c r="LPV24" s="415"/>
      <c r="LPW24" s="415"/>
      <c r="LPX24" s="415"/>
      <c r="LPY24" s="415"/>
      <c r="LPZ24" s="415"/>
      <c r="LQA24" s="415"/>
      <c r="LQB24" s="415"/>
      <c r="LQC24" s="415"/>
      <c r="LQD24" s="415"/>
      <c r="LQE24" s="415"/>
      <c r="LQF24" s="415"/>
      <c r="LQG24" s="415"/>
      <c r="LQH24" s="415"/>
      <c r="LQI24" s="415"/>
      <c r="LQJ24" s="415"/>
      <c r="LQK24" s="415"/>
      <c r="LQL24" s="415"/>
      <c r="LQM24" s="415"/>
      <c r="LQN24" s="415"/>
      <c r="LQO24" s="415"/>
      <c r="LQP24" s="415"/>
      <c r="LQQ24" s="415"/>
      <c r="LQR24" s="415"/>
      <c r="LQS24" s="415"/>
      <c r="LQT24" s="415"/>
      <c r="LQU24" s="415"/>
      <c r="LQV24" s="415"/>
      <c r="LQW24" s="415"/>
      <c r="LQX24" s="415"/>
      <c r="LQY24" s="415"/>
      <c r="LQZ24" s="415"/>
      <c r="LRA24" s="415"/>
      <c r="LRB24" s="415"/>
      <c r="LRC24" s="415"/>
      <c r="LRD24" s="415"/>
      <c r="LRE24" s="415"/>
      <c r="LRF24" s="415"/>
      <c r="LRG24" s="415"/>
      <c r="LRH24" s="415"/>
      <c r="LRI24" s="415"/>
      <c r="LRJ24" s="415"/>
      <c r="LRK24" s="415"/>
      <c r="LRL24" s="415"/>
      <c r="LRM24" s="415"/>
      <c r="LRN24" s="415"/>
      <c r="LRO24" s="415"/>
      <c r="LRP24" s="415"/>
      <c r="LRQ24" s="415"/>
      <c r="LRR24" s="415"/>
      <c r="LRS24" s="415"/>
      <c r="LRT24" s="415"/>
      <c r="LRU24" s="415"/>
      <c r="LRV24" s="415"/>
      <c r="LRW24" s="415"/>
      <c r="LRX24" s="415"/>
      <c r="LRY24" s="415"/>
      <c r="LRZ24" s="415"/>
      <c r="LSA24" s="415"/>
      <c r="LSB24" s="415"/>
      <c r="LSC24" s="415"/>
      <c r="LSD24" s="415"/>
      <c r="LSE24" s="415"/>
      <c r="LSF24" s="415"/>
      <c r="LSG24" s="415"/>
      <c r="LSH24" s="415"/>
      <c r="LSI24" s="415"/>
      <c r="LSJ24" s="415"/>
      <c r="LSK24" s="415"/>
      <c r="LSL24" s="415"/>
      <c r="LSM24" s="415"/>
      <c r="LSN24" s="415"/>
      <c r="LSO24" s="415"/>
      <c r="LSP24" s="415"/>
      <c r="LSQ24" s="415"/>
      <c r="LSR24" s="415"/>
      <c r="LSS24" s="415"/>
      <c r="LST24" s="415"/>
      <c r="LSU24" s="415"/>
      <c r="LSV24" s="415"/>
      <c r="LSW24" s="415"/>
      <c r="LSX24" s="415"/>
      <c r="LSY24" s="415"/>
      <c r="LSZ24" s="415"/>
      <c r="LTA24" s="415"/>
      <c r="LTB24" s="415"/>
      <c r="LTC24" s="415"/>
      <c r="LTD24" s="415"/>
      <c r="LTE24" s="415"/>
      <c r="LTF24" s="415"/>
      <c r="LTG24" s="415"/>
      <c r="LTH24" s="415"/>
      <c r="LTI24" s="415"/>
      <c r="LTJ24" s="415"/>
      <c r="LTK24" s="415"/>
      <c r="LTL24" s="415"/>
      <c r="LTM24" s="415"/>
      <c r="LTN24" s="415"/>
      <c r="LTO24" s="415"/>
      <c r="LTP24" s="415"/>
      <c r="LTQ24" s="415"/>
      <c r="LTR24" s="415"/>
      <c r="LTS24" s="415"/>
      <c r="LTT24" s="415"/>
      <c r="LTU24" s="415"/>
      <c r="LTV24" s="415"/>
      <c r="LTW24" s="415"/>
      <c r="LTX24" s="415"/>
      <c r="LTY24" s="415"/>
      <c r="LTZ24" s="415"/>
      <c r="LUA24" s="415"/>
      <c r="LUB24" s="415"/>
      <c r="LUC24" s="415"/>
      <c r="LUD24" s="415"/>
      <c r="LUE24" s="415"/>
      <c r="LUF24" s="415"/>
      <c r="LUG24" s="415"/>
      <c r="LUH24" s="415"/>
      <c r="LUI24" s="415"/>
      <c r="LUJ24" s="415"/>
      <c r="LUK24" s="415"/>
      <c r="LUL24" s="415"/>
      <c r="LUM24" s="415"/>
      <c r="LUN24" s="415"/>
      <c r="LUO24" s="415"/>
      <c r="LUP24" s="415"/>
      <c r="LUQ24" s="415"/>
      <c r="LUR24" s="415"/>
      <c r="LUS24" s="415"/>
      <c r="LUT24" s="415"/>
      <c r="LUU24" s="415"/>
      <c r="LUV24" s="415"/>
      <c r="LUW24" s="415"/>
      <c r="LUX24" s="415"/>
      <c r="LUY24" s="415"/>
      <c r="LUZ24" s="415"/>
      <c r="LVA24" s="415"/>
      <c r="LVB24" s="415"/>
      <c r="LVC24" s="415"/>
      <c r="LVD24" s="415"/>
      <c r="LVE24" s="415"/>
      <c r="LVF24" s="415"/>
      <c r="LVG24" s="415"/>
      <c r="LVH24" s="415"/>
      <c r="LVI24" s="415"/>
      <c r="LVJ24" s="415"/>
      <c r="LVK24" s="415"/>
      <c r="LVL24" s="415"/>
      <c r="LVM24" s="415"/>
      <c r="LVN24" s="415"/>
      <c r="LVO24" s="415"/>
      <c r="LVP24" s="415"/>
      <c r="LVQ24" s="415"/>
      <c r="LVR24" s="415"/>
      <c r="LVS24" s="415"/>
      <c r="LVT24" s="415"/>
      <c r="LVU24" s="415"/>
      <c r="LVV24" s="415"/>
      <c r="LVW24" s="415"/>
      <c r="LVX24" s="415"/>
      <c r="LVY24" s="415"/>
      <c r="LVZ24" s="415"/>
      <c r="LWA24" s="415"/>
      <c r="LWB24" s="415"/>
      <c r="LWC24" s="415"/>
      <c r="LWD24" s="415"/>
      <c r="LWE24" s="415"/>
      <c r="LWF24" s="415"/>
      <c r="LWG24" s="415"/>
      <c r="LWH24" s="415"/>
      <c r="LWI24" s="415"/>
      <c r="LWJ24" s="415"/>
      <c r="LWK24" s="415"/>
      <c r="LWL24" s="415"/>
      <c r="LWM24" s="415"/>
      <c r="LWN24" s="415"/>
      <c r="LWO24" s="415"/>
      <c r="LWP24" s="415"/>
      <c r="LWQ24" s="415"/>
      <c r="LWR24" s="415"/>
      <c r="LWS24" s="415"/>
      <c r="LWT24" s="415"/>
      <c r="LWU24" s="415"/>
      <c r="LWV24" s="415"/>
      <c r="LWW24" s="415"/>
      <c r="LWX24" s="415"/>
      <c r="LWY24" s="415"/>
      <c r="LWZ24" s="415"/>
      <c r="LXA24" s="415"/>
      <c r="LXB24" s="415"/>
      <c r="LXC24" s="415"/>
      <c r="LXD24" s="415"/>
      <c r="LXE24" s="415"/>
      <c r="LXF24" s="415"/>
      <c r="LXG24" s="415"/>
      <c r="LXH24" s="415"/>
      <c r="LXI24" s="415"/>
      <c r="LXJ24" s="415"/>
      <c r="LXK24" s="415"/>
      <c r="LXL24" s="415"/>
      <c r="LXM24" s="415"/>
      <c r="LXN24" s="415"/>
      <c r="LXO24" s="415"/>
      <c r="LXP24" s="415"/>
      <c r="LXQ24" s="415"/>
      <c r="LXR24" s="415"/>
      <c r="LXS24" s="415"/>
      <c r="LXT24" s="415"/>
      <c r="LXU24" s="415"/>
      <c r="LXV24" s="415"/>
      <c r="LXW24" s="415"/>
      <c r="LXX24" s="415"/>
      <c r="LXY24" s="415"/>
      <c r="LXZ24" s="415"/>
      <c r="LYA24" s="415"/>
      <c r="LYB24" s="415"/>
      <c r="LYC24" s="415"/>
      <c r="LYD24" s="415"/>
      <c r="LYE24" s="415"/>
      <c r="LYF24" s="415"/>
      <c r="LYG24" s="415"/>
      <c r="LYH24" s="415"/>
      <c r="LYI24" s="415"/>
      <c r="LYJ24" s="415"/>
      <c r="LYK24" s="415"/>
      <c r="LYL24" s="415"/>
      <c r="LYM24" s="415"/>
      <c r="LYN24" s="415"/>
      <c r="LYO24" s="415"/>
      <c r="LYP24" s="415"/>
      <c r="LYQ24" s="415"/>
      <c r="LYR24" s="415"/>
      <c r="LYS24" s="415"/>
      <c r="LYT24" s="415"/>
      <c r="LYU24" s="415"/>
      <c r="LYV24" s="415"/>
      <c r="LYW24" s="415"/>
      <c r="LYX24" s="415"/>
      <c r="LYY24" s="415"/>
      <c r="LYZ24" s="415"/>
      <c r="LZA24" s="415"/>
      <c r="LZB24" s="415"/>
      <c r="LZC24" s="415"/>
      <c r="LZD24" s="415"/>
      <c r="LZE24" s="415"/>
      <c r="LZF24" s="415"/>
      <c r="LZG24" s="415"/>
      <c r="LZH24" s="415"/>
      <c r="LZI24" s="415"/>
      <c r="LZJ24" s="415"/>
      <c r="LZK24" s="415"/>
      <c r="LZL24" s="415"/>
      <c r="LZM24" s="415"/>
      <c r="LZN24" s="415"/>
      <c r="LZO24" s="415"/>
      <c r="LZP24" s="415"/>
      <c r="LZQ24" s="415"/>
      <c r="LZR24" s="415"/>
      <c r="LZS24" s="415"/>
      <c r="LZT24" s="415"/>
      <c r="LZU24" s="415"/>
      <c r="LZV24" s="415"/>
      <c r="LZW24" s="415"/>
      <c r="LZX24" s="415"/>
      <c r="LZY24" s="415"/>
      <c r="LZZ24" s="415"/>
      <c r="MAA24" s="415"/>
      <c r="MAB24" s="415"/>
      <c r="MAC24" s="415"/>
      <c r="MAD24" s="415"/>
      <c r="MAE24" s="415"/>
      <c r="MAF24" s="415"/>
      <c r="MAG24" s="415"/>
      <c r="MAH24" s="415"/>
      <c r="MAI24" s="415"/>
      <c r="MAJ24" s="415"/>
      <c r="MAK24" s="415"/>
      <c r="MAL24" s="415"/>
      <c r="MAM24" s="415"/>
      <c r="MAN24" s="415"/>
      <c r="MAO24" s="415"/>
      <c r="MAP24" s="415"/>
      <c r="MAQ24" s="415"/>
      <c r="MAR24" s="415"/>
      <c r="MAS24" s="415"/>
      <c r="MAT24" s="415"/>
      <c r="MAU24" s="415"/>
      <c r="MAV24" s="415"/>
      <c r="MAW24" s="415"/>
      <c r="MAX24" s="415"/>
      <c r="MAY24" s="415"/>
      <c r="MAZ24" s="415"/>
      <c r="MBA24" s="415"/>
      <c r="MBB24" s="415"/>
      <c r="MBC24" s="415"/>
      <c r="MBD24" s="415"/>
      <c r="MBE24" s="415"/>
      <c r="MBF24" s="415"/>
      <c r="MBG24" s="415"/>
      <c r="MBH24" s="415"/>
      <c r="MBI24" s="415"/>
      <c r="MBJ24" s="415"/>
      <c r="MBK24" s="415"/>
      <c r="MBL24" s="415"/>
      <c r="MBM24" s="415"/>
      <c r="MBN24" s="415"/>
      <c r="MBO24" s="415"/>
      <c r="MBP24" s="415"/>
      <c r="MBQ24" s="415"/>
      <c r="MBR24" s="415"/>
      <c r="MBS24" s="415"/>
      <c r="MBT24" s="415"/>
      <c r="MBU24" s="415"/>
      <c r="MBV24" s="415"/>
      <c r="MBW24" s="415"/>
      <c r="MBX24" s="415"/>
      <c r="MBY24" s="415"/>
      <c r="MBZ24" s="415"/>
      <c r="MCA24" s="415"/>
      <c r="MCB24" s="415"/>
      <c r="MCC24" s="415"/>
      <c r="MCD24" s="415"/>
      <c r="MCE24" s="415"/>
      <c r="MCF24" s="415"/>
      <c r="MCG24" s="415"/>
      <c r="MCH24" s="415"/>
      <c r="MCI24" s="415"/>
      <c r="MCJ24" s="415"/>
      <c r="MCK24" s="415"/>
      <c r="MCL24" s="415"/>
      <c r="MCM24" s="415"/>
      <c r="MCN24" s="415"/>
      <c r="MCO24" s="415"/>
      <c r="MCP24" s="415"/>
      <c r="MCQ24" s="415"/>
      <c r="MCR24" s="415"/>
      <c r="MCS24" s="415"/>
      <c r="MCT24" s="415"/>
      <c r="MCU24" s="415"/>
      <c r="MCV24" s="415"/>
      <c r="MCW24" s="415"/>
      <c r="MCX24" s="415"/>
      <c r="MCY24" s="415"/>
      <c r="MCZ24" s="415"/>
      <c r="MDA24" s="415"/>
      <c r="MDB24" s="415"/>
      <c r="MDC24" s="415"/>
      <c r="MDD24" s="415"/>
      <c r="MDE24" s="415"/>
      <c r="MDF24" s="415"/>
      <c r="MDG24" s="415"/>
      <c r="MDH24" s="415"/>
      <c r="MDI24" s="415"/>
      <c r="MDJ24" s="415"/>
      <c r="MDK24" s="415"/>
      <c r="MDL24" s="415"/>
      <c r="MDM24" s="415"/>
      <c r="MDN24" s="415"/>
      <c r="MDO24" s="415"/>
      <c r="MDP24" s="415"/>
      <c r="MDQ24" s="415"/>
      <c r="MDR24" s="415"/>
      <c r="MDS24" s="415"/>
      <c r="MDT24" s="415"/>
      <c r="MDU24" s="415"/>
      <c r="MDV24" s="415"/>
      <c r="MDW24" s="415"/>
      <c r="MDX24" s="415"/>
      <c r="MDY24" s="415"/>
      <c r="MDZ24" s="415"/>
      <c r="MEA24" s="415"/>
      <c r="MEB24" s="415"/>
      <c r="MEC24" s="415"/>
      <c r="MED24" s="415"/>
      <c r="MEE24" s="415"/>
      <c r="MEF24" s="415"/>
      <c r="MEG24" s="415"/>
      <c r="MEH24" s="415"/>
      <c r="MEI24" s="415"/>
      <c r="MEJ24" s="415"/>
      <c r="MEK24" s="415"/>
      <c r="MEL24" s="415"/>
      <c r="MEM24" s="415"/>
      <c r="MEN24" s="415"/>
      <c r="MEO24" s="415"/>
      <c r="MEP24" s="415"/>
      <c r="MEQ24" s="415"/>
      <c r="MER24" s="415"/>
      <c r="MES24" s="415"/>
      <c r="MET24" s="415"/>
      <c r="MEU24" s="415"/>
      <c r="MEV24" s="415"/>
      <c r="MEW24" s="415"/>
      <c r="MEX24" s="415"/>
      <c r="MEY24" s="415"/>
      <c r="MEZ24" s="415"/>
      <c r="MFA24" s="415"/>
      <c r="MFB24" s="415"/>
      <c r="MFC24" s="415"/>
      <c r="MFD24" s="415"/>
      <c r="MFE24" s="415"/>
      <c r="MFF24" s="415"/>
      <c r="MFG24" s="415"/>
      <c r="MFH24" s="415"/>
      <c r="MFI24" s="415"/>
      <c r="MFJ24" s="415"/>
      <c r="MFK24" s="415"/>
      <c r="MFL24" s="415"/>
      <c r="MFM24" s="415"/>
      <c r="MFN24" s="415"/>
      <c r="MFO24" s="415"/>
      <c r="MFP24" s="415"/>
      <c r="MFQ24" s="415"/>
      <c r="MFR24" s="415"/>
      <c r="MFS24" s="415"/>
      <c r="MFT24" s="415"/>
      <c r="MFU24" s="415"/>
      <c r="MFV24" s="415"/>
      <c r="MFW24" s="415"/>
      <c r="MFX24" s="415"/>
      <c r="MFY24" s="415"/>
      <c r="MFZ24" s="415"/>
      <c r="MGA24" s="415"/>
      <c r="MGB24" s="415"/>
      <c r="MGC24" s="415"/>
      <c r="MGD24" s="415"/>
      <c r="MGE24" s="415"/>
      <c r="MGF24" s="415"/>
      <c r="MGG24" s="415"/>
      <c r="MGH24" s="415"/>
      <c r="MGI24" s="415"/>
      <c r="MGJ24" s="415"/>
      <c r="MGK24" s="415"/>
      <c r="MGL24" s="415"/>
      <c r="MGM24" s="415"/>
      <c r="MGN24" s="415"/>
      <c r="MGO24" s="415"/>
      <c r="MGP24" s="415"/>
      <c r="MGQ24" s="415"/>
      <c r="MGR24" s="415"/>
      <c r="MGS24" s="415"/>
      <c r="MGT24" s="415"/>
      <c r="MGU24" s="415"/>
      <c r="MGV24" s="415"/>
      <c r="MGW24" s="415"/>
      <c r="MGX24" s="415"/>
      <c r="MGY24" s="415"/>
      <c r="MGZ24" s="415"/>
      <c r="MHA24" s="415"/>
      <c r="MHB24" s="415"/>
      <c r="MHC24" s="415"/>
      <c r="MHD24" s="415"/>
      <c r="MHE24" s="415"/>
      <c r="MHF24" s="415"/>
      <c r="MHG24" s="415"/>
      <c r="MHH24" s="415"/>
      <c r="MHI24" s="415"/>
      <c r="MHJ24" s="415"/>
      <c r="MHK24" s="415"/>
      <c r="MHL24" s="415"/>
      <c r="MHM24" s="415"/>
      <c r="MHN24" s="415"/>
      <c r="MHO24" s="415"/>
      <c r="MHP24" s="415"/>
      <c r="MHQ24" s="415"/>
      <c r="MHR24" s="415"/>
      <c r="MHS24" s="415"/>
      <c r="MHT24" s="415"/>
      <c r="MHU24" s="415"/>
      <c r="MHV24" s="415"/>
      <c r="MHW24" s="415"/>
      <c r="MHX24" s="415"/>
      <c r="MHY24" s="415"/>
      <c r="MHZ24" s="415"/>
      <c r="MIA24" s="415"/>
      <c r="MIB24" s="415"/>
      <c r="MIC24" s="415"/>
      <c r="MID24" s="415"/>
      <c r="MIE24" s="415"/>
      <c r="MIF24" s="415"/>
      <c r="MIG24" s="415"/>
      <c r="MIH24" s="415"/>
      <c r="MII24" s="415"/>
      <c r="MIJ24" s="415"/>
      <c r="MIK24" s="415"/>
      <c r="MIL24" s="415"/>
      <c r="MIM24" s="415"/>
      <c r="MIN24" s="415"/>
      <c r="MIO24" s="415"/>
      <c r="MIP24" s="415"/>
      <c r="MIQ24" s="415"/>
      <c r="MIR24" s="415"/>
      <c r="MIS24" s="415"/>
      <c r="MIT24" s="415"/>
      <c r="MIU24" s="415"/>
      <c r="MIV24" s="415"/>
      <c r="MIW24" s="415"/>
      <c r="MIX24" s="415"/>
      <c r="MIY24" s="415"/>
      <c r="MIZ24" s="415"/>
      <c r="MJA24" s="415"/>
      <c r="MJB24" s="415"/>
      <c r="MJC24" s="415"/>
      <c r="MJD24" s="415"/>
      <c r="MJE24" s="415"/>
      <c r="MJF24" s="415"/>
      <c r="MJG24" s="415"/>
      <c r="MJH24" s="415"/>
      <c r="MJI24" s="415"/>
      <c r="MJJ24" s="415"/>
      <c r="MJK24" s="415"/>
      <c r="MJL24" s="415"/>
      <c r="MJM24" s="415"/>
      <c r="MJN24" s="415"/>
      <c r="MJO24" s="415"/>
      <c r="MJP24" s="415"/>
      <c r="MJQ24" s="415"/>
      <c r="MJR24" s="415"/>
      <c r="MJS24" s="415"/>
      <c r="MJT24" s="415"/>
      <c r="MJU24" s="415"/>
      <c r="MJV24" s="415"/>
      <c r="MJW24" s="415"/>
      <c r="MJX24" s="415"/>
      <c r="MJY24" s="415"/>
      <c r="MJZ24" s="415"/>
      <c r="MKA24" s="415"/>
      <c r="MKB24" s="415"/>
      <c r="MKC24" s="415"/>
      <c r="MKD24" s="415"/>
      <c r="MKE24" s="415"/>
      <c r="MKF24" s="415"/>
      <c r="MKG24" s="415"/>
      <c r="MKH24" s="415"/>
      <c r="MKI24" s="415"/>
      <c r="MKJ24" s="415"/>
      <c r="MKK24" s="415"/>
      <c r="MKL24" s="415"/>
      <c r="MKM24" s="415"/>
      <c r="MKN24" s="415"/>
      <c r="MKO24" s="415"/>
      <c r="MKP24" s="415"/>
      <c r="MKQ24" s="415"/>
      <c r="MKR24" s="415"/>
      <c r="MKS24" s="415"/>
      <c r="MKT24" s="415"/>
      <c r="MKU24" s="415"/>
      <c r="MKV24" s="415"/>
      <c r="MKW24" s="415"/>
      <c r="MKX24" s="415"/>
      <c r="MKY24" s="415"/>
      <c r="MKZ24" s="415"/>
      <c r="MLA24" s="415"/>
      <c r="MLB24" s="415"/>
      <c r="MLC24" s="415"/>
      <c r="MLD24" s="415"/>
      <c r="MLE24" s="415"/>
      <c r="MLF24" s="415"/>
      <c r="MLG24" s="415"/>
      <c r="MLH24" s="415"/>
      <c r="MLI24" s="415"/>
      <c r="MLJ24" s="415"/>
      <c r="MLK24" s="415"/>
      <c r="MLL24" s="415"/>
      <c r="MLM24" s="415"/>
      <c r="MLN24" s="415"/>
      <c r="MLO24" s="415"/>
      <c r="MLP24" s="415"/>
      <c r="MLQ24" s="415"/>
      <c r="MLR24" s="415"/>
      <c r="MLS24" s="415"/>
      <c r="MLT24" s="415"/>
      <c r="MLU24" s="415"/>
      <c r="MLV24" s="415"/>
      <c r="MLW24" s="415"/>
      <c r="MLX24" s="415"/>
      <c r="MLY24" s="415"/>
      <c r="MLZ24" s="415"/>
      <c r="MMA24" s="415"/>
      <c r="MMB24" s="415"/>
      <c r="MMC24" s="415"/>
      <c r="MMD24" s="415"/>
      <c r="MME24" s="415"/>
      <c r="MMF24" s="415"/>
      <c r="MMG24" s="415"/>
      <c r="MMH24" s="415"/>
      <c r="MMI24" s="415"/>
      <c r="MMJ24" s="415"/>
      <c r="MMK24" s="415"/>
      <c r="MML24" s="415"/>
      <c r="MMM24" s="415"/>
      <c r="MMN24" s="415"/>
      <c r="MMO24" s="415"/>
      <c r="MMP24" s="415"/>
      <c r="MMQ24" s="415"/>
      <c r="MMR24" s="415"/>
      <c r="MMS24" s="415"/>
      <c r="MMT24" s="415"/>
      <c r="MMU24" s="415"/>
      <c r="MMV24" s="415"/>
      <c r="MMW24" s="415"/>
      <c r="MMX24" s="415"/>
      <c r="MMY24" s="415"/>
      <c r="MMZ24" s="415"/>
      <c r="MNA24" s="415"/>
      <c r="MNB24" s="415"/>
      <c r="MNC24" s="415"/>
      <c r="MND24" s="415"/>
      <c r="MNE24" s="415"/>
      <c r="MNF24" s="415"/>
      <c r="MNG24" s="415"/>
      <c r="MNH24" s="415"/>
      <c r="MNI24" s="415"/>
      <c r="MNJ24" s="415"/>
      <c r="MNK24" s="415"/>
      <c r="MNL24" s="415"/>
      <c r="MNM24" s="415"/>
      <c r="MNN24" s="415"/>
      <c r="MNO24" s="415"/>
      <c r="MNP24" s="415"/>
      <c r="MNQ24" s="415"/>
      <c r="MNR24" s="415"/>
      <c r="MNS24" s="415"/>
      <c r="MNT24" s="415"/>
      <c r="MNU24" s="415"/>
      <c r="MNV24" s="415"/>
      <c r="MNW24" s="415"/>
      <c r="MNX24" s="415"/>
      <c r="MNY24" s="415"/>
      <c r="MNZ24" s="415"/>
      <c r="MOA24" s="415"/>
      <c r="MOB24" s="415"/>
      <c r="MOC24" s="415"/>
      <c r="MOD24" s="415"/>
      <c r="MOE24" s="415"/>
      <c r="MOF24" s="415"/>
      <c r="MOG24" s="415"/>
      <c r="MOH24" s="415"/>
      <c r="MOI24" s="415"/>
      <c r="MOJ24" s="415"/>
      <c r="MOK24" s="415"/>
      <c r="MOL24" s="415"/>
      <c r="MOM24" s="415"/>
      <c r="MON24" s="415"/>
      <c r="MOO24" s="415"/>
      <c r="MOP24" s="415"/>
      <c r="MOQ24" s="415"/>
      <c r="MOR24" s="415"/>
      <c r="MOS24" s="415"/>
      <c r="MOT24" s="415"/>
      <c r="MOU24" s="415"/>
      <c r="MOV24" s="415"/>
      <c r="MOW24" s="415"/>
      <c r="MOX24" s="415"/>
      <c r="MOY24" s="415"/>
      <c r="MOZ24" s="415"/>
      <c r="MPA24" s="415"/>
      <c r="MPB24" s="415"/>
      <c r="MPC24" s="415"/>
      <c r="MPD24" s="415"/>
      <c r="MPE24" s="415"/>
      <c r="MPF24" s="415"/>
      <c r="MPG24" s="415"/>
      <c r="MPH24" s="415"/>
      <c r="MPI24" s="415"/>
      <c r="MPJ24" s="415"/>
      <c r="MPK24" s="415"/>
      <c r="MPL24" s="415"/>
      <c r="MPM24" s="415"/>
      <c r="MPN24" s="415"/>
      <c r="MPO24" s="415"/>
      <c r="MPP24" s="415"/>
      <c r="MPQ24" s="415"/>
      <c r="MPR24" s="415"/>
      <c r="MPS24" s="415"/>
      <c r="MPT24" s="415"/>
      <c r="MPU24" s="415"/>
      <c r="MPV24" s="415"/>
      <c r="MPW24" s="415"/>
      <c r="MPX24" s="415"/>
      <c r="MPY24" s="415"/>
      <c r="MPZ24" s="415"/>
      <c r="MQA24" s="415"/>
      <c r="MQB24" s="415"/>
      <c r="MQC24" s="415"/>
      <c r="MQD24" s="415"/>
      <c r="MQE24" s="415"/>
      <c r="MQF24" s="415"/>
      <c r="MQG24" s="415"/>
      <c r="MQH24" s="415"/>
      <c r="MQI24" s="415"/>
      <c r="MQJ24" s="415"/>
      <c r="MQK24" s="415"/>
      <c r="MQL24" s="415"/>
      <c r="MQM24" s="415"/>
      <c r="MQN24" s="415"/>
      <c r="MQO24" s="415"/>
      <c r="MQP24" s="415"/>
      <c r="MQQ24" s="415"/>
      <c r="MQR24" s="415"/>
      <c r="MQS24" s="415"/>
      <c r="MQT24" s="415"/>
      <c r="MQU24" s="415"/>
      <c r="MQV24" s="415"/>
      <c r="MQW24" s="415"/>
      <c r="MQX24" s="415"/>
      <c r="MQY24" s="415"/>
      <c r="MQZ24" s="415"/>
      <c r="MRA24" s="415"/>
      <c r="MRB24" s="415"/>
      <c r="MRC24" s="415"/>
      <c r="MRD24" s="415"/>
      <c r="MRE24" s="415"/>
      <c r="MRF24" s="415"/>
      <c r="MRG24" s="415"/>
      <c r="MRH24" s="415"/>
      <c r="MRI24" s="415"/>
      <c r="MRJ24" s="415"/>
      <c r="MRK24" s="415"/>
      <c r="MRL24" s="415"/>
      <c r="MRM24" s="415"/>
      <c r="MRN24" s="415"/>
      <c r="MRO24" s="415"/>
      <c r="MRP24" s="415"/>
      <c r="MRQ24" s="415"/>
      <c r="MRR24" s="415"/>
      <c r="MRS24" s="415"/>
      <c r="MRT24" s="415"/>
      <c r="MRU24" s="415"/>
      <c r="MRV24" s="415"/>
      <c r="MRW24" s="415"/>
      <c r="MRX24" s="415"/>
      <c r="MRY24" s="415"/>
      <c r="MRZ24" s="415"/>
      <c r="MSA24" s="415"/>
      <c r="MSB24" s="415"/>
      <c r="MSC24" s="415"/>
      <c r="MSD24" s="415"/>
      <c r="MSE24" s="415"/>
      <c r="MSF24" s="415"/>
      <c r="MSG24" s="415"/>
      <c r="MSH24" s="415"/>
      <c r="MSI24" s="415"/>
      <c r="MSJ24" s="415"/>
      <c r="MSK24" s="415"/>
      <c r="MSL24" s="415"/>
      <c r="MSM24" s="415"/>
      <c r="MSN24" s="415"/>
      <c r="MSO24" s="415"/>
      <c r="MSP24" s="415"/>
      <c r="MSQ24" s="415"/>
      <c r="MSR24" s="415"/>
      <c r="MSS24" s="415"/>
      <c r="MST24" s="415"/>
      <c r="MSU24" s="415"/>
      <c r="MSV24" s="415"/>
      <c r="MSW24" s="415"/>
      <c r="MSX24" s="415"/>
      <c r="MSY24" s="415"/>
      <c r="MSZ24" s="415"/>
      <c r="MTA24" s="415"/>
      <c r="MTB24" s="415"/>
      <c r="MTC24" s="415"/>
      <c r="MTD24" s="415"/>
      <c r="MTE24" s="415"/>
      <c r="MTF24" s="415"/>
      <c r="MTG24" s="415"/>
      <c r="MTH24" s="415"/>
      <c r="MTI24" s="415"/>
      <c r="MTJ24" s="415"/>
      <c r="MTK24" s="415"/>
      <c r="MTL24" s="415"/>
      <c r="MTM24" s="415"/>
      <c r="MTN24" s="415"/>
      <c r="MTO24" s="415"/>
      <c r="MTP24" s="415"/>
      <c r="MTQ24" s="415"/>
      <c r="MTR24" s="415"/>
      <c r="MTS24" s="415"/>
      <c r="MTT24" s="415"/>
      <c r="MTU24" s="415"/>
      <c r="MTV24" s="415"/>
      <c r="MTW24" s="415"/>
      <c r="MTX24" s="415"/>
      <c r="MTY24" s="415"/>
      <c r="MTZ24" s="415"/>
      <c r="MUA24" s="415"/>
      <c r="MUB24" s="415"/>
      <c r="MUC24" s="415"/>
      <c r="MUD24" s="415"/>
      <c r="MUE24" s="415"/>
      <c r="MUF24" s="415"/>
      <c r="MUG24" s="415"/>
      <c r="MUH24" s="415"/>
      <c r="MUI24" s="415"/>
      <c r="MUJ24" s="415"/>
      <c r="MUK24" s="415"/>
      <c r="MUL24" s="415"/>
      <c r="MUM24" s="415"/>
      <c r="MUN24" s="415"/>
      <c r="MUO24" s="415"/>
      <c r="MUP24" s="415"/>
      <c r="MUQ24" s="415"/>
      <c r="MUR24" s="415"/>
      <c r="MUS24" s="415"/>
      <c r="MUT24" s="415"/>
      <c r="MUU24" s="415"/>
      <c r="MUV24" s="415"/>
      <c r="MUW24" s="415"/>
      <c r="MUX24" s="415"/>
      <c r="MUY24" s="415"/>
      <c r="MUZ24" s="415"/>
      <c r="MVA24" s="415"/>
      <c r="MVB24" s="415"/>
      <c r="MVC24" s="415"/>
      <c r="MVD24" s="415"/>
      <c r="MVE24" s="415"/>
      <c r="MVF24" s="415"/>
      <c r="MVG24" s="415"/>
      <c r="MVH24" s="415"/>
      <c r="MVI24" s="415"/>
      <c r="MVJ24" s="415"/>
      <c r="MVK24" s="415"/>
      <c r="MVL24" s="415"/>
      <c r="MVM24" s="415"/>
      <c r="MVN24" s="415"/>
      <c r="MVO24" s="415"/>
      <c r="MVP24" s="415"/>
      <c r="MVQ24" s="415"/>
      <c r="MVR24" s="415"/>
      <c r="MVS24" s="415"/>
      <c r="MVT24" s="415"/>
      <c r="MVU24" s="415"/>
      <c r="MVV24" s="415"/>
      <c r="MVW24" s="415"/>
      <c r="MVX24" s="415"/>
      <c r="MVY24" s="415"/>
      <c r="MVZ24" s="415"/>
      <c r="MWA24" s="415"/>
      <c r="MWB24" s="415"/>
      <c r="MWC24" s="415"/>
      <c r="MWD24" s="415"/>
      <c r="MWE24" s="415"/>
      <c r="MWF24" s="415"/>
      <c r="MWG24" s="415"/>
      <c r="MWH24" s="415"/>
      <c r="MWI24" s="415"/>
      <c r="MWJ24" s="415"/>
      <c r="MWK24" s="415"/>
      <c r="MWL24" s="415"/>
      <c r="MWM24" s="415"/>
      <c r="MWN24" s="415"/>
      <c r="MWO24" s="415"/>
      <c r="MWP24" s="415"/>
      <c r="MWQ24" s="415"/>
      <c r="MWR24" s="415"/>
      <c r="MWS24" s="415"/>
      <c r="MWT24" s="415"/>
      <c r="MWU24" s="415"/>
      <c r="MWV24" s="415"/>
      <c r="MWW24" s="415"/>
      <c r="MWX24" s="415"/>
      <c r="MWY24" s="415"/>
      <c r="MWZ24" s="415"/>
      <c r="MXA24" s="415"/>
      <c r="MXB24" s="415"/>
      <c r="MXC24" s="415"/>
      <c r="MXD24" s="415"/>
      <c r="MXE24" s="415"/>
      <c r="MXF24" s="415"/>
      <c r="MXG24" s="415"/>
      <c r="MXH24" s="415"/>
      <c r="MXI24" s="415"/>
      <c r="MXJ24" s="415"/>
      <c r="MXK24" s="415"/>
      <c r="MXL24" s="415"/>
      <c r="MXM24" s="415"/>
      <c r="MXN24" s="415"/>
      <c r="MXO24" s="415"/>
      <c r="MXP24" s="415"/>
      <c r="MXQ24" s="415"/>
      <c r="MXR24" s="415"/>
      <c r="MXS24" s="415"/>
      <c r="MXT24" s="415"/>
      <c r="MXU24" s="415"/>
      <c r="MXV24" s="415"/>
      <c r="MXW24" s="415"/>
      <c r="MXX24" s="415"/>
      <c r="MXY24" s="415"/>
      <c r="MXZ24" s="415"/>
      <c r="MYA24" s="415"/>
      <c r="MYB24" s="415"/>
      <c r="MYC24" s="415"/>
      <c r="MYD24" s="415"/>
      <c r="MYE24" s="415"/>
      <c r="MYF24" s="415"/>
      <c r="MYG24" s="415"/>
      <c r="MYH24" s="415"/>
      <c r="MYI24" s="415"/>
      <c r="MYJ24" s="415"/>
      <c r="MYK24" s="415"/>
      <c r="MYL24" s="415"/>
      <c r="MYM24" s="415"/>
      <c r="MYN24" s="415"/>
      <c r="MYO24" s="415"/>
      <c r="MYP24" s="415"/>
      <c r="MYQ24" s="415"/>
      <c r="MYR24" s="415"/>
      <c r="MYS24" s="415"/>
      <c r="MYT24" s="415"/>
      <c r="MYU24" s="415"/>
      <c r="MYV24" s="415"/>
      <c r="MYW24" s="415"/>
      <c r="MYX24" s="415"/>
      <c r="MYY24" s="415"/>
      <c r="MYZ24" s="415"/>
      <c r="MZA24" s="415"/>
      <c r="MZB24" s="415"/>
      <c r="MZC24" s="415"/>
      <c r="MZD24" s="415"/>
      <c r="MZE24" s="415"/>
      <c r="MZF24" s="415"/>
      <c r="MZG24" s="415"/>
      <c r="MZH24" s="415"/>
      <c r="MZI24" s="415"/>
      <c r="MZJ24" s="415"/>
      <c r="MZK24" s="415"/>
      <c r="MZL24" s="415"/>
      <c r="MZM24" s="415"/>
      <c r="MZN24" s="415"/>
      <c r="MZO24" s="415"/>
      <c r="MZP24" s="415"/>
      <c r="MZQ24" s="415"/>
      <c r="MZR24" s="415"/>
      <c r="MZS24" s="415"/>
      <c r="MZT24" s="415"/>
      <c r="MZU24" s="415"/>
      <c r="MZV24" s="415"/>
      <c r="MZW24" s="415"/>
      <c r="MZX24" s="415"/>
      <c r="MZY24" s="415"/>
      <c r="MZZ24" s="415"/>
      <c r="NAA24" s="415"/>
      <c r="NAB24" s="415"/>
      <c r="NAC24" s="415"/>
      <c r="NAD24" s="415"/>
      <c r="NAE24" s="415"/>
      <c r="NAF24" s="415"/>
      <c r="NAG24" s="415"/>
      <c r="NAH24" s="415"/>
      <c r="NAI24" s="415"/>
      <c r="NAJ24" s="415"/>
      <c r="NAK24" s="415"/>
      <c r="NAL24" s="415"/>
      <c r="NAM24" s="415"/>
      <c r="NAN24" s="415"/>
      <c r="NAO24" s="415"/>
      <c r="NAP24" s="415"/>
      <c r="NAQ24" s="415"/>
      <c r="NAR24" s="415"/>
      <c r="NAS24" s="415"/>
      <c r="NAT24" s="415"/>
      <c r="NAU24" s="415"/>
      <c r="NAV24" s="415"/>
      <c r="NAW24" s="415"/>
      <c r="NAX24" s="415"/>
      <c r="NAY24" s="415"/>
      <c r="NAZ24" s="415"/>
      <c r="NBA24" s="415"/>
      <c r="NBB24" s="415"/>
      <c r="NBC24" s="415"/>
      <c r="NBD24" s="415"/>
      <c r="NBE24" s="415"/>
      <c r="NBF24" s="415"/>
      <c r="NBG24" s="415"/>
      <c r="NBH24" s="415"/>
      <c r="NBI24" s="415"/>
      <c r="NBJ24" s="415"/>
      <c r="NBK24" s="415"/>
      <c r="NBL24" s="415"/>
      <c r="NBM24" s="415"/>
      <c r="NBN24" s="415"/>
      <c r="NBO24" s="415"/>
      <c r="NBP24" s="415"/>
      <c r="NBQ24" s="415"/>
      <c r="NBR24" s="415"/>
      <c r="NBS24" s="415"/>
      <c r="NBT24" s="415"/>
      <c r="NBU24" s="415"/>
      <c r="NBV24" s="415"/>
      <c r="NBW24" s="415"/>
      <c r="NBX24" s="415"/>
      <c r="NBY24" s="415"/>
      <c r="NBZ24" s="415"/>
      <c r="NCA24" s="415"/>
      <c r="NCB24" s="415"/>
      <c r="NCC24" s="415"/>
      <c r="NCD24" s="415"/>
      <c r="NCE24" s="415"/>
      <c r="NCF24" s="415"/>
      <c r="NCG24" s="415"/>
      <c r="NCH24" s="415"/>
      <c r="NCI24" s="415"/>
      <c r="NCJ24" s="415"/>
      <c r="NCK24" s="415"/>
      <c r="NCL24" s="415"/>
      <c r="NCM24" s="415"/>
      <c r="NCN24" s="415"/>
      <c r="NCO24" s="415"/>
      <c r="NCP24" s="415"/>
      <c r="NCQ24" s="415"/>
      <c r="NCR24" s="415"/>
      <c r="NCS24" s="415"/>
      <c r="NCT24" s="415"/>
      <c r="NCU24" s="415"/>
      <c r="NCV24" s="415"/>
      <c r="NCW24" s="415"/>
      <c r="NCX24" s="415"/>
      <c r="NCY24" s="415"/>
      <c r="NCZ24" s="415"/>
      <c r="NDA24" s="415"/>
      <c r="NDB24" s="415"/>
      <c r="NDC24" s="415"/>
      <c r="NDD24" s="415"/>
      <c r="NDE24" s="415"/>
      <c r="NDF24" s="415"/>
      <c r="NDG24" s="415"/>
      <c r="NDH24" s="415"/>
      <c r="NDI24" s="415"/>
      <c r="NDJ24" s="415"/>
      <c r="NDK24" s="415"/>
      <c r="NDL24" s="415"/>
      <c r="NDM24" s="415"/>
      <c r="NDN24" s="415"/>
      <c r="NDO24" s="415"/>
      <c r="NDP24" s="415"/>
      <c r="NDQ24" s="415"/>
      <c r="NDR24" s="415"/>
      <c r="NDS24" s="415"/>
      <c r="NDT24" s="415"/>
      <c r="NDU24" s="415"/>
      <c r="NDV24" s="415"/>
      <c r="NDW24" s="415"/>
      <c r="NDX24" s="415"/>
      <c r="NDY24" s="415"/>
      <c r="NDZ24" s="415"/>
      <c r="NEA24" s="415"/>
      <c r="NEB24" s="415"/>
      <c r="NEC24" s="415"/>
      <c r="NED24" s="415"/>
      <c r="NEE24" s="415"/>
      <c r="NEF24" s="415"/>
      <c r="NEG24" s="415"/>
      <c r="NEH24" s="415"/>
      <c r="NEI24" s="415"/>
      <c r="NEJ24" s="415"/>
      <c r="NEK24" s="415"/>
      <c r="NEL24" s="415"/>
      <c r="NEM24" s="415"/>
      <c r="NEN24" s="415"/>
      <c r="NEO24" s="415"/>
      <c r="NEP24" s="415"/>
      <c r="NEQ24" s="415"/>
      <c r="NER24" s="415"/>
      <c r="NES24" s="415"/>
      <c r="NET24" s="415"/>
      <c r="NEU24" s="415"/>
      <c r="NEV24" s="415"/>
      <c r="NEW24" s="415"/>
      <c r="NEX24" s="415"/>
      <c r="NEY24" s="415"/>
      <c r="NEZ24" s="415"/>
      <c r="NFA24" s="415"/>
      <c r="NFB24" s="415"/>
      <c r="NFC24" s="415"/>
      <c r="NFD24" s="415"/>
      <c r="NFE24" s="415"/>
      <c r="NFF24" s="415"/>
      <c r="NFG24" s="415"/>
      <c r="NFH24" s="415"/>
      <c r="NFI24" s="415"/>
      <c r="NFJ24" s="415"/>
      <c r="NFK24" s="415"/>
      <c r="NFL24" s="415"/>
      <c r="NFM24" s="415"/>
      <c r="NFN24" s="415"/>
      <c r="NFO24" s="415"/>
      <c r="NFP24" s="415"/>
      <c r="NFQ24" s="415"/>
      <c r="NFR24" s="415"/>
      <c r="NFS24" s="415"/>
      <c r="NFT24" s="415"/>
      <c r="NFU24" s="415"/>
      <c r="NFV24" s="415"/>
      <c r="NFW24" s="415"/>
      <c r="NFX24" s="415"/>
      <c r="NFY24" s="415"/>
      <c r="NFZ24" s="415"/>
      <c r="NGA24" s="415"/>
      <c r="NGB24" s="415"/>
      <c r="NGC24" s="415"/>
      <c r="NGD24" s="415"/>
      <c r="NGE24" s="415"/>
      <c r="NGF24" s="415"/>
      <c r="NGG24" s="415"/>
      <c r="NGH24" s="415"/>
      <c r="NGI24" s="415"/>
      <c r="NGJ24" s="415"/>
      <c r="NGK24" s="415"/>
      <c r="NGL24" s="415"/>
      <c r="NGM24" s="415"/>
      <c r="NGN24" s="415"/>
      <c r="NGO24" s="415"/>
      <c r="NGP24" s="415"/>
      <c r="NGQ24" s="415"/>
      <c r="NGR24" s="415"/>
      <c r="NGS24" s="415"/>
      <c r="NGT24" s="415"/>
      <c r="NGU24" s="415"/>
      <c r="NGV24" s="415"/>
      <c r="NGW24" s="415"/>
      <c r="NGX24" s="415"/>
      <c r="NGY24" s="415"/>
      <c r="NGZ24" s="415"/>
      <c r="NHA24" s="415"/>
      <c r="NHB24" s="415"/>
      <c r="NHC24" s="415"/>
      <c r="NHD24" s="415"/>
      <c r="NHE24" s="415"/>
      <c r="NHF24" s="415"/>
      <c r="NHG24" s="415"/>
      <c r="NHH24" s="415"/>
      <c r="NHI24" s="415"/>
      <c r="NHJ24" s="415"/>
      <c r="NHK24" s="415"/>
      <c r="NHL24" s="415"/>
      <c r="NHM24" s="415"/>
      <c r="NHN24" s="415"/>
      <c r="NHO24" s="415"/>
      <c r="NHP24" s="415"/>
      <c r="NHQ24" s="415"/>
      <c r="NHR24" s="415"/>
      <c r="NHS24" s="415"/>
      <c r="NHT24" s="415"/>
      <c r="NHU24" s="415"/>
      <c r="NHV24" s="415"/>
      <c r="NHW24" s="415"/>
      <c r="NHX24" s="415"/>
      <c r="NHY24" s="415"/>
      <c r="NHZ24" s="415"/>
      <c r="NIA24" s="415"/>
      <c r="NIB24" s="415"/>
      <c r="NIC24" s="415"/>
      <c r="NID24" s="415"/>
      <c r="NIE24" s="415"/>
      <c r="NIF24" s="415"/>
      <c r="NIG24" s="415"/>
      <c r="NIH24" s="415"/>
      <c r="NII24" s="415"/>
      <c r="NIJ24" s="415"/>
      <c r="NIK24" s="415"/>
      <c r="NIL24" s="415"/>
      <c r="NIM24" s="415"/>
      <c r="NIN24" s="415"/>
      <c r="NIO24" s="415"/>
      <c r="NIP24" s="415"/>
      <c r="NIQ24" s="415"/>
      <c r="NIR24" s="415"/>
      <c r="NIS24" s="415"/>
      <c r="NIT24" s="415"/>
      <c r="NIU24" s="415"/>
      <c r="NIV24" s="415"/>
      <c r="NIW24" s="415"/>
      <c r="NIX24" s="415"/>
      <c r="NIY24" s="415"/>
      <c r="NIZ24" s="415"/>
      <c r="NJA24" s="415"/>
      <c r="NJB24" s="415"/>
      <c r="NJC24" s="415"/>
      <c r="NJD24" s="415"/>
      <c r="NJE24" s="415"/>
      <c r="NJF24" s="415"/>
      <c r="NJG24" s="415"/>
      <c r="NJH24" s="415"/>
      <c r="NJI24" s="415"/>
      <c r="NJJ24" s="415"/>
      <c r="NJK24" s="415"/>
      <c r="NJL24" s="415"/>
      <c r="NJM24" s="415"/>
      <c r="NJN24" s="415"/>
      <c r="NJO24" s="415"/>
      <c r="NJP24" s="415"/>
      <c r="NJQ24" s="415"/>
      <c r="NJR24" s="415"/>
      <c r="NJS24" s="415"/>
      <c r="NJT24" s="415"/>
      <c r="NJU24" s="415"/>
      <c r="NJV24" s="415"/>
      <c r="NJW24" s="415"/>
      <c r="NJX24" s="415"/>
      <c r="NJY24" s="415"/>
      <c r="NJZ24" s="415"/>
      <c r="NKA24" s="415"/>
      <c r="NKB24" s="415"/>
      <c r="NKC24" s="415"/>
      <c r="NKD24" s="415"/>
      <c r="NKE24" s="415"/>
      <c r="NKF24" s="415"/>
      <c r="NKG24" s="415"/>
      <c r="NKH24" s="415"/>
      <c r="NKI24" s="415"/>
      <c r="NKJ24" s="415"/>
      <c r="NKK24" s="415"/>
      <c r="NKL24" s="415"/>
      <c r="NKM24" s="415"/>
      <c r="NKN24" s="415"/>
      <c r="NKO24" s="415"/>
      <c r="NKP24" s="415"/>
      <c r="NKQ24" s="415"/>
      <c r="NKR24" s="415"/>
      <c r="NKS24" s="415"/>
      <c r="NKT24" s="415"/>
      <c r="NKU24" s="415"/>
      <c r="NKV24" s="415"/>
      <c r="NKW24" s="415"/>
      <c r="NKX24" s="415"/>
      <c r="NKY24" s="415"/>
      <c r="NKZ24" s="415"/>
      <c r="NLA24" s="415"/>
      <c r="NLB24" s="415"/>
      <c r="NLC24" s="415"/>
      <c r="NLD24" s="415"/>
      <c r="NLE24" s="415"/>
      <c r="NLF24" s="415"/>
      <c r="NLG24" s="415"/>
      <c r="NLH24" s="415"/>
      <c r="NLI24" s="415"/>
      <c r="NLJ24" s="415"/>
      <c r="NLK24" s="415"/>
      <c r="NLL24" s="415"/>
      <c r="NLM24" s="415"/>
      <c r="NLN24" s="415"/>
      <c r="NLO24" s="415"/>
      <c r="NLP24" s="415"/>
      <c r="NLQ24" s="415"/>
      <c r="NLR24" s="415"/>
      <c r="NLS24" s="415"/>
      <c r="NLT24" s="415"/>
      <c r="NLU24" s="415"/>
      <c r="NLV24" s="415"/>
      <c r="NLW24" s="415"/>
      <c r="NLX24" s="415"/>
      <c r="NLY24" s="415"/>
      <c r="NLZ24" s="415"/>
      <c r="NMA24" s="415"/>
      <c r="NMB24" s="415"/>
      <c r="NMC24" s="415"/>
      <c r="NMD24" s="415"/>
      <c r="NME24" s="415"/>
      <c r="NMF24" s="415"/>
      <c r="NMG24" s="415"/>
      <c r="NMH24" s="415"/>
      <c r="NMI24" s="415"/>
      <c r="NMJ24" s="415"/>
      <c r="NMK24" s="415"/>
      <c r="NML24" s="415"/>
      <c r="NMM24" s="415"/>
      <c r="NMN24" s="415"/>
      <c r="NMO24" s="415"/>
      <c r="NMP24" s="415"/>
      <c r="NMQ24" s="415"/>
      <c r="NMR24" s="415"/>
      <c r="NMS24" s="415"/>
      <c r="NMT24" s="415"/>
      <c r="NMU24" s="415"/>
      <c r="NMV24" s="415"/>
      <c r="NMW24" s="415"/>
      <c r="NMX24" s="415"/>
      <c r="NMY24" s="415"/>
      <c r="NMZ24" s="415"/>
      <c r="NNA24" s="415"/>
      <c r="NNB24" s="415"/>
      <c r="NNC24" s="415"/>
      <c r="NND24" s="415"/>
      <c r="NNE24" s="415"/>
      <c r="NNF24" s="415"/>
      <c r="NNG24" s="415"/>
      <c r="NNH24" s="415"/>
      <c r="NNI24" s="415"/>
      <c r="NNJ24" s="415"/>
      <c r="NNK24" s="415"/>
      <c r="NNL24" s="415"/>
      <c r="NNM24" s="415"/>
      <c r="NNN24" s="415"/>
      <c r="NNO24" s="415"/>
      <c r="NNP24" s="415"/>
      <c r="NNQ24" s="415"/>
      <c r="NNR24" s="415"/>
      <c r="NNS24" s="415"/>
      <c r="NNT24" s="415"/>
      <c r="NNU24" s="415"/>
      <c r="NNV24" s="415"/>
      <c r="NNW24" s="415"/>
      <c r="NNX24" s="415"/>
      <c r="NNY24" s="415"/>
      <c r="NNZ24" s="415"/>
      <c r="NOA24" s="415"/>
      <c r="NOB24" s="415"/>
      <c r="NOC24" s="415"/>
      <c r="NOD24" s="415"/>
      <c r="NOE24" s="415"/>
      <c r="NOF24" s="415"/>
      <c r="NOG24" s="415"/>
      <c r="NOH24" s="415"/>
      <c r="NOI24" s="415"/>
      <c r="NOJ24" s="415"/>
      <c r="NOK24" s="415"/>
      <c r="NOL24" s="415"/>
      <c r="NOM24" s="415"/>
      <c r="NON24" s="415"/>
      <c r="NOO24" s="415"/>
      <c r="NOP24" s="415"/>
      <c r="NOQ24" s="415"/>
      <c r="NOR24" s="415"/>
      <c r="NOS24" s="415"/>
      <c r="NOT24" s="415"/>
      <c r="NOU24" s="415"/>
      <c r="NOV24" s="415"/>
      <c r="NOW24" s="415"/>
      <c r="NOX24" s="415"/>
      <c r="NOY24" s="415"/>
      <c r="NOZ24" s="415"/>
      <c r="NPA24" s="415"/>
      <c r="NPB24" s="415"/>
      <c r="NPC24" s="415"/>
      <c r="NPD24" s="415"/>
      <c r="NPE24" s="415"/>
      <c r="NPF24" s="415"/>
      <c r="NPG24" s="415"/>
      <c r="NPH24" s="415"/>
      <c r="NPI24" s="415"/>
      <c r="NPJ24" s="415"/>
      <c r="NPK24" s="415"/>
      <c r="NPL24" s="415"/>
      <c r="NPM24" s="415"/>
      <c r="NPN24" s="415"/>
      <c r="NPO24" s="415"/>
      <c r="NPP24" s="415"/>
      <c r="NPQ24" s="415"/>
      <c r="NPR24" s="415"/>
      <c r="NPS24" s="415"/>
      <c r="NPT24" s="415"/>
      <c r="NPU24" s="415"/>
      <c r="NPV24" s="415"/>
      <c r="NPW24" s="415"/>
      <c r="NPX24" s="415"/>
      <c r="NPY24" s="415"/>
      <c r="NPZ24" s="415"/>
      <c r="NQA24" s="415"/>
      <c r="NQB24" s="415"/>
      <c r="NQC24" s="415"/>
      <c r="NQD24" s="415"/>
      <c r="NQE24" s="415"/>
      <c r="NQF24" s="415"/>
      <c r="NQG24" s="415"/>
      <c r="NQH24" s="415"/>
      <c r="NQI24" s="415"/>
      <c r="NQJ24" s="415"/>
      <c r="NQK24" s="415"/>
      <c r="NQL24" s="415"/>
      <c r="NQM24" s="415"/>
      <c r="NQN24" s="415"/>
      <c r="NQO24" s="415"/>
      <c r="NQP24" s="415"/>
      <c r="NQQ24" s="415"/>
      <c r="NQR24" s="415"/>
      <c r="NQS24" s="415"/>
      <c r="NQT24" s="415"/>
      <c r="NQU24" s="415"/>
      <c r="NQV24" s="415"/>
      <c r="NQW24" s="415"/>
      <c r="NQX24" s="415"/>
      <c r="NQY24" s="415"/>
      <c r="NQZ24" s="415"/>
      <c r="NRA24" s="415"/>
      <c r="NRB24" s="415"/>
      <c r="NRC24" s="415"/>
      <c r="NRD24" s="415"/>
      <c r="NRE24" s="415"/>
      <c r="NRF24" s="415"/>
      <c r="NRG24" s="415"/>
      <c r="NRH24" s="415"/>
      <c r="NRI24" s="415"/>
      <c r="NRJ24" s="415"/>
      <c r="NRK24" s="415"/>
      <c r="NRL24" s="415"/>
      <c r="NRM24" s="415"/>
      <c r="NRN24" s="415"/>
      <c r="NRO24" s="415"/>
      <c r="NRP24" s="415"/>
      <c r="NRQ24" s="415"/>
      <c r="NRR24" s="415"/>
      <c r="NRS24" s="415"/>
      <c r="NRT24" s="415"/>
      <c r="NRU24" s="415"/>
      <c r="NRV24" s="415"/>
      <c r="NRW24" s="415"/>
      <c r="NRX24" s="415"/>
      <c r="NRY24" s="415"/>
      <c r="NRZ24" s="415"/>
      <c r="NSA24" s="415"/>
      <c r="NSB24" s="415"/>
      <c r="NSC24" s="415"/>
      <c r="NSD24" s="415"/>
      <c r="NSE24" s="415"/>
      <c r="NSF24" s="415"/>
      <c r="NSG24" s="415"/>
      <c r="NSH24" s="415"/>
      <c r="NSI24" s="415"/>
      <c r="NSJ24" s="415"/>
      <c r="NSK24" s="415"/>
      <c r="NSL24" s="415"/>
      <c r="NSM24" s="415"/>
      <c r="NSN24" s="415"/>
      <c r="NSO24" s="415"/>
      <c r="NSP24" s="415"/>
      <c r="NSQ24" s="415"/>
      <c r="NSR24" s="415"/>
      <c r="NSS24" s="415"/>
      <c r="NST24" s="415"/>
      <c r="NSU24" s="415"/>
      <c r="NSV24" s="415"/>
      <c r="NSW24" s="415"/>
      <c r="NSX24" s="415"/>
      <c r="NSY24" s="415"/>
      <c r="NSZ24" s="415"/>
      <c r="NTA24" s="415"/>
      <c r="NTB24" s="415"/>
      <c r="NTC24" s="415"/>
      <c r="NTD24" s="415"/>
      <c r="NTE24" s="415"/>
      <c r="NTF24" s="415"/>
      <c r="NTG24" s="415"/>
      <c r="NTH24" s="415"/>
      <c r="NTI24" s="415"/>
      <c r="NTJ24" s="415"/>
      <c r="NTK24" s="415"/>
      <c r="NTL24" s="415"/>
      <c r="NTM24" s="415"/>
      <c r="NTN24" s="415"/>
      <c r="NTO24" s="415"/>
      <c r="NTP24" s="415"/>
      <c r="NTQ24" s="415"/>
      <c r="NTR24" s="415"/>
      <c r="NTS24" s="415"/>
      <c r="NTT24" s="415"/>
      <c r="NTU24" s="415"/>
      <c r="NTV24" s="415"/>
      <c r="NTW24" s="415"/>
      <c r="NTX24" s="415"/>
      <c r="NTY24" s="415"/>
      <c r="NTZ24" s="415"/>
      <c r="NUA24" s="415"/>
      <c r="NUB24" s="415"/>
      <c r="NUC24" s="415"/>
      <c r="NUD24" s="415"/>
      <c r="NUE24" s="415"/>
      <c r="NUF24" s="415"/>
      <c r="NUG24" s="415"/>
      <c r="NUH24" s="415"/>
      <c r="NUI24" s="415"/>
      <c r="NUJ24" s="415"/>
      <c r="NUK24" s="415"/>
      <c r="NUL24" s="415"/>
      <c r="NUM24" s="415"/>
      <c r="NUN24" s="415"/>
      <c r="NUO24" s="415"/>
      <c r="NUP24" s="415"/>
      <c r="NUQ24" s="415"/>
      <c r="NUR24" s="415"/>
      <c r="NUS24" s="415"/>
      <c r="NUT24" s="415"/>
      <c r="NUU24" s="415"/>
      <c r="NUV24" s="415"/>
      <c r="NUW24" s="415"/>
      <c r="NUX24" s="415"/>
      <c r="NUY24" s="415"/>
      <c r="NUZ24" s="415"/>
      <c r="NVA24" s="415"/>
      <c r="NVB24" s="415"/>
      <c r="NVC24" s="415"/>
      <c r="NVD24" s="415"/>
      <c r="NVE24" s="415"/>
      <c r="NVF24" s="415"/>
      <c r="NVG24" s="415"/>
      <c r="NVH24" s="415"/>
      <c r="NVI24" s="415"/>
      <c r="NVJ24" s="415"/>
      <c r="NVK24" s="415"/>
      <c r="NVL24" s="415"/>
      <c r="NVM24" s="415"/>
      <c r="NVN24" s="415"/>
      <c r="NVO24" s="415"/>
      <c r="NVP24" s="415"/>
      <c r="NVQ24" s="415"/>
      <c r="NVR24" s="415"/>
      <c r="NVS24" s="415"/>
      <c r="NVT24" s="415"/>
      <c r="NVU24" s="415"/>
      <c r="NVV24" s="415"/>
      <c r="NVW24" s="415"/>
      <c r="NVX24" s="415"/>
      <c r="NVY24" s="415"/>
      <c r="NVZ24" s="415"/>
      <c r="NWA24" s="415"/>
      <c r="NWB24" s="415"/>
      <c r="NWC24" s="415"/>
      <c r="NWD24" s="415"/>
      <c r="NWE24" s="415"/>
      <c r="NWF24" s="415"/>
      <c r="NWG24" s="415"/>
      <c r="NWH24" s="415"/>
      <c r="NWI24" s="415"/>
      <c r="NWJ24" s="415"/>
      <c r="NWK24" s="415"/>
      <c r="NWL24" s="415"/>
      <c r="NWM24" s="415"/>
      <c r="NWN24" s="415"/>
      <c r="NWO24" s="415"/>
      <c r="NWP24" s="415"/>
      <c r="NWQ24" s="415"/>
      <c r="NWR24" s="415"/>
      <c r="NWS24" s="415"/>
      <c r="NWT24" s="415"/>
      <c r="NWU24" s="415"/>
      <c r="NWV24" s="415"/>
      <c r="NWW24" s="415"/>
      <c r="NWX24" s="415"/>
      <c r="NWY24" s="415"/>
      <c r="NWZ24" s="415"/>
      <c r="NXA24" s="415"/>
      <c r="NXB24" s="415"/>
      <c r="NXC24" s="415"/>
      <c r="NXD24" s="415"/>
      <c r="NXE24" s="415"/>
      <c r="NXF24" s="415"/>
      <c r="NXG24" s="415"/>
      <c r="NXH24" s="415"/>
      <c r="NXI24" s="415"/>
      <c r="NXJ24" s="415"/>
      <c r="NXK24" s="415"/>
      <c r="NXL24" s="415"/>
      <c r="NXM24" s="415"/>
      <c r="NXN24" s="415"/>
      <c r="NXO24" s="415"/>
      <c r="NXP24" s="415"/>
      <c r="NXQ24" s="415"/>
      <c r="NXR24" s="415"/>
      <c r="NXS24" s="415"/>
      <c r="NXT24" s="415"/>
      <c r="NXU24" s="415"/>
      <c r="NXV24" s="415"/>
      <c r="NXW24" s="415"/>
      <c r="NXX24" s="415"/>
      <c r="NXY24" s="415"/>
      <c r="NXZ24" s="415"/>
      <c r="NYA24" s="415"/>
      <c r="NYB24" s="415"/>
      <c r="NYC24" s="415"/>
      <c r="NYD24" s="415"/>
      <c r="NYE24" s="415"/>
      <c r="NYF24" s="415"/>
      <c r="NYG24" s="415"/>
      <c r="NYH24" s="415"/>
      <c r="NYI24" s="415"/>
      <c r="NYJ24" s="415"/>
      <c r="NYK24" s="415"/>
      <c r="NYL24" s="415"/>
      <c r="NYM24" s="415"/>
      <c r="NYN24" s="415"/>
      <c r="NYO24" s="415"/>
      <c r="NYP24" s="415"/>
      <c r="NYQ24" s="415"/>
      <c r="NYR24" s="415"/>
      <c r="NYS24" s="415"/>
      <c r="NYT24" s="415"/>
      <c r="NYU24" s="415"/>
      <c r="NYV24" s="415"/>
      <c r="NYW24" s="415"/>
      <c r="NYX24" s="415"/>
      <c r="NYY24" s="415"/>
      <c r="NYZ24" s="415"/>
      <c r="NZA24" s="415"/>
      <c r="NZB24" s="415"/>
      <c r="NZC24" s="415"/>
      <c r="NZD24" s="415"/>
      <c r="NZE24" s="415"/>
      <c r="NZF24" s="415"/>
      <c r="NZG24" s="415"/>
      <c r="NZH24" s="415"/>
      <c r="NZI24" s="415"/>
      <c r="NZJ24" s="415"/>
      <c r="NZK24" s="415"/>
      <c r="NZL24" s="415"/>
      <c r="NZM24" s="415"/>
      <c r="NZN24" s="415"/>
      <c r="NZO24" s="415"/>
      <c r="NZP24" s="415"/>
      <c r="NZQ24" s="415"/>
      <c r="NZR24" s="415"/>
      <c r="NZS24" s="415"/>
      <c r="NZT24" s="415"/>
      <c r="NZU24" s="415"/>
      <c r="NZV24" s="415"/>
      <c r="NZW24" s="415"/>
      <c r="NZX24" s="415"/>
      <c r="NZY24" s="415"/>
      <c r="NZZ24" s="415"/>
      <c r="OAA24" s="415"/>
      <c r="OAB24" s="415"/>
      <c r="OAC24" s="415"/>
      <c r="OAD24" s="415"/>
      <c r="OAE24" s="415"/>
      <c r="OAF24" s="415"/>
      <c r="OAG24" s="415"/>
      <c r="OAH24" s="415"/>
      <c r="OAI24" s="415"/>
      <c r="OAJ24" s="415"/>
      <c r="OAK24" s="415"/>
      <c r="OAL24" s="415"/>
      <c r="OAM24" s="415"/>
      <c r="OAN24" s="415"/>
      <c r="OAO24" s="415"/>
      <c r="OAP24" s="415"/>
      <c r="OAQ24" s="415"/>
      <c r="OAR24" s="415"/>
      <c r="OAS24" s="415"/>
      <c r="OAT24" s="415"/>
      <c r="OAU24" s="415"/>
      <c r="OAV24" s="415"/>
      <c r="OAW24" s="415"/>
      <c r="OAX24" s="415"/>
      <c r="OAY24" s="415"/>
      <c r="OAZ24" s="415"/>
      <c r="OBA24" s="415"/>
      <c r="OBB24" s="415"/>
      <c r="OBC24" s="415"/>
      <c r="OBD24" s="415"/>
      <c r="OBE24" s="415"/>
      <c r="OBF24" s="415"/>
      <c r="OBG24" s="415"/>
      <c r="OBH24" s="415"/>
      <c r="OBI24" s="415"/>
      <c r="OBJ24" s="415"/>
      <c r="OBK24" s="415"/>
      <c r="OBL24" s="415"/>
      <c r="OBM24" s="415"/>
      <c r="OBN24" s="415"/>
      <c r="OBO24" s="415"/>
      <c r="OBP24" s="415"/>
      <c r="OBQ24" s="415"/>
      <c r="OBR24" s="415"/>
      <c r="OBS24" s="415"/>
      <c r="OBT24" s="415"/>
      <c r="OBU24" s="415"/>
      <c r="OBV24" s="415"/>
      <c r="OBW24" s="415"/>
      <c r="OBX24" s="415"/>
      <c r="OBY24" s="415"/>
      <c r="OBZ24" s="415"/>
      <c r="OCA24" s="415"/>
      <c r="OCB24" s="415"/>
      <c r="OCC24" s="415"/>
      <c r="OCD24" s="415"/>
      <c r="OCE24" s="415"/>
      <c r="OCF24" s="415"/>
      <c r="OCG24" s="415"/>
      <c r="OCH24" s="415"/>
      <c r="OCI24" s="415"/>
      <c r="OCJ24" s="415"/>
      <c r="OCK24" s="415"/>
      <c r="OCL24" s="415"/>
      <c r="OCM24" s="415"/>
      <c r="OCN24" s="415"/>
      <c r="OCO24" s="415"/>
      <c r="OCP24" s="415"/>
      <c r="OCQ24" s="415"/>
      <c r="OCR24" s="415"/>
      <c r="OCS24" s="415"/>
      <c r="OCT24" s="415"/>
      <c r="OCU24" s="415"/>
      <c r="OCV24" s="415"/>
      <c r="OCW24" s="415"/>
      <c r="OCX24" s="415"/>
      <c r="OCY24" s="415"/>
      <c r="OCZ24" s="415"/>
      <c r="ODA24" s="415"/>
      <c r="ODB24" s="415"/>
      <c r="ODC24" s="415"/>
      <c r="ODD24" s="415"/>
      <c r="ODE24" s="415"/>
      <c r="ODF24" s="415"/>
      <c r="ODG24" s="415"/>
      <c r="ODH24" s="415"/>
      <c r="ODI24" s="415"/>
      <c r="ODJ24" s="415"/>
      <c r="ODK24" s="415"/>
      <c r="ODL24" s="415"/>
      <c r="ODM24" s="415"/>
      <c r="ODN24" s="415"/>
      <c r="ODO24" s="415"/>
      <c r="ODP24" s="415"/>
      <c r="ODQ24" s="415"/>
      <c r="ODR24" s="415"/>
      <c r="ODS24" s="415"/>
      <c r="ODT24" s="415"/>
      <c r="ODU24" s="415"/>
      <c r="ODV24" s="415"/>
      <c r="ODW24" s="415"/>
      <c r="ODX24" s="415"/>
      <c r="ODY24" s="415"/>
      <c r="ODZ24" s="415"/>
      <c r="OEA24" s="415"/>
      <c r="OEB24" s="415"/>
      <c r="OEC24" s="415"/>
      <c r="OED24" s="415"/>
      <c r="OEE24" s="415"/>
      <c r="OEF24" s="415"/>
      <c r="OEG24" s="415"/>
      <c r="OEH24" s="415"/>
      <c r="OEI24" s="415"/>
      <c r="OEJ24" s="415"/>
      <c r="OEK24" s="415"/>
      <c r="OEL24" s="415"/>
      <c r="OEM24" s="415"/>
      <c r="OEN24" s="415"/>
      <c r="OEO24" s="415"/>
      <c r="OEP24" s="415"/>
      <c r="OEQ24" s="415"/>
      <c r="OER24" s="415"/>
      <c r="OES24" s="415"/>
      <c r="OET24" s="415"/>
      <c r="OEU24" s="415"/>
      <c r="OEV24" s="415"/>
      <c r="OEW24" s="415"/>
      <c r="OEX24" s="415"/>
      <c r="OEY24" s="415"/>
      <c r="OEZ24" s="415"/>
      <c r="OFA24" s="415"/>
      <c r="OFB24" s="415"/>
      <c r="OFC24" s="415"/>
      <c r="OFD24" s="415"/>
      <c r="OFE24" s="415"/>
      <c r="OFF24" s="415"/>
      <c r="OFG24" s="415"/>
      <c r="OFH24" s="415"/>
      <c r="OFI24" s="415"/>
      <c r="OFJ24" s="415"/>
      <c r="OFK24" s="415"/>
      <c r="OFL24" s="415"/>
      <c r="OFM24" s="415"/>
      <c r="OFN24" s="415"/>
      <c r="OFO24" s="415"/>
      <c r="OFP24" s="415"/>
      <c r="OFQ24" s="415"/>
      <c r="OFR24" s="415"/>
      <c r="OFS24" s="415"/>
      <c r="OFT24" s="415"/>
      <c r="OFU24" s="415"/>
      <c r="OFV24" s="415"/>
      <c r="OFW24" s="415"/>
      <c r="OFX24" s="415"/>
      <c r="OFY24" s="415"/>
      <c r="OFZ24" s="415"/>
      <c r="OGA24" s="415"/>
      <c r="OGB24" s="415"/>
      <c r="OGC24" s="415"/>
      <c r="OGD24" s="415"/>
      <c r="OGE24" s="415"/>
      <c r="OGF24" s="415"/>
      <c r="OGG24" s="415"/>
      <c r="OGH24" s="415"/>
      <c r="OGI24" s="415"/>
      <c r="OGJ24" s="415"/>
      <c r="OGK24" s="415"/>
      <c r="OGL24" s="415"/>
      <c r="OGM24" s="415"/>
      <c r="OGN24" s="415"/>
      <c r="OGO24" s="415"/>
      <c r="OGP24" s="415"/>
      <c r="OGQ24" s="415"/>
      <c r="OGR24" s="415"/>
      <c r="OGS24" s="415"/>
      <c r="OGT24" s="415"/>
      <c r="OGU24" s="415"/>
      <c r="OGV24" s="415"/>
      <c r="OGW24" s="415"/>
      <c r="OGX24" s="415"/>
      <c r="OGY24" s="415"/>
      <c r="OGZ24" s="415"/>
      <c r="OHA24" s="415"/>
      <c r="OHB24" s="415"/>
      <c r="OHC24" s="415"/>
      <c r="OHD24" s="415"/>
      <c r="OHE24" s="415"/>
      <c r="OHF24" s="415"/>
      <c r="OHG24" s="415"/>
      <c r="OHH24" s="415"/>
      <c r="OHI24" s="415"/>
      <c r="OHJ24" s="415"/>
      <c r="OHK24" s="415"/>
      <c r="OHL24" s="415"/>
      <c r="OHM24" s="415"/>
      <c r="OHN24" s="415"/>
      <c r="OHO24" s="415"/>
      <c r="OHP24" s="415"/>
      <c r="OHQ24" s="415"/>
      <c r="OHR24" s="415"/>
      <c r="OHS24" s="415"/>
      <c r="OHT24" s="415"/>
      <c r="OHU24" s="415"/>
      <c r="OHV24" s="415"/>
      <c r="OHW24" s="415"/>
      <c r="OHX24" s="415"/>
      <c r="OHY24" s="415"/>
      <c r="OHZ24" s="415"/>
      <c r="OIA24" s="415"/>
      <c r="OIB24" s="415"/>
      <c r="OIC24" s="415"/>
      <c r="OID24" s="415"/>
      <c r="OIE24" s="415"/>
      <c r="OIF24" s="415"/>
      <c r="OIG24" s="415"/>
      <c r="OIH24" s="415"/>
      <c r="OII24" s="415"/>
      <c r="OIJ24" s="415"/>
      <c r="OIK24" s="415"/>
      <c r="OIL24" s="415"/>
      <c r="OIM24" s="415"/>
      <c r="OIN24" s="415"/>
      <c r="OIO24" s="415"/>
      <c r="OIP24" s="415"/>
      <c r="OIQ24" s="415"/>
      <c r="OIR24" s="415"/>
      <c r="OIS24" s="415"/>
      <c r="OIT24" s="415"/>
      <c r="OIU24" s="415"/>
      <c r="OIV24" s="415"/>
      <c r="OIW24" s="415"/>
      <c r="OIX24" s="415"/>
      <c r="OIY24" s="415"/>
      <c r="OIZ24" s="415"/>
      <c r="OJA24" s="415"/>
      <c r="OJB24" s="415"/>
      <c r="OJC24" s="415"/>
      <c r="OJD24" s="415"/>
      <c r="OJE24" s="415"/>
      <c r="OJF24" s="415"/>
      <c r="OJG24" s="415"/>
      <c r="OJH24" s="415"/>
      <c r="OJI24" s="415"/>
      <c r="OJJ24" s="415"/>
      <c r="OJK24" s="415"/>
      <c r="OJL24" s="415"/>
      <c r="OJM24" s="415"/>
      <c r="OJN24" s="415"/>
      <c r="OJO24" s="415"/>
      <c r="OJP24" s="415"/>
      <c r="OJQ24" s="415"/>
      <c r="OJR24" s="415"/>
      <c r="OJS24" s="415"/>
      <c r="OJT24" s="415"/>
      <c r="OJU24" s="415"/>
      <c r="OJV24" s="415"/>
      <c r="OJW24" s="415"/>
      <c r="OJX24" s="415"/>
      <c r="OJY24" s="415"/>
      <c r="OJZ24" s="415"/>
      <c r="OKA24" s="415"/>
      <c r="OKB24" s="415"/>
      <c r="OKC24" s="415"/>
      <c r="OKD24" s="415"/>
      <c r="OKE24" s="415"/>
      <c r="OKF24" s="415"/>
      <c r="OKG24" s="415"/>
      <c r="OKH24" s="415"/>
      <c r="OKI24" s="415"/>
      <c r="OKJ24" s="415"/>
      <c r="OKK24" s="415"/>
      <c r="OKL24" s="415"/>
      <c r="OKM24" s="415"/>
      <c r="OKN24" s="415"/>
      <c r="OKO24" s="415"/>
      <c r="OKP24" s="415"/>
      <c r="OKQ24" s="415"/>
      <c r="OKR24" s="415"/>
      <c r="OKS24" s="415"/>
      <c r="OKT24" s="415"/>
      <c r="OKU24" s="415"/>
      <c r="OKV24" s="415"/>
      <c r="OKW24" s="415"/>
      <c r="OKX24" s="415"/>
      <c r="OKY24" s="415"/>
      <c r="OKZ24" s="415"/>
      <c r="OLA24" s="415"/>
      <c r="OLB24" s="415"/>
      <c r="OLC24" s="415"/>
      <c r="OLD24" s="415"/>
      <c r="OLE24" s="415"/>
      <c r="OLF24" s="415"/>
      <c r="OLG24" s="415"/>
      <c r="OLH24" s="415"/>
      <c r="OLI24" s="415"/>
      <c r="OLJ24" s="415"/>
      <c r="OLK24" s="415"/>
      <c r="OLL24" s="415"/>
      <c r="OLM24" s="415"/>
      <c r="OLN24" s="415"/>
      <c r="OLO24" s="415"/>
      <c r="OLP24" s="415"/>
      <c r="OLQ24" s="415"/>
      <c r="OLR24" s="415"/>
      <c r="OLS24" s="415"/>
      <c r="OLT24" s="415"/>
      <c r="OLU24" s="415"/>
      <c r="OLV24" s="415"/>
      <c r="OLW24" s="415"/>
      <c r="OLX24" s="415"/>
      <c r="OLY24" s="415"/>
      <c r="OLZ24" s="415"/>
      <c r="OMA24" s="415"/>
      <c r="OMB24" s="415"/>
      <c r="OMC24" s="415"/>
      <c r="OMD24" s="415"/>
      <c r="OME24" s="415"/>
      <c r="OMF24" s="415"/>
      <c r="OMG24" s="415"/>
      <c r="OMH24" s="415"/>
      <c r="OMI24" s="415"/>
      <c r="OMJ24" s="415"/>
      <c r="OMK24" s="415"/>
      <c r="OML24" s="415"/>
      <c r="OMM24" s="415"/>
      <c r="OMN24" s="415"/>
      <c r="OMO24" s="415"/>
      <c r="OMP24" s="415"/>
      <c r="OMQ24" s="415"/>
      <c r="OMR24" s="415"/>
      <c r="OMS24" s="415"/>
      <c r="OMT24" s="415"/>
      <c r="OMU24" s="415"/>
      <c r="OMV24" s="415"/>
      <c r="OMW24" s="415"/>
      <c r="OMX24" s="415"/>
      <c r="OMY24" s="415"/>
      <c r="OMZ24" s="415"/>
      <c r="ONA24" s="415"/>
      <c r="ONB24" s="415"/>
      <c r="ONC24" s="415"/>
      <c r="OND24" s="415"/>
      <c r="ONE24" s="415"/>
      <c r="ONF24" s="415"/>
      <c r="ONG24" s="415"/>
      <c r="ONH24" s="415"/>
      <c r="ONI24" s="415"/>
      <c r="ONJ24" s="415"/>
      <c r="ONK24" s="415"/>
      <c r="ONL24" s="415"/>
      <c r="ONM24" s="415"/>
      <c r="ONN24" s="415"/>
      <c r="ONO24" s="415"/>
      <c r="ONP24" s="415"/>
      <c r="ONQ24" s="415"/>
      <c r="ONR24" s="415"/>
      <c r="ONS24" s="415"/>
      <c r="ONT24" s="415"/>
      <c r="ONU24" s="415"/>
      <c r="ONV24" s="415"/>
      <c r="ONW24" s="415"/>
      <c r="ONX24" s="415"/>
      <c r="ONY24" s="415"/>
      <c r="ONZ24" s="415"/>
      <c r="OOA24" s="415"/>
      <c r="OOB24" s="415"/>
      <c r="OOC24" s="415"/>
      <c r="OOD24" s="415"/>
      <c r="OOE24" s="415"/>
      <c r="OOF24" s="415"/>
      <c r="OOG24" s="415"/>
      <c r="OOH24" s="415"/>
      <c r="OOI24" s="415"/>
      <c r="OOJ24" s="415"/>
      <c r="OOK24" s="415"/>
      <c r="OOL24" s="415"/>
      <c r="OOM24" s="415"/>
      <c r="OON24" s="415"/>
      <c r="OOO24" s="415"/>
      <c r="OOP24" s="415"/>
      <c r="OOQ24" s="415"/>
      <c r="OOR24" s="415"/>
      <c r="OOS24" s="415"/>
      <c r="OOT24" s="415"/>
      <c r="OOU24" s="415"/>
      <c r="OOV24" s="415"/>
      <c r="OOW24" s="415"/>
      <c r="OOX24" s="415"/>
      <c r="OOY24" s="415"/>
      <c r="OOZ24" s="415"/>
      <c r="OPA24" s="415"/>
      <c r="OPB24" s="415"/>
      <c r="OPC24" s="415"/>
      <c r="OPD24" s="415"/>
      <c r="OPE24" s="415"/>
      <c r="OPF24" s="415"/>
      <c r="OPG24" s="415"/>
      <c r="OPH24" s="415"/>
      <c r="OPI24" s="415"/>
      <c r="OPJ24" s="415"/>
      <c r="OPK24" s="415"/>
      <c r="OPL24" s="415"/>
      <c r="OPM24" s="415"/>
      <c r="OPN24" s="415"/>
      <c r="OPO24" s="415"/>
      <c r="OPP24" s="415"/>
      <c r="OPQ24" s="415"/>
      <c r="OPR24" s="415"/>
      <c r="OPS24" s="415"/>
      <c r="OPT24" s="415"/>
      <c r="OPU24" s="415"/>
      <c r="OPV24" s="415"/>
      <c r="OPW24" s="415"/>
      <c r="OPX24" s="415"/>
      <c r="OPY24" s="415"/>
      <c r="OPZ24" s="415"/>
      <c r="OQA24" s="415"/>
      <c r="OQB24" s="415"/>
      <c r="OQC24" s="415"/>
      <c r="OQD24" s="415"/>
      <c r="OQE24" s="415"/>
      <c r="OQF24" s="415"/>
      <c r="OQG24" s="415"/>
      <c r="OQH24" s="415"/>
      <c r="OQI24" s="415"/>
      <c r="OQJ24" s="415"/>
      <c r="OQK24" s="415"/>
      <c r="OQL24" s="415"/>
      <c r="OQM24" s="415"/>
      <c r="OQN24" s="415"/>
      <c r="OQO24" s="415"/>
      <c r="OQP24" s="415"/>
      <c r="OQQ24" s="415"/>
      <c r="OQR24" s="415"/>
      <c r="OQS24" s="415"/>
      <c r="OQT24" s="415"/>
      <c r="OQU24" s="415"/>
      <c r="OQV24" s="415"/>
      <c r="OQW24" s="415"/>
      <c r="OQX24" s="415"/>
      <c r="OQY24" s="415"/>
      <c r="OQZ24" s="415"/>
      <c r="ORA24" s="415"/>
      <c r="ORB24" s="415"/>
      <c r="ORC24" s="415"/>
      <c r="ORD24" s="415"/>
      <c r="ORE24" s="415"/>
      <c r="ORF24" s="415"/>
      <c r="ORG24" s="415"/>
      <c r="ORH24" s="415"/>
      <c r="ORI24" s="415"/>
      <c r="ORJ24" s="415"/>
      <c r="ORK24" s="415"/>
      <c r="ORL24" s="415"/>
      <c r="ORM24" s="415"/>
      <c r="ORN24" s="415"/>
      <c r="ORO24" s="415"/>
      <c r="ORP24" s="415"/>
      <c r="ORQ24" s="415"/>
      <c r="ORR24" s="415"/>
      <c r="ORS24" s="415"/>
      <c r="ORT24" s="415"/>
      <c r="ORU24" s="415"/>
      <c r="ORV24" s="415"/>
      <c r="ORW24" s="415"/>
      <c r="ORX24" s="415"/>
      <c r="ORY24" s="415"/>
      <c r="ORZ24" s="415"/>
      <c r="OSA24" s="415"/>
      <c r="OSB24" s="415"/>
      <c r="OSC24" s="415"/>
      <c r="OSD24" s="415"/>
      <c r="OSE24" s="415"/>
      <c r="OSF24" s="415"/>
      <c r="OSG24" s="415"/>
      <c r="OSH24" s="415"/>
      <c r="OSI24" s="415"/>
      <c r="OSJ24" s="415"/>
      <c r="OSK24" s="415"/>
      <c r="OSL24" s="415"/>
      <c r="OSM24" s="415"/>
      <c r="OSN24" s="415"/>
      <c r="OSO24" s="415"/>
      <c r="OSP24" s="415"/>
      <c r="OSQ24" s="415"/>
      <c r="OSR24" s="415"/>
      <c r="OSS24" s="415"/>
      <c r="OST24" s="415"/>
      <c r="OSU24" s="415"/>
      <c r="OSV24" s="415"/>
      <c r="OSW24" s="415"/>
      <c r="OSX24" s="415"/>
      <c r="OSY24" s="415"/>
      <c r="OSZ24" s="415"/>
      <c r="OTA24" s="415"/>
      <c r="OTB24" s="415"/>
      <c r="OTC24" s="415"/>
      <c r="OTD24" s="415"/>
      <c r="OTE24" s="415"/>
      <c r="OTF24" s="415"/>
      <c r="OTG24" s="415"/>
      <c r="OTH24" s="415"/>
      <c r="OTI24" s="415"/>
      <c r="OTJ24" s="415"/>
      <c r="OTK24" s="415"/>
      <c r="OTL24" s="415"/>
      <c r="OTM24" s="415"/>
      <c r="OTN24" s="415"/>
      <c r="OTO24" s="415"/>
      <c r="OTP24" s="415"/>
      <c r="OTQ24" s="415"/>
      <c r="OTR24" s="415"/>
      <c r="OTS24" s="415"/>
      <c r="OTT24" s="415"/>
      <c r="OTU24" s="415"/>
      <c r="OTV24" s="415"/>
      <c r="OTW24" s="415"/>
      <c r="OTX24" s="415"/>
      <c r="OTY24" s="415"/>
      <c r="OTZ24" s="415"/>
      <c r="OUA24" s="415"/>
      <c r="OUB24" s="415"/>
      <c r="OUC24" s="415"/>
      <c r="OUD24" s="415"/>
      <c r="OUE24" s="415"/>
      <c r="OUF24" s="415"/>
      <c r="OUG24" s="415"/>
      <c r="OUH24" s="415"/>
      <c r="OUI24" s="415"/>
      <c r="OUJ24" s="415"/>
      <c r="OUK24" s="415"/>
      <c r="OUL24" s="415"/>
      <c r="OUM24" s="415"/>
      <c r="OUN24" s="415"/>
      <c r="OUO24" s="415"/>
      <c r="OUP24" s="415"/>
      <c r="OUQ24" s="415"/>
      <c r="OUR24" s="415"/>
      <c r="OUS24" s="415"/>
      <c r="OUT24" s="415"/>
      <c r="OUU24" s="415"/>
      <c r="OUV24" s="415"/>
      <c r="OUW24" s="415"/>
      <c r="OUX24" s="415"/>
      <c r="OUY24" s="415"/>
      <c r="OUZ24" s="415"/>
      <c r="OVA24" s="415"/>
      <c r="OVB24" s="415"/>
      <c r="OVC24" s="415"/>
      <c r="OVD24" s="415"/>
      <c r="OVE24" s="415"/>
      <c r="OVF24" s="415"/>
      <c r="OVG24" s="415"/>
      <c r="OVH24" s="415"/>
      <c r="OVI24" s="415"/>
      <c r="OVJ24" s="415"/>
      <c r="OVK24" s="415"/>
      <c r="OVL24" s="415"/>
      <c r="OVM24" s="415"/>
      <c r="OVN24" s="415"/>
      <c r="OVO24" s="415"/>
      <c r="OVP24" s="415"/>
      <c r="OVQ24" s="415"/>
      <c r="OVR24" s="415"/>
      <c r="OVS24" s="415"/>
      <c r="OVT24" s="415"/>
      <c r="OVU24" s="415"/>
      <c r="OVV24" s="415"/>
      <c r="OVW24" s="415"/>
      <c r="OVX24" s="415"/>
      <c r="OVY24" s="415"/>
      <c r="OVZ24" s="415"/>
      <c r="OWA24" s="415"/>
      <c r="OWB24" s="415"/>
      <c r="OWC24" s="415"/>
      <c r="OWD24" s="415"/>
      <c r="OWE24" s="415"/>
      <c r="OWF24" s="415"/>
      <c r="OWG24" s="415"/>
      <c r="OWH24" s="415"/>
      <c r="OWI24" s="415"/>
      <c r="OWJ24" s="415"/>
      <c r="OWK24" s="415"/>
      <c r="OWL24" s="415"/>
      <c r="OWM24" s="415"/>
      <c r="OWN24" s="415"/>
      <c r="OWO24" s="415"/>
      <c r="OWP24" s="415"/>
      <c r="OWQ24" s="415"/>
      <c r="OWR24" s="415"/>
      <c r="OWS24" s="415"/>
      <c r="OWT24" s="415"/>
      <c r="OWU24" s="415"/>
      <c r="OWV24" s="415"/>
      <c r="OWW24" s="415"/>
      <c r="OWX24" s="415"/>
      <c r="OWY24" s="415"/>
      <c r="OWZ24" s="415"/>
      <c r="OXA24" s="415"/>
      <c r="OXB24" s="415"/>
      <c r="OXC24" s="415"/>
      <c r="OXD24" s="415"/>
      <c r="OXE24" s="415"/>
      <c r="OXF24" s="415"/>
      <c r="OXG24" s="415"/>
      <c r="OXH24" s="415"/>
      <c r="OXI24" s="415"/>
      <c r="OXJ24" s="415"/>
      <c r="OXK24" s="415"/>
      <c r="OXL24" s="415"/>
      <c r="OXM24" s="415"/>
      <c r="OXN24" s="415"/>
      <c r="OXO24" s="415"/>
      <c r="OXP24" s="415"/>
      <c r="OXQ24" s="415"/>
      <c r="OXR24" s="415"/>
      <c r="OXS24" s="415"/>
      <c r="OXT24" s="415"/>
      <c r="OXU24" s="415"/>
      <c r="OXV24" s="415"/>
      <c r="OXW24" s="415"/>
      <c r="OXX24" s="415"/>
      <c r="OXY24" s="415"/>
      <c r="OXZ24" s="415"/>
      <c r="OYA24" s="415"/>
      <c r="OYB24" s="415"/>
      <c r="OYC24" s="415"/>
      <c r="OYD24" s="415"/>
      <c r="OYE24" s="415"/>
      <c r="OYF24" s="415"/>
      <c r="OYG24" s="415"/>
      <c r="OYH24" s="415"/>
      <c r="OYI24" s="415"/>
      <c r="OYJ24" s="415"/>
      <c r="OYK24" s="415"/>
      <c r="OYL24" s="415"/>
      <c r="OYM24" s="415"/>
      <c r="OYN24" s="415"/>
      <c r="OYO24" s="415"/>
      <c r="OYP24" s="415"/>
      <c r="OYQ24" s="415"/>
      <c r="OYR24" s="415"/>
      <c r="OYS24" s="415"/>
      <c r="OYT24" s="415"/>
      <c r="OYU24" s="415"/>
      <c r="OYV24" s="415"/>
      <c r="OYW24" s="415"/>
      <c r="OYX24" s="415"/>
      <c r="OYY24" s="415"/>
      <c r="OYZ24" s="415"/>
      <c r="OZA24" s="415"/>
      <c r="OZB24" s="415"/>
      <c r="OZC24" s="415"/>
      <c r="OZD24" s="415"/>
      <c r="OZE24" s="415"/>
      <c r="OZF24" s="415"/>
      <c r="OZG24" s="415"/>
      <c r="OZH24" s="415"/>
      <c r="OZI24" s="415"/>
      <c r="OZJ24" s="415"/>
      <c r="OZK24" s="415"/>
      <c r="OZL24" s="415"/>
      <c r="OZM24" s="415"/>
      <c r="OZN24" s="415"/>
      <c r="OZO24" s="415"/>
      <c r="OZP24" s="415"/>
      <c r="OZQ24" s="415"/>
      <c r="OZR24" s="415"/>
      <c r="OZS24" s="415"/>
      <c r="OZT24" s="415"/>
      <c r="OZU24" s="415"/>
      <c r="OZV24" s="415"/>
      <c r="OZW24" s="415"/>
      <c r="OZX24" s="415"/>
      <c r="OZY24" s="415"/>
      <c r="OZZ24" s="415"/>
      <c r="PAA24" s="415"/>
      <c r="PAB24" s="415"/>
      <c r="PAC24" s="415"/>
      <c r="PAD24" s="415"/>
      <c r="PAE24" s="415"/>
      <c r="PAF24" s="415"/>
      <c r="PAG24" s="415"/>
      <c r="PAH24" s="415"/>
      <c r="PAI24" s="415"/>
      <c r="PAJ24" s="415"/>
      <c r="PAK24" s="415"/>
      <c r="PAL24" s="415"/>
      <c r="PAM24" s="415"/>
      <c r="PAN24" s="415"/>
      <c r="PAO24" s="415"/>
      <c r="PAP24" s="415"/>
      <c r="PAQ24" s="415"/>
      <c r="PAR24" s="415"/>
      <c r="PAS24" s="415"/>
      <c r="PAT24" s="415"/>
      <c r="PAU24" s="415"/>
      <c r="PAV24" s="415"/>
      <c r="PAW24" s="415"/>
      <c r="PAX24" s="415"/>
      <c r="PAY24" s="415"/>
      <c r="PAZ24" s="415"/>
      <c r="PBA24" s="415"/>
      <c r="PBB24" s="415"/>
      <c r="PBC24" s="415"/>
      <c r="PBD24" s="415"/>
      <c r="PBE24" s="415"/>
      <c r="PBF24" s="415"/>
      <c r="PBG24" s="415"/>
      <c r="PBH24" s="415"/>
      <c r="PBI24" s="415"/>
      <c r="PBJ24" s="415"/>
      <c r="PBK24" s="415"/>
      <c r="PBL24" s="415"/>
      <c r="PBM24" s="415"/>
      <c r="PBN24" s="415"/>
      <c r="PBO24" s="415"/>
      <c r="PBP24" s="415"/>
      <c r="PBQ24" s="415"/>
      <c r="PBR24" s="415"/>
      <c r="PBS24" s="415"/>
      <c r="PBT24" s="415"/>
      <c r="PBU24" s="415"/>
      <c r="PBV24" s="415"/>
      <c r="PBW24" s="415"/>
      <c r="PBX24" s="415"/>
      <c r="PBY24" s="415"/>
      <c r="PBZ24" s="415"/>
      <c r="PCA24" s="415"/>
      <c r="PCB24" s="415"/>
      <c r="PCC24" s="415"/>
      <c r="PCD24" s="415"/>
      <c r="PCE24" s="415"/>
      <c r="PCF24" s="415"/>
      <c r="PCG24" s="415"/>
      <c r="PCH24" s="415"/>
      <c r="PCI24" s="415"/>
      <c r="PCJ24" s="415"/>
      <c r="PCK24" s="415"/>
      <c r="PCL24" s="415"/>
      <c r="PCM24" s="415"/>
      <c r="PCN24" s="415"/>
      <c r="PCO24" s="415"/>
      <c r="PCP24" s="415"/>
      <c r="PCQ24" s="415"/>
      <c r="PCR24" s="415"/>
      <c r="PCS24" s="415"/>
      <c r="PCT24" s="415"/>
      <c r="PCU24" s="415"/>
      <c r="PCV24" s="415"/>
      <c r="PCW24" s="415"/>
      <c r="PCX24" s="415"/>
      <c r="PCY24" s="415"/>
      <c r="PCZ24" s="415"/>
      <c r="PDA24" s="415"/>
      <c r="PDB24" s="415"/>
      <c r="PDC24" s="415"/>
      <c r="PDD24" s="415"/>
      <c r="PDE24" s="415"/>
      <c r="PDF24" s="415"/>
      <c r="PDG24" s="415"/>
      <c r="PDH24" s="415"/>
      <c r="PDI24" s="415"/>
      <c r="PDJ24" s="415"/>
      <c r="PDK24" s="415"/>
      <c r="PDL24" s="415"/>
      <c r="PDM24" s="415"/>
      <c r="PDN24" s="415"/>
      <c r="PDO24" s="415"/>
      <c r="PDP24" s="415"/>
      <c r="PDQ24" s="415"/>
      <c r="PDR24" s="415"/>
      <c r="PDS24" s="415"/>
      <c r="PDT24" s="415"/>
      <c r="PDU24" s="415"/>
      <c r="PDV24" s="415"/>
      <c r="PDW24" s="415"/>
      <c r="PDX24" s="415"/>
      <c r="PDY24" s="415"/>
      <c r="PDZ24" s="415"/>
      <c r="PEA24" s="415"/>
      <c r="PEB24" s="415"/>
      <c r="PEC24" s="415"/>
      <c r="PED24" s="415"/>
      <c r="PEE24" s="415"/>
      <c r="PEF24" s="415"/>
      <c r="PEG24" s="415"/>
      <c r="PEH24" s="415"/>
      <c r="PEI24" s="415"/>
      <c r="PEJ24" s="415"/>
      <c r="PEK24" s="415"/>
      <c r="PEL24" s="415"/>
      <c r="PEM24" s="415"/>
      <c r="PEN24" s="415"/>
      <c r="PEO24" s="415"/>
      <c r="PEP24" s="415"/>
      <c r="PEQ24" s="415"/>
      <c r="PER24" s="415"/>
      <c r="PES24" s="415"/>
      <c r="PET24" s="415"/>
      <c r="PEU24" s="415"/>
      <c r="PEV24" s="415"/>
      <c r="PEW24" s="415"/>
      <c r="PEX24" s="415"/>
      <c r="PEY24" s="415"/>
      <c r="PEZ24" s="415"/>
      <c r="PFA24" s="415"/>
      <c r="PFB24" s="415"/>
      <c r="PFC24" s="415"/>
      <c r="PFD24" s="415"/>
      <c r="PFE24" s="415"/>
      <c r="PFF24" s="415"/>
      <c r="PFG24" s="415"/>
      <c r="PFH24" s="415"/>
      <c r="PFI24" s="415"/>
      <c r="PFJ24" s="415"/>
      <c r="PFK24" s="415"/>
      <c r="PFL24" s="415"/>
      <c r="PFM24" s="415"/>
      <c r="PFN24" s="415"/>
      <c r="PFO24" s="415"/>
      <c r="PFP24" s="415"/>
      <c r="PFQ24" s="415"/>
      <c r="PFR24" s="415"/>
      <c r="PFS24" s="415"/>
      <c r="PFT24" s="415"/>
      <c r="PFU24" s="415"/>
      <c r="PFV24" s="415"/>
      <c r="PFW24" s="415"/>
      <c r="PFX24" s="415"/>
      <c r="PFY24" s="415"/>
      <c r="PFZ24" s="415"/>
      <c r="PGA24" s="415"/>
      <c r="PGB24" s="415"/>
      <c r="PGC24" s="415"/>
      <c r="PGD24" s="415"/>
      <c r="PGE24" s="415"/>
      <c r="PGF24" s="415"/>
      <c r="PGG24" s="415"/>
      <c r="PGH24" s="415"/>
      <c r="PGI24" s="415"/>
      <c r="PGJ24" s="415"/>
      <c r="PGK24" s="415"/>
      <c r="PGL24" s="415"/>
      <c r="PGM24" s="415"/>
      <c r="PGN24" s="415"/>
      <c r="PGO24" s="415"/>
      <c r="PGP24" s="415"/>
      <c r="PGQ24" s="415"/>
      <c r="PGR24" s="415"/>
      <c r="PGS24" s="415"/>
      <c r="PGT24" s="415"/>
      <c r="PGU24" s="415"/>
      <c r="PGV24" s="415"/>
      <c r="PGW24" s="415"/>
      <c r="PGX24" s="415"/>
      <c r="PGY24" s="415"/>
      <c r="PGZ24" s="415"/>
      <c r="PHA24" s="415"/>
      <c r="PHB24" s="415"/>
      <c r="PHC24" s="415"/>
      <c r="PHD24" s="415"/>
      <c r="PHE24" s="415"/>
      <c r="PHF24" s="415"/>
      <c r="PHG24" s="415"/>
      <c r="PHH24" s="415"/>
      <c r="PHI24" s="415"/>
      <c r="PHJ24" s="415"/>
      <c r="PHK24" s="415"/>
      <c r="PHL24" s="415"/>
      <c r="PHM24" s="415"/>
      <c r="PHN24" s="415"/>
      <c r="PHO24" s="415"/>
      <c r="PHP24" s="415"/>
      <c r="PHQ24" s="415"/>
      <c r="PHR24" s="415"/>
      <c r="PHS24" s="415"/>
      <c r="PHT24" s="415"/>
      <c r="PHU24" s="415"/>
      <c r="PHV24" s="415"/>
      <c r="PHW24" s="415"/>
      <c r="PHX24" s="415"/>
      <c r="PHY24" s="415"/>
      <c r="PHZ24" s="415"/>
      <c r="PIA24" s="415"/>
      <c r="PIB24" s="415"/>
      <c r="PIC24" s="415"/>
      <c r="PID24" s="415"/>
      <c r="PIE24" s="415"/>
      <c r="PIF24" s="415"/>
      <c r="PIG24" s="415"/>
      <c r="PIH24" s="415"/>
      <c r="PII24" s="415"/>
      <c r="PIJ24" s="415"/>
      <c r="PIK24" s="415"/>
      <c r="PIL24" s="415"/>
      <c r="PIM24" s="415"/>
      <c r="PIN24" s="415"/>
      <c r="PIO24" s="415"/>
      <c r="PIP24" s="415"/>
      <c r="PIQ24" s="415"/>
      <c r="PIR24" s="415"/>
      <c r="PIS24" s="415"/>
      <c r="PIT24" s="415"/>
      <c r="PIU24" s="415"/>
      <c r="PIV24" s="415"/>
      <c r="PIW24" s="415"/>
      <c r="PIX24" s="415"/>
      <c r="PIY24" s="415"/>
      <c r="PIZ24" s="415"/>
      <c r="PJA24" s="415"/>
      <c r="PJB24" s="415"/>
      <c r="PJC24" s="415"/>
      <c r="PJD24" s="415"/>
      <c r="PJE24" s="415"/>
      <c r="PJF24" s="415"/>
      <c r="PJG24" s="415"/>
      <c r="PJH24" s="415"/>
      <c r="PJI24" s="415"/>
      <c r="PJJ24" s="415"/>
      <c r="PJK24" s="415"/>
      <c r="PJL24" s="415"/>
      <c r="PJM24" s="415"/>
      <c r="PJN24" s="415"/>
      <c r="PJO24" s="415"/>
      <c r="PJP24" s="415"/>
      <c r="PJQ24" s="415"/>
      <c r="PJR24" s="415"/>
      <c r="PJS24" s="415"/>
      <c r="PJT24" s="415"/>
      <c r="PJU24" s="415"/>
      <c r="PJV24" s="415"/>
      <c r="PJW24" s="415"/>
      <c r="PJX24" s="415"/>
      <c r="PJY24" s="415"/>
      <c r="PJZ24" s="415"/>
      <c r="PKA24" s="415"/>
      <c r="PKB24" s="415"/>
      <c r="PKC24" s="415"/>
      <c r="PKD24" s="415"/>
      <c r="PKE24" s="415"/>
      <c r="PKF24" s="415"/>
      <c r="PKG24" s="415"/>
      <c r="PKH24" s="415"/>
      <c r="PKI24" s="415"/>
      <c r="PKJ24" s="415"/>
      <c r="PKK24" s="415"/>
      <c r="PKL24" s="415"/>
      <c r="PKM24" s="415"/>
      <c r="PKN24" s="415"/>
      <c r="PKO24" s="415"/>
      <c r="PKP24" s="415"/>
      <c r="PKQ24" s="415"/>
      <c r="PKR24" s="415"/>
      <c r="PKS24" s="415"/>
      <c r="PKT24" s="415"/>
      <c r="PKU24" s="415"/>
      <c r="PKV24" s="415"/>
      <c r="PKW24" s="415"/>
      <c r="PKX24" s="415"/>
      <c r="PKY24" s="415"/>
      <c r="PKZ24" s="415"/>
      <c r="PLA24" s="415"/>
      <c r="PLB24" s="415"/>
      <c r="PLC24" s="415"/>
      <c r="PLD24" s="415"/>
      <c r="PLE24" s="415"/>
      <c r="PLF24" s="415"/>
      <c r="PLG24" s="415"/>
      <c r="PLH24" s="415"/>
      <c r="PLI24" s="415"/>
      <c r="PLJ24" s="415"/>
      <c r="PLK24" s="415"/>
      <c r="PLL24" s="415"/>
      <c r="PLM24" s="415"/>
      <c r="PLN24" s="415"/>
      <c r="PLO24" s="415"/>
      <c r="PLP24" s="415"/>
      <c r="PLQ24" s="415"/>
      <c r="PLR24" s="415"/>
      <c r="PLS24" s="415"/>
      <c r="PLT24" s="415"/>
      <c r="PLU24" s="415"/>
      <c r="PLV24" s="415"/>
      <c r="PLW24" s="415"/>
      <c r="PLX24" s="415"/>
      <c r="PLY24" s="415"/>
      <c r="PLZ24" s="415"/>
      <c r="PMA24" s="415"/>
      <c r="PMB24" s="415"/>
      <c r="PMC24" s="415"/>
      <c r="PMD24" s="415"/>
      <c r="PME24" s="415"/>
      <c r="PMF24" s="415"/>
      <c r="PMG24" s="415"/>
      <c r="PMH24" s="415"/>
      <c r="PMI24" s="415"/>
      <c r="PMJ24" s="415"/>
      <c r="PMK24" s="415"/>
      <c r="PML24" s="415"/>
      <c r="PMM24" s="415"/>
      <c r="PMN24" s="415"/>
      <c r="PMO24" s="415"/>
      <c r="PMP24" s="415"/>
      <c r="PMQ24" s="415"/>
      <c r="PMR24" s="415"/>
      <c r="PMS24" s="415"/>
      <c r="PMT24" s="415"/>
      <c r="PMU24" s="415"/>
      <c r="PMV24" s="415"/>
      <c r="PMW24" s="415"/>
      <c r="PMX24" s="415"/>
      <c r="PMY24" s="415"/>
      <c r="PMZ24" s="415"/>
      <c r="PNA24" s="415"/>
      <c r="PNB24" s="415"/>
      <c r="PNC24" s="415"/>
      <c r="PND24" s="415"/>
      <c r="PNE24" s="415"/>
      <c r="PNF24" s="415"/>
      <c r="PNG24" s="415"/>
      <c r="PNH24" s="415"/>
      <c r="PNI24" s="415"/>
      <c r="PNJ24" s="415"/>
      <c r="PNK24" s="415"/>
      <c r="PNL24" s="415"/>
      <c r="PNM24" s="415"/>
      <c r="PNN24" s="415"/>
      <c r="PNO24" s="415"/>
      <c r="PNP24" s="415"/>
      <c r="PNQ24" s="415"/>
      <c r="PNR24" s="415"/>
      <c r="PNS24" s="415"/>
      <c r="PNT24" s="415"/>
      <c r="PNU24" s="415"/>
      <c r="PNV24" s="415"/>
      <c r="PNW24" s="415"/>
      <c r="PNX24" s="415"/>
      <c r="PNY24" s="415"/>
      <c r="PNZ24" s="415"/>
      <c r="POA24" s="415"/>
      <c r="POB24" s="415"/>
      <c r="POC24" s="415"/>
      <c r="POD24" s="415"/>
      <c r="POE24" s="415"/>
      <c r="POF24" s="415"/>
      <c r="POG24" s="415"/>
      <c r="POH24" s="415"/>
      <c r="POI24" s="415"/>
      <c r="POJ24" s="415"/>
      <c r="POK24" s="415"/>
      <c r="POL24" s="415"/>
      <c r="POM24" s="415"/>
      <c r="PON24" s="415"/>
      <c r="POO24" s="415"/>
      <c r="POP24" s="415"/>
      <c r="POQ24" s="415"/>
      <c r="POR24" s="415"/>
      <c r="POS24" s="415"/>
      <c r="POT24" s="415"/>
      <c r="POU24" s="415"/>
      <c r="POV24" s="415"/>
      <c r="POW24" s="415"/>
      <c r="POX24" s="415"/>
      <c r="POY24" s="415"/>
      <c r="POZ24" s="415"/>
      <c r="PPA24" s="415"/>
      <c r="PPB24" s="415"/>
      <c r="PPC24" s="415"/>
      <c r="PPD24" s="415"/>
      <c r="PPE24" s="415"/>
      <c r="PPF24" s="415"/>
      <c r="PPG24" s="415"/>
      <c r="PPH24" s="415"/>
      <c r="PPI24" s="415"/>
      <c r="PPJ24" s="415"/>
      <c r="PPK24" s="415"/>
      <c r="PPL24" s="415"/>
      <c r="PPM24" s="415"/>
      <c r="PPN24" s="415"/>
      <c r="PPO24" s="415"/>
      <c r="PPP24" s="415"/>
      <c r="PPQ24" s="415"/>
      <c r="PPR24" s="415"/>
      <c r="PPS24" s="415"/>
      <c r="PPT24" s="415"/>
      <c r="PPU24" s="415"/>
      <c r="PPV24" s="415"/>
      <c r="PPW24" s="415"/>
      <c r="PPX24" s="415"/>
      <c r="PPY24" s="415"/>
      <c r="PPZ24" s="415"/>
      <c r="PQA24" s="415"/>
      <c r="PQB24" s="415"/>
      <c r="PQC24" s="415"/>
      <c r="PQD24" s="415"/>
      <c r="PQE24" s="415"/>
      <c r="PQF24" s="415"/>
      <c r="PQG24" s="415"/>
      <c r="PQH24" s="415"/>
      <c r="PQI24" s="415"/>
      <c r="PQJ24" s="415"/>
      <c r="PQK24" s="415"/>
      <c r="PQL24" s="415"/>
      <c r="PQM24" s="415"/>
      <c r="PQN24" s="415"/>
      <c r="PQO24" s="415"/>
      <c r="PQP24" s="415"/>
      <c r="PQQ24" s="415"/>
      <c r="PQR24" s="415"/>
      <c r="PQS24" s="415"/>
      <c r="PQT24" s="415"/>
      <c r="PQU24" s="415"/>
      <c r="PQV24" s="415"/>
      <c r="PQW24" s="415"/>
      <c r="PQX24" s="415"/>
      <c r="PQY24" s="415"/>
      <c r="PQZ24" s="415"/>
      <c r="PRA24" s="415"/>
      <c r="PRB24" s="415"/>
      <c r="PRC24" s="415"/>
      <c r="PRD24" s="415"/>
      <c r="PRE24" s="415"/>
      <c r="PRF24" s="415"/>
      <c r="PRG24" s="415"/>
      <c r="PRH24" s="415"/>
      <c r="PRI24" s="415"/>
      <c r="PRJ24" s="415"/>
      <c r="PRK24" s="415"/>
      <c r="PRL24" s="415"/>
      <c r="PRM24" s="415"/>
      <c r="PRN24" s="415"/>
      <c r="PRO24" s="415"/>
      <c r="PRP24" s="415"/>
      <c r="PRQ24" s="415"/>
      <c r="PRR24" s="415"/>
      <c r="PRS24" s="415"/>
      <c r="PRT24" s="415"/>
      <c r="PRU24" s="415"/>
      <c r="PRV24" s="415"/>
      <c r="PRW24" s="415"/>
      <c r="PRX24" s="415"/>
      <c r="PRY24" s="415"/>
      <c r="PRZ24" s="415"/>
      <c r="PSA24" s="415"/>
      <c r="PSB24" s="415"/>
      <c r="PSC24" s="415"/>
      <c r="PSD24" s="415"/>
      <c r="PSE24" s="415"/>
      <c r="PSF24" s="415"/>
      <c r="PSG24" s="415"/>
      <c r="PSH24" s="415"/>
      <c r="PSI24" s="415"/>
      <c r="PSJ24" s="415"/>
      <c r="PSK24" s="415"/>
      <c r="PSL24" s="415"/>
      <c r="PSM24" s="415"/>
      <c r="PSN24" s="415"/>
      <c r="PSO24" s="415"/>
      <c r="PSP24" s="415"/>
      <c r="PSQ24" s="415"/>
      <c r="PSR24" s="415"/>
      <c r="PSS24" s="415"/>
      <c r="PST24" s="415"/>
      <c r="PSU24" s="415"/>
      <c r="PSV24" s="415"/>
      <c r="PSW24" s="415"/>
      <c r="PSX24" s="415"/>
      <c r="PSY24" s="415"/>
      <c r="PSZ24" s="415"/>
      <c r="PTA24" s="415"/>
      <c r="PTB24" s="415"/>
      <c r="PTC24" s="415"/>
      <c r="PTD24" s="415"/>
      <c r="PTE24" s="415"/>
      <c r="PTF24" s="415"/>
      <c r="PTG24" s="415"/>
      <c r="PTH24" s="415"/>
      <c r="PTI24" s="415"/>
      <c r="PTJ24" s="415"/>
      <c r="PTK24" s="415"/>
      <c r="PTL24" s="415"/>
      <c r="PTM24" s="415"/>
      <c r="PTN24" s="415"/>
      <c r="PTO24" s="415"/>
      <c r="PTP24" s="415"/>
      <c r="PTQ24" s="415"/>
      <c r="PTR24" s="415"/>
      <c r="PTS24" s="415"/>
      <c r="PTT24" s="415"/>
      <c r="PTU24" s="415"/>
      <c r="PTV24" s="415"/>
      <c r="PTW24" s="415"/>
      <c r="PTX24" s="415"/>
      <c r="PTY24" s="415"/>
      <c r="PTZ24" s="415"/>
      <c r="PUA24" s="415"/>
      <c r="PUB24" s="415"/>
      <c r="PUC24" s="415"/>
      <c r="PUD24" s="415"/>
      <c r="PUE24" s="415"/>
      <c r="PUF24" s="415"/>
      <c r="PUG24" s="415"/>
      <c r="PUH24" s="415"/>
      <c r="PUI24" s="415"/>
      <c r="PUJ24" s="415"/>
      <c r="PUK24" s="415"/>
      <c r="PUL24" s="415"/>
      <c r="PUM24" s="415"/>
      <c r="PUN24" s="415"/>
      <c r="PUO24" s="415"/>
      <c r="PUP24" s="415"/>
      <c r="PUQ24" s="415"/>
      <c r="PUR24" s="415"/>
      <c r="PUS24" s="415"/>
      <c r="PUT24" s="415"/>
      <c r="PUU24" s="415"/>
      <c r="PUV24" s="415"/>
      <c r="PUW24" s="415"/>
      <c r="PUX24" s="415"/>
      <c r="PUY24" s="415"/>
      <c r="PUZ24" s="415"/>
      <c r="PVA24" s="415"/>
      <c r="PVB24" s="415"/>
      <c r="PVC24" s="415"/>
      <c r="PVD24" s="415"/>
      <c r="PVE24" s="415"/>
      <c r="PVF24" s="415"/>
      <c r="PVG24" s="415"/>
      <c r="PVH24" s="415"/>
      <c r="PVI24" s="415"/>
      <c r="PVJ24" s="415"/>
      <c r="PVK24" s="415"/>
      <c r="PVL24" s="415"/>
      <c r="PVM24" s="415"/>
      <c r="PVN24" s="415"/>
      <c r="PVO24" s="415"/>
      <c r="PVP24" s="415"/>
      <c r="PVQ24" s="415"/>
      <c r="PVR24" s="415"/>
      <c r="PVS24" s="415"/>
      <c r="PVT24" s="415"/>
      <c r="PVU24" s="415"/>
      <c r="PVV24" s="415"/>
      <c r="PVW24" s="415"/>
      <c r="PVX24" s="415"/>
      <c r="PVY24" s="415"/>
      <c r="PVZ24" s="415"/>
      <c r="PWA24" s="415"/>
      <c r="PWB24" s="415"/>
      <c r="PWC24" s="415"/>
      <c r="PWD24" s="415"/>
      <c r="PWE24" s="415"/>
      <c r="PWF24" s="415"/>
      <c r="PWG24" s="415"/>
      <c r="PWH24" s="415"/>
      <c r="PWI24" s="415"/>
      <c r="PWJ24" s="415"/>
      <c r="PWK24" s="415"/>
      <c r="PWL24" s="415"/>
      <c r="PWM24" s="415"/>
      <c r="PWN24" s="415"/>
      <c r="PWO24" s="415"/>
      <c r="PWP24" s="415"/>
      <c r="PWQ24" s="415"/>
      <c r="PWR24" s="415"/>
      <c r="PWS24" s="415"/>
      <c r="PWT24" s="415"/>
      <c r="PWU24" s="415"/>
      <c r="PWV24" s="415"/>
      <c r="PWW24" s="415"/>
      <c r="PWX24" s="415"/>
      <c r="PWY24" s="415"/>
      <c r="PWZ24" s="415"/>
      <c r="PXA24" s="415"/>
      <c r="PXB24" s="415"/>
      <c r="PXC24" s="415"/>
      <c r="PXD24" s="415"/>
      <c r="PXE24" s="415"/>
      <c r="PXF24" s="415"/>
      <c r="PXG24" s="415"/>
      <c r="PXH24" s="415"/>
      <c r="PXI24" s="415"/>
      <c r="PXJ24" s="415"/>
      <c r="PXK24" s="415"/>
      <c r="PXL24" s="415"/>
      <c r="PXM24" s="415"/>
      <c r="PXN24" s="415"/>
      <c r="PXO24" s="415"/>
      <c r="PXP24" s="415"/>
      <c r="PXQ24" s="415"/>
      <c r="PXR24" s="415"/>
      <c r="PXS24" s="415"/>
      <c r="PXT24" s="415"/>
      <c r="PXU24" s="415"/>
      <c r="PXV24" s="415"/>
      <c r="PXW24" s="415"/>
      <c r="PXX24" s="415"/>
      <c r="PXY24" s="415"/>
      <c r="PXZ24" s="415"/>
      <c r="PYA24" s="415"/>
      <c r="PYB24" s="415"/>
      <c r="PYC24" s="415"/>
      <c r="PYD24" s="415"/>
      <c r="PYE24" s="415"/>
      <c r="PYF24" s="415"/>
      <c r="PYG24" s="415"/>
      <c r="PYH24" s="415"/>
      <c r="PYI24" s="415"/>
      <c r="PYJ24" s="415"/>
      <c r="PYK24" s="415"/>
      <c r="PYL24" s="415"/>
      <c r="PYM24" s="415"/>
      <c r="PYN24" s="415"/>
      <c r="PYO24" s="415"/>
      <c r="PYP24" s="415"/>
      <c r="PYQ24" s="415"/>
      <c r="PYR24" s="415"/>
      <c r="PYS24" s="415"/>
      <c r="PYT24" s="415"/>
      <c r="PYU24" s="415"/>
      <c r="PYV24" s="415"/>
      <c r="PYW24" s="415"/>
      <c r="PYX24" s="415"/>
      <c r="PYY24" s="415"/>
      <c r="PYZ24" s="415"/>
      <c r="PZA24" s="415"/>
      <c r="PZB24" s="415"/>
      <c r="PZC24" s="415"/>
      <c r="PZD24" s="415"/>
      <c r="PZE24" s="415"/>
      <c r="PZF24" s="415"/>
      <c r="PZG24" s="415"/>
      <c r="PZH24" s="415"/>
      <c r="PZI24" s="415"/>
      <c r="PZJ24" s="415"/>
      <c r="PZK24" s="415"/>
      <c r="PZL24" s="415"/>
      <c r="PZM24" s="415"/>
      <c r="PZN24" s="415"/>
      <c r="PZO24" s="415"/>
      <c r="PZP24" s="415"/>
      <c r="PZQ24" s="415"/>
      <c r="PZR24" s="415"/>
      <c r="PZS24" s="415"/>
      <c r="PZT24" s="415"/>
      <c r="PZU24" s="415"/>
      <c r="PZV24" s="415"/>
      <c r="PZW24" s="415"/>
      <c r="PZX24" s="415"/>
      <c r="PZY24" s="415"/>
      <c r="PZZ24" s="415"/>
      <c r="QAA24" s="415"/>
      <c r="QAB24" s="415"/>
      <c r="QAC24" s="415"/>
      <c r="QAD24" s="415"/>
      <c r="QAE24" s="415"/>
      <c r="QAF24" s="415"/>
      <c r="QAG24" s="415"/>
      <c r="QAH24" s="415"/>
      <c r="QAI24" s="415"/>
      <c r="QAJ24" s="415"/>
      <c r="QAK24" s="415"/>
      <c r="QAL24" s="415"/>
      <c r="QAM24" s="415"/>
      <c r="QAN24" s="415"/>
      <c r="QAO24" s="415"/>
      <c r="QAP24" s="415"/>
      <c r="QAQ24" s="415"/>
      <c r="QAR24" s="415"/>
      <c r="QAS24" s="415"/>
      <c r="QAT24" s="415"/>
      <c r="QAU24" s="415"/>
      <c r="QAV24" s="415"/>
      <c r="QAW24" s="415"/>
      <c r="QAX24" s="415"/>
      <c r="QAY24" s="415"/>
      <c r="QAZ24" s="415"/>
      <c r="QBA24" s="415"/>
      <c r="QBB24" s="415"/>
      <c r="QBC24" s="415"/>
      <c r="QBD24" s="415"/>
      <c r="QBE24" s="415"/>
      <c r="QBF24" s="415"/>
      <c r="QBG24" s="415"/>
      <c r="QBH24" s="415"/>
      <c r="QBI24" s="415"/>
      <c r="QBJ24" s="415"/>
      <c r="QBK24" s="415"/>
      <c r="QBL24" s="415"/>
      <c r="QBM24" s="415"/>
      <c r="QBN24" s="415"/>
      <c r="QBO24" s="415"/>
      <c r="QBP24" s="415"/>
      <c r="QBQ24" s="415"/>
      <c r="QBR24" s="415"/>
      <c r="QBS24" s="415"/>
      <c r="QBT24" s="415"/>
      <c r="QBU24" s="415"/>
      <c r="QBV24" s="415"/>
      <c r="QBW24" s="415"/>
      <c r="QBX24" s="415"/>
      <c r="QBY24" s="415"/>
      <c r="QBZ24" s="415"/>
      <c r="QCA24" s="415"/>
      <c r="QCB24" s="415"/>
      <c r="QCC24" s="415"/>
      <c r="QCD24" s="415"/>
      <c r="QCE24" s="415"/>
      <c r="QCF24" s="415"/>
      <c r="QCG24" s="415"/>
      <c r="QCH24" s="415"/>
      <c r="QCI24" s="415"/>
      <c r="QCJ24" s="415"/>
      <c r="QCK24" s="415"/>
      <c r="QCL24" s="415"/>
      <c r="QCM24" s="415"/>
      <c r="QCN24" s="415"/>
      <c r="QCO24" s="415"/>
      <c r="QCP24" s="415"/>
      <c r="QCQ24" s="415"/>
      <c r="QCR24" s="415"/>
      <c r="QCS24" s="415"/>
      <c r="QCT24" s="415"/>
      <c r="QCU24" s="415"/>
      <c r="QCV24" s="415"/>
      <c r="QCW24" s="415"/>
      <c r="QCX24" s="415"/>
      <c r="QCY24" s="415"/>
      <c r="QCZ24" s="415"/>
      <c r="QDA24" s="415"/>
      <c r="QDB24" s="415"/>
      <c r="QDC24" s="415"/>
      <c r="QDD24" s="415"/>
      <c r="QDE24" s="415"/>
      <c r="QDF24" s="415"/>
      <c r="QDG24" s="415"/>
      <c r="QDH24" s="415"/>
      <c r="QDI24" s="415"/>
      <c r="QDJ24" s="415"/>
      <c r="QDK24" s="415"/>
      <c r="QDL24" s="415"/>
      <c r="QDM24" s="415"/>
      <c r="QDN24" s="415"/>
      <c r="QDO24" s="415"/>
      <c r="QDP24" s="415"/>
      <c r="QDQ24" s="415"/>
      <c r="QDR24" s="415"/>
      <c r="QDS24" s="415"/>
      <c r="QDT24" s="415"/>
      <c r="QDU24" s="415"/>
      <c r="QDV24" s="415"/>
      <c r="QDW24" s="415"/>
      <c r="QDX24" s="415"/>
      <c r="QDY24" s="415"/>
      <c r="QDZ24" s="415"/>
      <c r="QEA24" s="415"/>
      <c r="QEB24" s="415"/>
      <c r="QEC24" s="415"/>
      <c r="QED24" s="415"/>
      <c r="QEE24" s="415"/>
      <c r="QEF24" s="415"/>
      <c r="QEG24" s="415"/>
      <c r="QEH24" s="415"/>
      <c r="QEI24" s="415"/>
      <c r="QEJ24" s="415"/>
      <c r="QEK24" s="415"/>
      <c r="QEL24" s="415"/>
      <c r="QEM24" s="415"/>
      <c r="QEN24" s="415"/>
      <c r="QEO24" s="415"/>
      <c r="QEP24" s="415"/>
      <c r="QEQ24" s="415"/>
      <c r="QER24" s="415"/>
      <c r="QES24" s="415"/>
      <c r="QET24" s="415"/>
      <c r="QEU24" s="415"/>
      <c r="QEV24" s="415"/>
      <c r="QEW24" s="415"/>
      <c r="QEX24" s="415"/>
      <c r="QEY24" s="415"/>
      <c r="QEZ24" s="415"/>
      <c r="QFA24" s="415"/>
      <c r="QFB24" s="415"/>
      <c r="QFC24" s="415"/>
      <c r="QFD24" s="415"/>
      <c r="QFE24" s="415"/>
      <c r="QFF24" s="415"/>
      <c r="QFG24" s="415"/>
      <c r="QFH24" s="415"/>
      <c r="QFI24" s="415"/>
      <c r="QFJ24" s="415"/>
      <c r="QFK24" s="415"/>
      <c r="QFL24" s="415"/>
      <c r="QFM24" s="415"/>
      <c r="QFN24" s="415"/>
      <c r="QFO24" s="415"/>
      <c r="QFP24" s="415"/>
      <c r="QFQ24" s="415"/>
      <c r="QFR24" s="415"/>
      <c r="QFS24" s="415"/>
      <c r="QFT24" s="415"/>
      <c r="QFU24" s="415"/>
      <c r="QFV24" s="415"/>
      <c r="QFW24" s="415"/>
      <c r="QFX24" s="415"/>
      <c r="QFY24" s="415"/>
      <c r="QFZ24" s="415"/>
      <c r="QGA24" s="415"/>
      <c r="QGB24" s="415"/>
      <c r="QGC24" s="415"/>
      <c r="QGD24" s="415"/>
      <c r="QGE24" s="415"/>
      <c r="QGF24" s="415"/>
      <c r="QGG24" s="415"/>
      <c r="QGH24" s="415"/>
      <c r="QGI24" s="415"/>
      <c r="QGJ24" s="415"/>
      <c r="QGK24" s="415"/>
      <c r="QGL24" s="415"/>
      <c r="QGM24" s="415"/>
      <c r="QGN24" s="415"/>
      <c r="QGO24" s="415"/>
      <c r="QGP24" s="415"/>
      <c r="QGQ24" s="415"/>
      <c r="QGR24" s="415"/>
      <c r="QGS24" s="415"/>
      <c r="QGT24" s="415"/>
      <c r="QGU24" s="415"/>
      <c r="QGV24" s="415"/>
      <c r="QGW24" s="415"/>
      <c r="QGX24" s="415"/>
      <c r="QGY24" s="415"/>
      <c r="QGZ24" s="415"/>
      <c r="QHA24" s="415"/>
      <c r="QHB24" s="415"/>
      <c r="QHC24" s="415"/>
      <c r="QHD24" s="415"/>
      <c r="QHE24" s="415"/>
      <c r="QHF24" s="415"/>
      <c r="QHG24" s="415"/>
      <c r="QHH24" s="415"/>
      <c r="QHI24" s="415"/>
      <c r="QHJ24" s="415"/>
      <c r="QHK24" s="415"/>
      <c r="QHL24" s="415"/>
      <c r="QHM24" s="415"/>
      <c r="QHN24" s="415"/>
      <c r="QHO24" s="415"/>
      <c r="QHP24" s="415"/>
      <c r="QHQ24" s="415"/>
      <c r="QHR24" s="415"/>
      <c r="QHS24" s="415"/>
      <c r="QHT24" s="415"/>
      <c r="QHU24" s="415"/>
      <c r="QHV24" s="415"/>
      <c r="QHW24" s="415"/>
      <c r="QHX24" s="415"/>
      <c r="QHY24" s="415"/>
      <c r="QHZ24" s="415"/>
      <c r="QIA24" s="415"/>
      <c r="QIB24" s="415"/>
      <c r="QIC24" s="415"/>
      <c r="QID24" s="415"/>
      <c r="QIE24" s="415"/>
      <c r="QIF24" s="415"/>
      <c r="QIG24" s="415"/>
      <c r="QIH24" s="415"/>
      <c r="QII24" s="415"/>
      <c r="QIJ24" s="415"/>
      <c r="QIK24" s="415"/>
      <c r="QIL24" s="415"/>
      <c r="QIM24" s="415"/>
      <c r="QIN24" s="415"/>
      <c r="QIO24" s="415"/>
      <c r="QIP24" s="415"/>
      <c r="QIQ24" s="415"/>
      <c r="QIR24" s="415"/>
      <c r="QIS24" s="415"/>
      <c r="QIT24" s="415"/>
      <c r="QIU24" s="415"/>
      <c r="QIV24" s="415"/>
      <c r="QIW24" s="415"/>
      <c r="QIX24" s="415"/>
      <c r="QIY24" s="415"/>
      <c r="QIZ24" s="415"/>
      <c r="QJA24" s="415"/>
      <c r="QJB24" s="415"/>
      <c r="QJC24" s="415"/>
      <c r="QJD24" s="415"/>
      <c r="QJE24" s="415"/>
      <c r="QJF24" s="415"/>
      <c r="QJG24" s="415"/>
      <c r="QJH24" s="415"/>
      <c r="QJI24" s="415"/>
      <c r="QJJ24" s="415"/>
      <c r="QJK24" s="415"/>
      <c r="QJL24" s="415"/>
      <c r="QJM24" s="415"/>
      <c r="QJN24" s="415"/>
      <c r="QJO24" s="415"/>
      <c r="QJP24" s="415"/>
      <c r="QJQ24" s="415"/>
      <c r="QJR24" s="415"/>
      <c r="QJS24" s="415"/>
      <c r="QJT24" s="415"/>
      <c r="QJU24" s="415"/>
      <c r="QJV24" s="415"/>
      <c r="QJW24" s="415"/>
      <c r="QJX24" s="415"/>
      <c r="QJY24" s="415"/>
      <c r="QJZ24" s="415"/>
      <c r="QKA24" s="415"/>
      <c r="QKB24" s="415"/>
      <c r="QKC24" s="415"/>
      <c r="QKD24" s="415"/>
      <c r="QKE24" s="415"/>
      <c r="QKF24" s="415"/>
      <c r="QKG24" s="415"/>
      <c r="QKH24" s="415"/>
      <c r="QKI24" s="415"/>
      <c r="QKJ24" s="415"/>
      <c r="QKK24" s="415"/>
      <c r="QKL24" s="415"/>
      <c r="QKM24" s="415"/>
      <c r="QKN24" s="415"/>
      <c r="QKO24" s="415"/>
      <c r="QKP24" s="415"/>
      <c r="QKQ24" s="415"/>
      <c r="QKR24" s="415"/>
      <c r="QKS24" s="415"/>
      <c r="QKT24" s="415"/>
      <c r="QKU24" s="415"/>
      <c r="QKV24" s="415"/>
      <c r="QKW24" s="415"/>
      <c r="QKX24" s="415"/>
      <c r="QKY24" s="415"/>
      <c r="QKZ24" s="415"/>
      <c r="QLA24" s="415"/>
      <c r="QLB24" s="415"/>
      <c r="QLC24" s="415"/>
      <c r="QLD24" s="415"/>
      <c r="QLE24" s="415"/>
      <c r="QLF24" s="415"/>
      <c r="QLG24" s="415"/>
      <c r="QLH24" s="415"/>
      <c r="QLI24" s="415"/>
      <c r="QLJ24" s="415"/>
      <c r="QLK24" s="415"/>
      <c r="QLL24" s="415"/>
      <c r="QLM24" s="415"/>
      <c r="QLN24" s="415"/>
      <c r="QLO24" s="415"/>
      <c r="QLP24" s="415"/>
      <c r="QLQ24" s="415"/>
      <c r="QLR24" s="415"/>
      <c r="QLS24" s="415"/>
      <c r="QLT24" s="415"/>
      <c r="QLU24" s="415"/>
      <c r="QLV24" s="415"/>
      <c r="QLW24" s="415"/>
      <c r="QLX24" s="415"/>
      <c r="QLY24" s="415"/>
      <c r="QLZ24" s="415"/>
      <c r="QMA24" s="415"/>
      <c r="QMB24" s="415"/>
      <c r="QMC24" s="415"/>
      <c r="QMD24" s="415"/>
      <c r="QME24" s="415"/>
      <c r="QMF24" s="415"/>
      <c r="QMG24" s="415"/>
      <c r="QMH24" s="415"/>
      <c r="QMI24" s="415"/>
      <c r="QMJ24" s="415"/>
      <c r="QMK24" s="415"/>
      <c r="QML24" s="415"/>
      <c r="QMM24" s="415"/>
      <c r="QMN24" s="415"/>
      <c r="QMO24" s="415"/>
      <c r="QMP24" s="415"/>
      <c r="QMQ24" s="415"/>
      <c r="QMR24" s="415"/>
      <c r="QMS24" s="415"/>
      <c r="QMT24" s="415"/>
      <c r="QMU24" s="415"/>
      <c r="QMV24" s="415"/>
      <c r="QMW24" s="415"/>
      <c r="QMX24" s="415"/>
      <c r="QMY24" s="415"/>
      <c r="QMZ24" s="415"/>
      <c r="QNA24" s="415"/>
      <c r="QNB24" s="415"/>
      <c r="QNC24" s="415"/>
      <c r="QND24" s="415"/>
      <c r="QNE24" s="415"/>
      <c r="QNF24" s="415"/>
      <c r="QNG24" s="415"/>
      <c r="QNH24" s="415"/>
      <c r="QNI24" s="415"/>
      <c r="QNJ24" s="415"/>
      <c r="QNK24" s="415"/>
      <c r="QNL24" s="415"/>
      <c r="QNM24" s="415"/>
      <c r="QNN24" s="415"/>
      <c r="QNO24" s="415"/>
      <c r="QNP24" s="415"/>
      <c r="QNQ24" s="415"/>
      <c r="QNR24" s="415"/>
      <c r="QNS24" s="415"/>
      <c r="QNT24" s="415"/>
      <c r="QNU24" s="415"/>
      <c r="QNV24" s="415"/>
      <c r="QNW24" s="415"/>
      <c r="QNX24" s="415"/>
      <c r="QNY24" s="415"/>
      <c r="QNZ24" s="415"/>
      <c r="QOA24" s="415"/>
      <c r="QOB24" s="415"/>
      <c r="QOC24" s="415"/>
      <c r="QOD24" s="415"/>
      <c r="QOE24" s="415"/>
      <c r="QOF24" s="415"/>
      <c r="QOG24" s="415"/>
      <c r="QOH24" s="415"/>
      <c r="QOI24" s="415"/>
      <c r="QOJ24" s="415"/>
      <c r="QOK24" s="415"/>
      <c r="QOL24" s="415"/>
      <c r="QOM24" s="415"/>
      <c r="QON24" s="415"/>
      <c r="QOO24" s="415"/>
      <c r="QOP24" s="415"/>
      <c r="QOQ24" s="415"/>
      <c r="QOR24" s="415"/>
      <c r="QOS24" s="415"/>
      <c r="QOT24" s="415"/>
      <c r="QOU24" s="415"/>
      <c r="QOV24" s="415"/>
      <c r="QOW24" s="415"/>
      <c r="QOX24" s="415"/>
      <c r="QOY24" s="415"/>
      <c r="QOZ24" s="415"/>
      <c r="QPA24" s="415"/>
      <c r="QPB24" s="415"/>
      <c r="QPC24" s="415"/>
      <c r="QPD24" s="415"/>
      <c r="QPE24" s="415"/>
      <c r="QPF24" s="415"/>
      <c r="QPG24" s="415"/>
      <c r="QPH24" s="415"/>
      <c r="QPI24" s="415"/>
      <c r="QPJ24" s="415"/>
      <c r="QPK24" s="415"/>
      <c r="QPL24" s="415"/>
      <c r="QPM24" s="415"/>
      <c r="QPN24" s="415"/>
      <c r="QPO24" s="415"/>
      <c r="QPP24" s="415"/>
      <c r="QPQ24" s="415"/>
      <c r="QPR24" s="415"/>
      <c r="QPS24" s="415"/>
      <c r="QPT24" s="415"/>
      <c r="QPU24" s="415"/>
      <c r="QPV24" s="415"/>
      <c r="QPW24" s="415"/>
      <c r="QPX24" s="415"/>
      <c r="QPY24" s="415"/>
      <c r="QPZ24" s="415"/>
      <c r="QQA24" s="415"/>
      <c r="QQB24" s="415"/>
      <c r="QQC24" s="415"/>
      <c r="QQD24" s="415"/>
      <c r="QQE24" s="415"/>
      <c r="QQF24" s="415"/>
      <c r="QQG24" s="415"/>
      <c r="QQH24" s="415"/>
      <c r="QQI24" s="415"/>
      <c r="QQJ24" s="415"/>
      <c r="QQK24" s="415"/>
      <c r="QQL24" s="415"/>
      <c r="QQM24" s="415"/>
      <c r="QQN24" s="415"/>
      <c r="QQO24" s="415"/>
      <c r="QQP24" s="415"/>
      <c r="QQQ24" s="415"/>
      <c r="QQR24" s="415"/>
      <c r="QQS24" s="415"/>
      <c r="QQT24" s="415"/>
      <c r="QQU24" s="415"/>
      <c r="QQV24" s="415"/>
      <c r="QQW24" s="415"/>
      <c r="QQX24" s="415"/>
      <c r="QQY24" s="415"/>
      <c r="QQZ24" s="415"/>
      <c r="QRA24" s="415"/>
      <c r="QRB24" s="415"/>
      <c r="QRC24" s="415"/>
      <c r="QRD24" s="415"/>
      <c r="QRE24" s="415"/>
      <c r="QRF24" s="415"/>
      <c r="QRG24" s="415"/>
      <c r="QRH24" s="415"/>
      <c r="QRI24" s="415"/>
      <c r="QRJ24" s="415"/>
      <c r="QRK24" s="415"/>
      <c r="QRL24" s="415"/>
      <c r="QRM24" s="415"/>
      <c r="QRN24" s="415"/>
      <c r="QRO24" s="415"/>
      <c r="QRP24" s="415"/>
      <c r="QRQ24" s="415"/>
      <c r="QRR24" s="415"/>
      <c r="QRS24" s="415"/>
      <c r="QRT24" s="415"/>
      <c r="QRU24" s="415"/>
      <c r="QRV24" s="415"/>
      <c r="QRW24" s="415"/>
      <c r="QRX24" s="415"/>
      <c r="QRY24" s="415"/>
      <c r="QRZ24" s="415"/>
      <c r="QSA24" s="415"/>
      <c r="QSB24" s="415"/>
      <c r="QSC24" s="415"/>
      <c r="QSD24" s="415"/>
      <c r="QSE24" s="415"/>
      <c r="QSF24" s="415"/>
      <c r="QSG24" s="415"/>
      <c r="QSH24" s="415"/>
      <c r="QSI24" s="415"/>
      <c r="QSJ24" s="415"/>
      <c r="QSK24" s="415"/>
      <c r="QSL24" s="415"/>
      <c r="QSM24" s="415"/>
      <c r="QSN24" s="415"/>
      <c r="QSO24" s="415"/>
      <c r="QSP24" s="415"/>
      <c r="QSQ24" s="415"/>
      <c r="QSR24" s="415"/>
      <c r="QSS24" s="415"/>
      <c r="QST24" s="415"/>
      <c r="QSU24" s="415"/>
      <c r="QSV24" s="415"/>
      <c r="QSW24" s="415"/>
      <c r="QSX24" s="415"/>
      <c r="QSY24" s="415"/>
      <c r="QSZ24" s="415"/>
      <c r="QTA24" s="415"/>
      <c r="QTB24" s="415"/>
      <c r="QTC24" s="415"/>
      <c r="QTD24" s="415"/>
      <c r="QTE24" s="415"/>
      <c r="QTF24" s="415"/>
      <c r="QTG24" s="415"/>
      <c r="QTH24" s="415"/>
      <c r="QTI24" s="415"/>
      <c r="QTJ24" s="415"/>
      <c r="QTK24" s="415"/>
      <c r="QTL24" s="415"/>
      <c r="QTM24" s="415"/>
      <c r="QTN24" s="415"/>
      <c r="QTO24" s="415"/>
      <c r="QTP24" s="415"/>
      <c r="QTQ24" s="415"/>
      <c r="QTR24" s="415"/>
      <c r="QTS24" s="415"/>
      <c r="QTT24" s="415"/>
      <c r="QTU24" s="415"/>
      <c r="QTV24" s="415"/>
      <c r="QTW24" s="415"/>
      <c r="QTX24" s="415"/>
      <c r="QTY24" s="415"/>
      <c r="QTZ24" s="415"/>
      <c r="QUA24" s="415"/>
      <c r="QUB24" s="415"/>
      <c r="QUC24" s="415"/>
      <c r="QUD24" s="415"/>
      <c r="QUE24" s="415"/>
      <c r="QUF24" s="415"/>
      <c r="QUG24" s="415"/>
      <c r="QUH24" s="415"/>
      <c r="QUI24" s="415"/>
      <c r="QUJ24" s="415"/>
      <c r="QUK24" s="415"/>
      <c r="QUL24" s="415"/>
      <c r="QUM24" s="415"/>
      <c r="QUN24" s="415"/>
      <c r="QUO24" s="415"/>
      <c r="QUP24" s="415"/>
      <c r="QUQ24" s="415"/>
      <c r="QUR24" s="415"/>
      <c r="QUS24" s="415"/>
      <c r="QUT24" s="415"/>
      <c r="QUU24" s="415"/>
      <c r="QUV24" s="415"/>
      <c r="QUW24" s="415"/>
      <c r="QUX24" s="415"/>
      <c r="QUY24" s="415"/>
      <c r="QUZ24" s="415"/>
      <c r="QVA24" s="415"/>
      <c r="QVB24" s="415"/>
      <c r="QVC24" s="415"/>
      <c r="QVD24" s="415"/>
      <c r="QVE24" s="415"/>
      <c r="QVF24" s="415"/>
      <c r="QVG24" s="415"/>
      <c r="QVH24" s="415"/>
      <c r="QVI24" s="415"/>
      <c r="QVJ24" s="415"/>
      <c r="QVK24" s="415"/>
      <c r="QVL24" s="415"/>
      <c r="QVM24" s="415"/>
      <c r="QVN24" s="415"/>
      <c r="QVO24" s="415"/>
      <c r="QVP24" s="415"/>
      <c r="QVQ24" s="415"/>
      <c r="QVR24" s="415"/>
      <c r="QVS24" s="415"/>
      <c r="QVT24" s="415"/>
      <c r="QVU24" s="415"/>
      <c r="QVV24" s="415"/>
      <c r="QVW24" s="415"/>
      <c r="QVX24" s="415"/>
      <c r="QVY24" s="415"/>
      <c r="QVZ24" s="415"/>
      <c r="QWA24" s="415"/>
      <c r="QWB24" s="415"/>
      <c r="QWC24" s="415"/>
      <c r="QWD24" s="415"/>
      <c r="QWE24" s="415"/>
      <c r="QWF24" s="415"/>
      <c r="QWG24" s="415"/>
      <c r="QWH24" s="415"/>
      <c r="QWI24" s="415"/>
      <c r="QWJ24" s="415"/>
      <c r="QWK24" s="415"/>
      <c r="QWL24" s="415"/>
      <c r="QWM24" s="415"/>
      <c r="QWN24" s="415"/>
      <c r="QWO24" s="415"/>
      <c r="QWP24" s="415"/>
      <c r="QWQ24" s="415"/>
      <c r="QWR24" s="415"/>
      <c r="QWS24" s="415"/>
      <c r="QWT24" s="415"/>
      <c r="QWU24" s="415"/>
      <c r="QWV24" s="415"/>
      <c r="QWW24" s="415"/>
      <c r="QWX24" s="415"/>
      <c r="QWY24" s="415"/>
      <c r="QWZ24" s="415"/>
      <c r="QXA24" s="415"/>
      <c r="QXB24" s="415"/>
      <c r="QXC24" s="415"/>
      <c r="QXD24" s="415"/>
      <c r="QXE24" s="415"/>
      <c r="QXF24" s="415"/>
      <c r="QXG24" s="415"/>
      <c r="QXH24" s="415"/>
      <c r="QXI24" s="415"/>
      <c r="QXJ24" s="415"/>
      <c r="QXK24" s="415"/>
      <c r="QXL24" s="415"/>
      <c r="QXM24" s="415"/>
      <c r="QXN24" s="415"/>
      <c r="QXO24" s="415"/>
      <c r="QXP24" s="415"/>
      <c r="QXQ24" s="415"/>
      <c r="QXR24" s="415"/>
      <c r="QXS24" s="415"/>
      <c r="QXT24" s="415"/>
      <c r="QXU24" s="415"/>
      <c r="QXV24" s="415"/>
      <c r="QXW24" s="415"/>
      <c r="QXX24" s="415"/>
      <c r="QXY24" s="415"/>
      <c r="QXZ24" s="415"/>
      <c r="QYA24" s="415"/>
      <c r="QYB24" s="415"/>
      <c r="QYC24" s="415"/>
      <c r="QYD24" s="415"/>
      <c r="QYE24" s="415"/>
      <c r="QYF24" s="415"/>
      <c r="QYG24" s="415"/>
      <c r="QYH24" s="415"/>
      <c r="QYI24" s="415"/>
      <c r="QYJ24" s="415"/>
      <c r="QYK24" s="415"/>
      <c r="QYL24" s="415"/>
      <c r="QYM24" s="415"/>
      <c r="QYN24" s="415"/>
      <c r="QYO24" s="415"/>
      <c r="QYP24" s="415"/>
      <c r="QYQ24" s="415"/>
      <c r="QYR24" s="415"/>
      <c r="QYS24" s="415"/>
      <c r="QYT24" s="415"/>
      <c r="QYU24" s="415"/>
      <c r="QYV24" s="415"/>
      <c r="QYW24" s="415"/>
      <c r="QYX24" s="415"/>
      <c r="QYY24" s="415"/>
      <c r="QYZ24" s="415"/>
      <c r="QZA24" s="415"/>
      <c r="QZB24" s="415"/>
      <c r="QZC24" s="415"/>
      <c r="QZD24" s="415"/>
      <c r="QZE24" s="415"/>
      <c r="QZF24" s="415"/>
      <c r="QZG24" s="415"/>
      <c r="QZH24" s="415"/>
      <c r="QZI24" s="415"/>
      <c r="QZJ24" s="415"/>
      <c r="QZK24" s="415"/>
      <c r="QZL24" s="415"/>
      <c r="QZM24" s="415"/>
      <c r="QZN24" s="415"/>
      <c r="QZO24" s="415"/>
      <c r="QZP24" s="415"/>
      <c r="QZQ24" s="415"/>
      <c r="QZR24" s="415"/>
      <c r="QZS24" s="415"/>
      <c r="QZT24" s="415"/>
      <c r="QZU24" s="415"/>
      <c r="QZV24" s="415"/>
      <c r="QZW24" s="415"/>
      <c r="QZX24" s="415"/>
      <c r="QZY24" s="415"/>
      <c r="QZZ24" s="415"/>
      <c r="RAA24" s="415"/>
      <c r="RAB24" s="415"/>
      <c r="RAC24" s="415"/>
      <c r="RAD24" s="415"/>
      <c r="RAE24" s="415"/>
      <c r="RAF24" s="415"/>
      <c r="RAG24" s="415"/>
      <c r="RAH24" s="415"/>
      <c r="RAI24" s="415"/>
      <c r="RAJ24" s="415"/>
      <c r="RAK24" s="415"/>
      <c r="RAL24" s="415"/>
      <c r="RAM24" s="415"/>
      <c r="RAN24" s="415"/>
      <c r="RAO24" s="415"/>
      <c r="RAP24" s="415"/>
      <c r="RAQ24" s="415"/>
      <c r="RAR24" s="415"/>
      <c r="RAS24" s="415"/>
      <c r="RAT24" s="415"/>
      <c r="RAU24" s="415"/>
      <c r="RAV24" s="415"/>
      <c r="RAW24" s="415"/>
      <c r="RAX24" s="415"/>
      <c r="RAY24" s="415"/>
      <c r="RAZ24" s="415"/>
      <c r="RBA24" s="415"/>
      <c r="RBB24" s="415"/>
      <c r="RBC24" s="415"/>
      <c r="RBD24" s="415"/>
      <c r="RBE24" s="415"/>
      <c r="RBF24" s="415"/>
      <c r="RBG24" s="415"/>
      <c r="RBH24" s="415"/>
      <c r="RBI24" s="415"/>
      <c r="RBJ24" s="415"/>
      <c r="RBK24" s="415"/>
      <c r="RBL24" s="415"/>
      <c r="RBM24" s="415"/>
      <c r="RBN24" s="415"/>
      <c r="RBO24" s="415"/>
      <c r="RBP24" s="415"/>
      <c r="RBQ24" s="415"/>
      <c r="RBR24" s="415"/>
      <c r="RBS24" s="415"/>
      <c r="RBT24" s="415"/>
      <c r="RBU24" s="415"/>
      <c r="RBV24" s="415"/>
      <c r="RBW24" s="415"/>
      <c r="RBX24" s="415"/>
      <c r="RBY24" s="415"/>
      <c r="RBZ24" s="415"/>
      <c r="RCA24" s="415"/>
      <c r="RCB24" s="415"/>
      <c r="RCC24" s="415"/>
      <c r="RCD24" s="415"/>
      <c r="RCE24" s="415"/>
      <c r="RCF24" s="415"/>
      <c r="RCG24" s="415"/>
      <c r="RCH24" s="415"/>
      <c r="RCI24" s="415"/>
      <c r="RCJ24" s="415"/>
      <c r="RCK24" s="415"/>
      <c r="RCL24" s="415"/>
      <c r="RCM24" s="415"/>
      <c r="RCN24" s="415"/>
      <c r="RCO24" s="415"/>
      <c r="RCP24" s="415"/>
      <c r="RCQ24" s="415"/>
      <c r="RCR24" s="415"/>
      <c r="RCS24" s="415"/>
      <c r="RCT24" s="415"/>
      <c r="RCU24" s="415"/>
      <c r="RCV24" s="415"/>
      <c r="RCW24" s="415"/>
      <c r="RCX24" s="415"/>
      <c r="RCY24" s="415"/>
      <c r="RCZ24" s="415"/>
      <c r="RDA24" s="415"/>
      <c r="RDB24" s="415"/>
      <c r="RDC24" s="415"/>
      <c r="RDD24" s="415"/>
      <c r="RDE24" s="415"/>
      <c r="RDF24" s="415"/>
      <c r="RDG24" s="415"/>
      <c r="RDH24" s="415"/>
      <c r="RDI24" s="415"/>
      <c r="RDJ24" s="415"/>
      <c r="RDK24" s="415"/>
      <c r="RDL24" s="415"/>
      <c r="RDM24" s="415"/>
      <c r="RDN24" s="415"/>
      <c r="RDO24" s="415"/>
      <c r="RDP24" s="415"/>
      <c r="RDQ24" s="415"/>
      <c r="RDR24" s="415"/>
      <c r="RDS24" s="415"/>
      <c r="RDT24" s="415"/>
      <c r="RDU24" s="415"/>
      <c r="RDV24" s="415"/>
      <c r="RDW24" s="415"/>
      <c r="RDX24" s="415"/>
      <c r="RDY24" s="415"/>
      <c r="RDZ24" s="415"/>
      <c r="REA24" s="415"/>
      <c r="REB24" s="415"/>
      <c r="REC24" s="415"/>
      <c r="RED24" s="415"/>
      <c r="REE24" s="415"/>
      <c r="REF24" s="415"/>
      <c r="REG24" s="415"/>
      <c r="REH24" s="415"/>
      <c r="REI24" s="415"/>
      <c r="REJ24" s="415"/>
      <c r="REK24" s="415"/>
      <c r="REL24" s="415"/>
      <c r="REM24" s="415"/>
      <c r="REN24" s="415"/>
      <c r="REO24" s="415"/>
      <c r="REP24" s="415"/>
      <c r="REQ24" s="415"/>
      <c r="RER24" s="415"/>
      <c r="RES24" s="415"/>
      <c r="RET24" s="415"/>
      <c r="REU24" s="415"/>
      <c r="REV24" s="415"/>
      <c r="REW24" s="415"/>
      <c r="REX24" s="415"/>
      <c r="REY24" s="415"/>
      <c r="REZ24" s="415"/>
      <c r="RFA24" s="415"/>
      <c r="RFB24" s="415"/>
      <c r="RFC24" s="415"/>
      <c r="RFD24" s="415"/>
      <c r="RFE24" s="415"/>
      <c r="RFF24" s="415"/>
      <c r="RFG24" s="415"/>
      <c r="RFH24" s="415"/>
      <c r="RFI24" s="415"/>
      <c r="RFJ24" s="415"/>
      <c r="RFK24" s="415"/>
      <c r="RFL24" s="415"/>
      <c r="RFM24" s="415"/>
      <c r="RFN24" s="415"/>
      <c r="RFO24" s="415"/>
      <c r="RFP24" s="415"/>
      <c r="RFQ24" s="415"/>
      <c r="RFR24" s="415"/>
      <c r="RFS24" s="415"/>
      <c r="RFT24" s="415"/>
      <c r="RFU24" s="415"/>
      <c r="RFV24" s="415"/>
      <c r="RFW24" s="415"/>
      <c r="RFX24" s="415"/>
      <c r="RFY24" s="415"/>
      <c r="RFZ24" s="415"/>
      <c r="RGA24" s="415"/>
      <c r="RGB24" s="415"/>
      <c r="RGC24" s="415"/>
      <c r="RGD24" s="415"/>
      <c r="RGE24" s="415"/>
      <c r="RGF24" s="415"/>
      <c r="RGG24" s="415"/>
      <c r="RGH24" s="415"/>
      <c r="RGI24" s="415"/>
      <c r="RGJ24" s="415"/>
      <c r="RGK24" s="415"/>
      <c r="RGL24" s="415"/>
      <c r="RGM24" s="415"/>
      <c r="RGN24" s="415"/>
      <c r="RGO24" s="415"/>
      <c r="RGP24" s="415"/>
      <c r="RGQ24" s="415"/>
      <c r="RGR24" s="415"/>
      <c r="RGS24" s="415"/>
      <c r="RGT24" s="415"/>
      <c r="RGU24" s="415"/>
      <c r="RGV24" s="415"/>
      <c r="RGW24" s="415"/>
      <c r="RGX24" s="415"/>
      <c r="RGY24" s="415"/>
      <c r="RGZ24" s="415"/>
      <c r="RHA24" s="415"/>
      <c r="RHB24" s="415"/>
      <c r="RHC24" s="415"/>
      <c r="RHD24" s="415"/>
      <c r="RHE24" s="415"/>
      <c r="RHF24" s="415"/>
      <c r="RHG24" s="415"/>
      <c r="RHH24" s="415"/>
      <c r="RHI24" s="415"/>
      <c r="RHJ24" s="415"/>
      <c r="RHK24" s="415"/>
      <c r="RHL24" s="415"/>
      <c r="RHM24" s="415"/>
      <c r="RHN24" s="415"/>
      <c r="RHO24" s="415"/>
      <c r="RHP24" s="415"/>
      <c r="RHQ24" s="415"/>
      <c r="RHR24" s="415"/>
      <c r="RHS24" s="415"/>
      <c r="RHT24" s="415"/>
      <c r="RHU24" s="415"/>
      <c r="RHV24" s="415"/>
      <c r="RHW24" s="415"/>
      <c r="RHX24" s="415"/>
      <c r="RHY24" s="415"/>
      <c r="RHZ24" s="415"/>
      <c r="RIA24" s="415"/>
      <c r="RIB24" s="415"/>
      <c r="RIC24" s="415"/>
      <c r="RID24" s="415"/>
      <c r="RIE24" s="415"/>
      <c r="RIF24" s="415"/>
      <c r="RIG24" s="415"/>
      <c r="RIH24" s="415"/>
      <c r="RII24" s="415"/>
      <c r="RIJ24" s="415"/>
      <c r="RIK24" s="415"/>
      <c r="RIL24" s="415"/>
      <c r="RIM24" s="415"/>
      <c r="RIN24" s="415"/>
      <c r="RIO24" s="415"/>
      <c r="RIP24" s="415"/>
      <c r="RIQ24" s="415"/>
      <c r="RIR24" s="415"/>
      <c r="RIS24" s="415"/>
      <c r="RIT24" s="415"/>
      <c r="RIU24" s="415"/>
      <c r="RIV24" s="415"/>
      <c r="RIW24" s="415"/>
      <c r="RIX24" s="415"/>
      <c r="RIY24" s="415"/>
      <c r="RIZ24" s="415"/>
      <c r="RJA24" s="415"/>
      <c r="RJB24" s="415"/>
      <c r="RJC24" s="415"/>
      <c r="RJD24" s="415"/>
      <c r="RJE24" s="415"/>
      <c r="RJF24" s="415"/>
      <c r="RJG24" s="415"/>
      <c r="RJH24" s="415"/>
      <c r="RJI24" s="415"/>
      <c r="RJJ24" s="415"/>
      <c r="RJK24" s="415"/>
      <c r="RJL24" s="415"/>
      <c r="RJM24" s="415"/>
      <c r="RJN24" s="415"/>
      <c r="RJO24" s="415"/>
      <c r="RJP24" s="415"/>
      <c r="RJQ24" s="415"/>
      <c r="RJR24" s="415"/>
      <c r="RJS24" s="415"/>
      <c r="RJT24" s="415"/>
      <c r="RJU24" s="415"/>
      <c r="RJV24" s="415"/>
      <c r="RJW24" s="415"/>
      <c r="RJX24" s="415"/>
      <c r="RJY24" s="415"/>
      <c r="RJZ24" s="415"/>
      <c r="RKA24" s="415"/>
      <c r="RKB24" s="415"/>
      <c r="RKC24" s="415"/>
      <c r="RKD24" s="415"/>
      <c r="RKE24" s="415"/>
      <c r="RKF24" s="415"/>
      <c r="RKG24" s="415"/>
      <c r="RKH24" s="415"/>
      <c r="RKI24" s="415"/>
      <c r="RKJ24" s="415"/>
      <c r="RKK24" s="415"/>
      <c r="RKL24" s="415"/>
      <c r="RKM24" s="415"/>
      <c r="RKN24" s="415"/>
      <c r="RKO24" s="415"/>
      <c r="RKP24" s="415"/>
      <c r="RKQ24" s="415"/>
      <c r="RKR24" s="415"/>
      <c r="RKS24" s="415"/>
      <c r="RKT24" s="415"/>
      <c r="RKU24" s="415"/>
      <c r="RKV24" s="415"/>
      <c r="RKW24" s="415"/>
      <c r="RKX24" s="415"/>
      <c r="RKY24" s="415"/>
      <c r="RKZ24" s="415"/>
      <c r="RLA24" s="415"/>
      <c r="RLB24" s="415"/>
      <c r="RLC24" s="415"/>
      <c r="RLD24" s="415"/>
      <c r="RLE24" s="415"/>
      <c r="RLF24" s="415"/>
      <c r="RLG24" s="415"/>
      <c r="RLH24" s="415"/>
      <c r="RLI24" s="415"/>
      <c r="RLJ24" s="415"/>
      <c r="RLK24" s="415"/>
      <c r="RLL24" s="415"/>
      <c r="RLM24" s="415"/>
      <c r="RLN24" s="415"/>
      <c r="RLO24" s="415"/>
      <c r="RLP24" s="415"/>
      <c r="RLQ24" s="415"/>
      <c r="RLR24" s="415"/>
      <c r="RLS24" s="415"/>
      <c r="RLT24" s="415"/>
      <c r="RLU24" s="415"/>
      <c r="RLV24" s="415"/>
      <c r="RLW24" s="415"/>
      <c r="RLX24" s="415"/>
      <c r="RLY24" s="415"/>
      <c r="RLZ24" s="415"/>
      <c r="RMA24" s="415"/>
      <c r="RMB24" s="415"/>
      <c r="RMC24" s="415"/>
      <c r="RMD24" s="415"/>
      <c r="RME24" s="415"/>
      <c r="RMF24" s="415"/>
      <c r="RMG24" s="415"/>
      <c r="RMH24" s="415"/>
      <c r="RMI24" s="415"/>
      <c r="RMJ24" s="415"/>
      <c r="RMK24" s="415"/>
      <c r="RML24" s="415"/>
      <c r="RMM24" s="415"/>
      <c r="RMN24" s="415"/>
      <c r="RMO24" s="415"/>
      <c r="RMP24" s="415"/>
      <c r="RMQ24" s="415"/>
      <c r="RMR24" s="415"/>
      <c r="RMS24" s="415"/>
      <c r="RMT24" s="415"/>
      <c r="RMU24" s="415"/>
      <c r="RMV24" s="415"/>
      <c r="RMW24" s="415"/>
      <c r="RMX24" s="415"/>
      <c r="RMY24" s="415"/>
      <c r="RMZ24" s="415"/>
      <c r="RNA24" s="415"/>
      <c r="RNB24" s="415"/>
      <c r="RNC24" s="415"/>
      <c r="RND24" s="415"/>
      <c r="RNE24" s="415"/>
      <c r="RNF24" s="415"/>
      <c r="RNG24" s="415"/>
      <c r="RNH24" s="415"/>
      <c r="RNI24" s="415"/>
      <c r="RNJ24" s="415"/>
      <c r="RNK24" s="415"/>
      <c r="RNL24" s="415"/>
      <c r="RNM24" s="415"/>
      <c r="RNN24" s="415"/>
      <c r="RNO24" s="415"/>
      <c r="RNP24" s="415"/>
      <c r="RNQ24" s="415"/>
      <c r="RNR24" s="415"/>
      <c r="RNS24" s="415"/>
      <c r="RNT24" s="415"/>
      <c r="RNU24" s="415"/>
      <c r="RNV24" s="415"/>
      <c r="RNW24" s="415"/>
      <c r="RNX24" s="415"/>
      <c r="RNY24" s="415"/>
      <c r="RNZ24" s="415"/>
      <c r="ROA24" s="415"/>
      <c r="ROB24" s="415"/>
      <c r="ROC24" s="415"/>
      <c r="ROD24" s="415"/>
      <c r="ROE24" s="415"/>
      <c r="ROF24" s="415"/>
      <c r="ROG24" s="415"/>
      <c r="ROH24" s="415"/>
      <c r="ROI24" s="415"/>
      <c r="ROJ24" s="415"/>
      <c r="ROK24" s="415"/>
      <c r="ROL24" s="415"/>
      <c r="ROM24" s="415"/>
      <c r="RON24" s="415"/>
      <c r="ROO24" s="415"/>
      <c r="ROP24" s="415"/>
      <c r="ROQ24" s="415"/>
      <c r="ROR24" s="415"/>
      <c r="ROS24" s="415"/>
      <c r="ROT24" s="415"/>
      <c r="ROU24" s="415"/>
      <c r="ROV24" s="415"/>
      <c r="ROW24" s="415"/>
      <c r="ROX24" s="415"/>
      <c r="ROY24" s="415"/>
      <c r="ROZ24" s="415"/>
      <c r="RPA24" s="415"/>
      <c r="RPB24" s="415"/>
      <c r="RPC24" s="415"/>
      <c r="RPD24" s="415"/>
      <c r="RPE24" s="415"/>
      <c r="RPF24" s="415"/>
      <c r="RPG24" s="415"/>
      <c r="RPH24" s="415"/>
      <c r="RPI24" s="415"/>
      <c r="RPJ24" s="415"/>
      <c r="RPK24" s="415"/>
      <c r="RPL24" s="415"/>
      <c r="RPM24" s="415"/>
      <c r="RPN24" s="415"/>
      <c r="RPO24" s="415"/>
      <c r="RPP24" s="415"/>
      <c r="RPQ24" s="415"/>
      <c r="RPR24" s="415"/>
      <c r="RPS24" s="415"/>
      <c r="RPT24" s="415"/>
      <c r="RPU24" s="415"/>
      <c r="RPV24" s="415"/>
      <c r="RPW24" s="415"/>
      <c r="RPX24" s="415"/>
      <c r="RPY24" s="415"/>
      <c r="RPZ24" s="415"/>
      <c r="RQA24" s="415"/>
      <c r="RQB24" s="415"/>
      <c r="RQC24" s="415"/>
      <c r="RQD24" s="415"/>
      <c r="RQE24" s="415"/>
      <c r="RQF24" s="415"/>
      <c r="RQG24" s="415"/>
      <c r="RQH24" s="415"/>
      <c r="RQI24" s="415"/>
      <c r="RQJ24" s="415"/>
      <c r="RQK24" s="415"/>
      <c r="RQL24" s="415"/>
      <c r="RQM24" s="415"/>
      <c r="RQN24" s="415"/>
      <c r="RQO24" s="415"/>
      <c r="RQP24" s="415"/>
      <c r="RQQ24" s="415"/>
      <c r="RQR24" s="415"/>
      <c r="RQS24" s="415"/>
      <c r="RQT24" s="415"/>
      <c r="RQU24" s="415"/>
      <c r="RQV24" s="415"/>
      <c r="RQW24" s="415"/>
      <c r="RQX24" s="415"/>
      <c r="RQY24" s="415"/>
      <c r="RQZ24" s="415"/>
      <c r="RRA24" s="415"/>
      <c r="RRB24" s="415"/>
      <c r="RRC24" s="415"/>
      <c r="RRD24" s="415"/>
      <c r="RRE24" s="415"/>
      <c r="RRF24" s="415"/>
      <c r="RRG24" s="415"/>
      <c r="RRH24" s="415"/>
      <c r="RRI24" s="415"/>
      <c r="RRJ24" s="415"/>
      <c r="RRK24" s="415"/>
      <c r="RRL24" s="415"/>
      <c r="RRM24" s="415"/>
      <c r="RRN24" s="415"/>
      <c r="RRO24" s="415"/>
      <c r="RRP24" s="415"/>
      <c r="RRQ24" s="415"/>
      <c r="RRR24" s="415"/>
      <c r="RRS24" s="415"/>
      <c r="RRT24" s="415"/>
      <c r="RRU24" s="415"/>
      <c r="RRV24" s="415"/>
      <c r="RRW24" s="415"/>
      <c r="RRX24" s="415"/>
      <c r="RRY24" s="415"/>
      <c r="RRZ24" s="415"/>
      <c r="RSA24" s="415"/>
      <c r="RSB24" s="415"/>
      <c r="RSC24" s="415"/>
      <c r="RSD24" s="415"/>
      <c r="RSE24" s="415"/>
      <c r="RSF24" s="415"/>
      <c r="RSG24" s="415"/>
      <c r="RSH24" s="415"/>
      <c r="RSI24" s="415"/>
      <c r="RSJ24" s="415"/>
      <c r="RSK24" s="415"/>
      <c r="RSL24" s="415"/>
      <c r="RSM24" s="415"/>
      <c r="RSN24" s="415"/>
      <c r="RSO24" s="415"/>
      <c r="RSP24" s="415"/>
      <c r="RSQ24" s="415"/>
      <c r="RSR24" s="415"/>
      <c r="RSS24" s="415"/>
      <c r="RST24" s="415"/>
      <c r="RSU24" s="415"/>
      <c r="RSV24" s="415"/>
      <c r="RSW24" s="415"/>
      <c r="RSX24" s="415"/>
      <c r="RSY24" s="415"/>
      <c r="RSZ24" s="415"/>
      <c r="RTA24" s="415"/>
      <c r="RTB24" s="415"/>
      <c r="RTC24" s="415"/>
      <c r="RTD24" s="415"/>
      <c r="RTE24" s="415"/>
      <c r="RTF24" s="415"/>
      <c r="RTG24" s="415"/>
      <c r="RTH24" s="415"/>
      <c r="RTI24" s="415"/>
      <c r="RTJ24" s="415"/>
      <c r="RTK24" s="415"/>
      <c r="RTL24" s="415"/>
      <c r="RTM24" s="415"/>
      <c r="RTN24" s="415"/>
      <c r="RTO24" s="415"/>
      <c r="RTP24" s="415"/>
      <c r="RTQ24" s="415"/>
      <c r="RTR24" s="415"/>
      <c r="RTS24" s="415"/>
      <c r="RTT24" s="415"/>
      <c r="RTU24" s="415"/>
      <c r="RTV24" s="415"/>
      <c r="RTW24" s="415"/>
      <c r="RTX24" s="415"/>
      <c r="RTY24" s="415"/>
      <c r="RTZ24" s="415"/>
      <c r="RUA24" s="415"/>
      <c r="RUB24" s="415"/>
      <c r="RUC24" s="415"/>
      <c r="RUD24" s="415"/>
      <c r="RUE24" s="415"/>
      <c r="RUF24" s="415"/>
      <c r="RUG24" s="415"/>
      <c r="RUH24" s="415"/>
      <c r="RUI24" s="415"/>
      <c r="RUJ24" s="415"/>
      <c r="RUK24" s="415"/>
      <c r="RUL24" s="415"/>
      <c r="RUM24" s="415"/>
      <c r="RUN24" s="415"/>
      <c r="RUO24" s="415"/>
      <c r="RUP24" s="415"/>
      <c r="RUQ24" s="415"/>
      <c r="RUR24" s="415"/>
      <c r="RUS24" s="415"/>
      <c r="RUT24" s="415"/>
      <c r="RUU24" s="415"/>
      <c r="RUV24" s="415"/>
      <c r="RUW24" s="415"/>
      <c r="RUX24" s="415"/>
      <c r="RUY24" s="415"/>
      <c r="RUZ24" s="415"/>
      <c r="RVA24" s="415"/>
      <c r="RVB24" s="415"/>
      <c r="RVC24" s="415"/>
      <c r="RVD24" s="415"/>
      <c r="RVE24" s="415"/>
      <c r="RVF24" s="415"/>
      <c r="RVG24" s="415"/>
      <c r="RVH24" s="415"/>
      <c r="RVI24" s="415"/>
      <c r="RVJ24" s="415"/>
      <c r="RVK24" s="415"/>
      <c r="RVL24" s="415"/>
      <c r="RVM24" s="415"/>
      <c r="RVN24" s="415"/>
      <c r="RVO24" s="415"/>
      <c r="RVP24" s="415"/>
      <c r="RVQ24" s="415"/>
      <c r="RVR24" s="415"/>
      <c r="RVS24" s="415"/>
      <c r="RVT24" s="415"/>
      <c r="RVU24" s="415"/>
      <c r="RVV24" s="415"/>
      <c r="RVW24" s="415"/>
      <c r="RVX24" s="415"/>
      <c r="RVY24" s="415"/>
      <c r="RVZ24" s="415"/>
      <c r="RWA24" s="415"/>
      <c r="RWB24" s="415"/>
      <c r="RWC24" s="415"/>
      <c r="RWD24" s="415"/>
      <c r="RWE24" s="415"/>
      <c r="RWF24" s="415"/>
      <c r="RWG24" s="415"/>
      <c r="RWH24" s="415"/>
      <c r="RWI24" s="415"/>
      <c r="RWJ24" s="415"/>
      <c r="RWK24" s="415"/>
      <c r="RWL24" s="415"/>
      <c r="RWM24" s="415"/>
      <c r="RWN24" s="415"/>
      <c r="RWO24" s="415"/>
      <c r="RWP24" s="415"/>
      <c r="RWQ24" s="415"/>
      <c r="RWR24" s="415"/>
      <c r="RWS24" s="415"/>
      <c r="RWT24" s="415"/>
      <c r="RWU24" s="415"/>
      <c r="RWV24" s="415"/>
      <c r="RWW24" s="415"/>
      <c r="RWX24" s="415"/>
      <c r="RWY24" s="415"/>
      <c r="RWZ24" s="415"/>
      <c r="RXA24" s="415"/>
      <c r="RXB24" s="415"/>
      <c r="RXC24" s="415"/>
      <c r="RXD24" s="415"/>
      <c r="RXE24" s="415"/>
      <c r="RXF24" s="415"/>
      <c r="RXG24" s="415"/>
      <c r="RXH24" s="415"/>
      <c r="RXI24" s="415"/>
      <c r="RXJ24" s="415"/>
      <c r="RXK24" s="415"/>
      <c r="RXL24" s="415"/>
      <c r="RXM24" s="415"/>
      <c r="RXN24" s="415"/>
      <c r="RXO24" s="415"/>
      <c r="RXP24" s="415"/>
      <c r="RXQ24" s="415"/>
      <c r="RXR24" s="415"/>
      <c r="RXS24" s="415"/>
      <c r="RXT24" s="415"/>
      <c r="RXU24" s="415"/>
      <c r="RXV24" s="415"/>
      <c r="RXW24" s="415"/>
      <c r="RXX24" s="415"/>
      <c r="RXY24" s="415"/>
      <c r="RXZ24" s="415"/>
      <c r="RYA24" s="415"/>
      <c r="RYB24" s="415"/>
      <c r="RYC24" s="415"/>
      <c r="RYD24" s="415"/>
      <c r="RYE24" s="415"/>
      <c r="RYF24" s="415"/>
      <c r="RYG24" s="415"/>
      <c r="RYH24" s="415"/>
      <c r="RYI24" s="415"/>
      <c r="RYJ24" s="415"/>
      <c r="RYK24" s="415"/>
      <c r="RYL24" s="415"/>
      <c r="RYM24" s="415"/>
      <c r="RYN24" s="415"/>
      <c r="RYO24" s="415"/>
      <c r="RYP24" s="415"/>
      <c r="RYQ24" s="415"/>
      <c r="RYR24" s="415"/>
      <c r="RYS24" s="415"/>
      <c r="RYT24" s="415"/>
      <c r="RYU24" s="415"/>
      <c r="RYV24" s="415"/>
      <c r="RYW24" s="415"/>
      <c r="RYX24" s="415"/>
      <c r="RYY24" s="415"/>
      <c r="RYZ24" s="415"/>
      <c r="RZA24" s="415"/>
      <c r="RZB24" s="415"/>
      <c r="RZC24" s="415"/>
      <c r="RZD24" s="415"/>
      <c r="RZE24" s="415"/>
      <c r="RZF24" s="415"/>
      <c r="RZG24" s="415"/>
      <c r="RZH24" s="415"/>
      <c r="RZI24" s="415"/>
      <c r="RZJ24" s="415"/>
      <c r="RZK24" s="415"/>
      <c r="RZL24" s="415"/>
      <c r="RZM24" s="415"/>
      <c r="RZN24" s="415"/>
      <c r="RZO24" s="415"/>
      <c r="RZP24" s="415"/>
      <c r="RZQ24" s="415"/>
      <c r="RZR24" s="415"/>
      <c r="RZS24" s="415"/>
      <c r="RZT24" s="415"/>
      <c r="RZU24" s="415"/>
      <c r="RZV24" s="415"/>
      <c r="RZW24" s="415"/>
      <c r="RZX24" s="415"/>
      <c r="RZY24" s="415"/>
      <c r="RZZ24" s="415"/>
      <c r="SAA24" s="415"/>
      <c r="SAB24" s="415"/>
      <c r="SAC24" s="415"/>
      <c r="SAD24" s="415"/>
      <c r="SAE24" s="415"/>
      <c r="SAF24" s="415"/>
      <c r="SAG24" s="415"/>
      <c r="SAH24" s="415"/>
      <c r="SAI24" s="415"/>
      <c r="SAJ24" s="415"/>
      <c r="SAK24" s="415"/>
      <c r="SAL24" s="415"/>
      <c r="SAM24" s="415"/>
      <c r="SAN24" s="415"/>
      <c r="SAO24" s="415"/>
      <c r="SAP24" s="415"/>
      <c r="SAQ24" s="415"/>
      <c r="SAR24" s="415"/>
      <c r="SAS24" s="415"/>
      <c r="SAT24" s="415"/>
      <c r="SAU24" s="415"/>
      <c r="SAV24" s="415"/>
      <c r="SAW24" s="415"/>
      <c r="SAX24" s="415"/>
      <c r="SAY24" s="415"/>
      <c r="SAZ24" s="415"/>
      <c r="SBA24" s="415"/>
      <c r="SBB24" s="415"/>
      <c r="SBC24" s="415"/>
      <c r="SBD24" s="415"/>
      <c r="SBE24" s="415"/>
      <c r="SBF24" s="415"/>
      <c r="SBG24" s="415"/>
      <c r="SBH24" s="415"/>
      <c r="SBI24" s="415"/>
      <c r="SBJ24" s="415"/>
      <c r="SBK24" s="415"/>
      <c r="SBL24" s="415"/>
      <c r="SBM24" s="415"/>
      <c r="SBN24" s="415"/>
      <c r="SBO24" s="415"/>
      <c r="SBP24" s="415"/>
      <c r="SBQ24" s="415"/>
      <c r="SBR24" s="415"/>
      <c r="SBS24" s="415"/>
      <c r="SBT24" s="415"/>
      <c r="SBU24" s="415"/>
      <c r="SBV24" s="415"/>
      <c r="SBW24" s="415"/>
      <c r="SBX24" s="415"/>
      <c r="SBY24" s="415"/>
      <c r="SBZ24" s="415"/>
      <c r="SCA24" s="415"/>
      <c r="SCB24" s="415"/>
      <c r="SCC24" s="415"/>
      <c r="SCD24" s="415"/>
      <c r="SCE24" s="415"/>
      <c r="SCF24" s="415"/>
      <c r="SCG24" s="415"/>
      <c r="SCH24" s="415"/>
      <c r="SCI24" s="415"/>
      <c r="SCJ24" s="415"/>
      <c r="SCK24" s="415"/>
      <c r="SCL24" s="415"/>
      <c r="SCM24" s="415"/>
      <c r="SCN24" s="415"/>
      <c r="SCO24" s="415"/>
      <c r="SCP24" s="415"/>
      <c r="SCQ24" s="415"/>
      <c r="SCR24" s="415"/>
      <c r="SCS24" s="415"/>
      <c r="SCT24" s="415"/>
      <c r="SCU24" s="415"/>
      <c r="SCV24" s="415"/>
      <c r="SCW24" s="415"/>
      <c r="SCX24" s="415"/>
      <c r="SCY24" s="415"/>
      <c r="SCZ24" s="415"/>
      <c r="SDA24" s="415"/>
      <c r="SDB24" s="415"/>
      <c r="SDC24" s="415"/>
      <c r="SDD24" s="415"/>
      <c r="SDE24" s="415"/>
      <c r="SDF24" s="415"/>
      <c r="SDG24" s="415"/>
      <c r="SDH24" s="415"/>
      <c r="SDI24" s="415"/>
      <c r="SDJ24" s="415"/>
      <c r="SDK24" s="415"/>
      <c r="SDL24" s="415"/>
      <c r="SDM24" s="415"/>
      <c r="SDN24" s="415"/>
      <c r="SDO24" s="415"/>
      <c r="SDP24" s="415"/>
      <c r="SDQ24" s="415"/>
      <c r="SDR24" s="415"/>
      <c r="SDS24" s="415"/>
      <c r="SDT24" s="415"/>
      <c r="SDU24" s="415"/>
      <c r="SDV24" s="415"/>
      <c r="SDW24" s="415"/>
      <c r="SDX24" s="415"/>
      <c r="SDY24" s="415"/>
      <c r="SDZ24" s="415"/>
      <c r="SEA24" s="415"/>
      <c r="SEB24" s="415"/>
      <c r="SEC24" s="415"/>
      <c r="SED24" s="415"/>
      <c r="SEE24" s="415"/>
      <c r="SEF24" s="415"/>
      <c r="SEG24" s="415"/>
      <c r="SEH24" s="415"/>
      <c r="SEI24" s="415"/>
      <c r="SEJ24" s="415"/>
      <c r="SEK24" s="415"/>
      <c r="SEL24" s="415"/>
      <c r="SEM24" s="415"/>
      <c r="SEN24" s="415"/>
      <c r="SEO24" s="415"/>
      <c r="SEP24" s="415"/>
      <c r="SEQ24" s="415"/>
      <c r="SER24" s="415"/>
      <c r="SES24" s="415"/>
      <c r="SET24" s="415"/>
      <c r="SEU24" s="415"/>
      <c r="SEV24" s="415"/>
      <c r="SEW24" s="415"/>
      <c r="SEX24" s="415"/>
      <c r="SEY24" s="415"/>
      <c r="SEZ24" s="415"/>
      <c r="SFA24" s="415"/>
      <c r="SFB24" s="415"/>
      <c r="SFC24" s="415"/>
      <c r="SFD24" s="415"/>
      <c r="SFE24" s="415"/>
      <c r="SFF24" s="415"/>
      <c r="SFG24" s="415"/>
      <c r="SFH24" s="415"/>
      <c r="SFI24" s="415"/>
      <c r="SFJ24" s="415"/>
      <c r="SFK24" s="415"/>
      <c r="SFL24" s="415"/>
      <c r="SFM24" s="415"/>
      <c r="SFN24" s="415"/>
      <c r="SFO24" s="415"/>
      <c r="SFP24" s="415"/>
      <c r="SFQ24" s="415"/>
      <c r="SFR24" s="415"/>
      <c r="SFS24" s="415"/>
      <c r="SFT24" s="415"/>
      <c r="SFU24" s="415"/>
      <c r="SFV24" s="415"/>
      <c r="SFW24" s="415"/>
      <c r="SFX24" s="415"/>
      <c r="SFY24" s="415"/>
      <c r="SFZ24" s="415"/>
      <c r="SGA24" s="415"/>
      <c r="SGB24" s="415"/>
      <c r="SGC24" s="415"/>
      <c r="SGD24" s="415"/>
      <c r="SGE24" s="415"/>
      <c r="SGF24" s="415"/>
      <c r="SGG24" s="415"/>
      <c r="SGH24" s="415"/>
      <c r="SGI24" s="415"/>
      <c r="SGJ24" s="415"/>
      <c r="SGK24" s="415"/>
      <c r="SGL24" s="415"/>
      <c r="SGM24" s="415"/>
      <c r="SGN24" s="415"/>
      <c r="SGO24" s="415"/>
      <c r="SGP24" s="415"/>
      <c r="SGQ24" s="415"/>
      <c r="SGR24" s="415"/>
      <c r="SGS24" s="415"/>
      <c r="SGT24" s="415"/>
      <c r="SGU24" s="415"/>
      <c r="SGV24" s="415"/>
      <c r="SGW24" s="415"/>
      <c r="SGX24" s="415"/>
      <c r="SGY24" s="415"/>
      <c r="SGZ24" s="415"/>
      <c r="SHA24" s="415"/>
      <c r="SHB24" s="415"/>
      <c r="SHC24" s="415"/>
      <c r="SHD24" s="415"/>
      <c r="SHE24" s="415"/>
      <c r="SHF24" s="415"/>
      <c r="SHG24" s="415"/>
      <c r="SHH24" s="415"/>
      <c r="SHI24" s="415"/>
      <c r="SHJ24" s="415"/>
      <c r="SHK24" s="415"/>
      <c r="SHL24" s="415"/>
      <c r="SHM24" s="415"/>
      <c r="SHN24" s="415"/>
      <c r="SHO24" s="415"/>
      <c r="SHP24" s="415"/>
      <c r="SHQ24" s="415"/>
      <c r="SHR24" s="415"/>
      <c r="SHS24" s="415"/>
      <c r="SHT24" s="415"/>
      <c r="SHU24" s="415"/>
      <c r="SHV24" s="415"/>
      <c r="SHW24" s="415"/>
      <c r="SHX24" s="415"/>
      <c r="SHY24" s="415"/>
      <c r="SHZ24" s="415"/>
      <c r="SIA24" s="415"/>
      <c r="SIB24" s="415"/>
      <c r="SIC24" s="415"/>
      <c r="SID24" s="415"/>
      <c r="SIE24" s="415"/>
      <c r="SIF24" s="415"/>
      <c r="SIG24" s="415"/>
      <c r="SIH24" s="415"/>
      <c r="SII24" s="415"/>
      <c r="SIJ24" s="415"/>
      <c r="SIK24" s="415"/>
      <c r="SIL24" s="415"/>
      <c r="SIM24" s="415"/>
      <c r="SIN24" s="415"/>
      <c r="SIO24" s="415"/>
      <c r="SIP24" s="415"/>
      <c r="SIQ24" s="415"/>
      <c r="SIR24" s="415"/>
      <c r="SIS24" s="415"/>
      <c r="SIT24" s="415"/>
      <c r="SIU24" s="415"/>
      <c r="SIV24" s="415"/>
      <c r="SIW24" s="415"/>
      <c r="SIX24" s="415"/>
      <c r="SIY24" s="415"/>
      <c r="SIZ24" s="415"/>
      <c r="SJA24" s="415"/>
      <c r="SJB24" s="415"/>
      <c r="SJC24" s="415"/>
      <c r="SJD24" s="415"/>
      <c r="SJE24" s="415"/>
      <c r="SJF24" s="415"/>
      <c r="SJG24" s="415"/>
      <c r="SJH24" s="415"/>
      <c r="SJI24" s="415"/>
      <c r="SJJ24" s="415"/>
      <c r="SJK24" s="415"/>
      <c r="SJL24" s="415"/>
      <c r="SJM24" s="415"/>
      <c r="SJN24" s="415"/>
      <c r="SJO24" s="415"/>
      <c r="SJP24" s="415"/>
      <c r="SJQ24" s="415"/>
      <c r="SJR24" s="415"/>
      <c r="SJS24" s="415"/>
      <c r="SJT24" s="415"/>
      <c r="SJU24" s="415"/>
      <c r="SJV24" s="415"/>
      <c r="SJW24" s="415"/>
      <c r="SJX24" s="415"/>
      <c r="SJY24" s="415"/>
      <c r="SJZ24" s="415"/>
      <c r="SKA24" s="415"/>
      <c r="SKB24" s="415"/>
      <c r="SKC24" s="415"/>
      <c r="SKD24" s="415"/>
      <c r="SKE24" s="415"/>
      <c r="SKF24" s="415"/>
      <c r="SKG24" s="415"/>
      <c r="SKH24" s="415"/>
      <c r="SKI24" s="415"/>
      <c r="SKJ24" s="415"/>
      <c r="SKK24" s="415"/>
      <c r="SKL24" s="415"/>
      <c r="SKM24" s="415"/>
      <c r="SKN24" s="415"/>
      <c r="SKO24" s="415"/>
      <c r="SKP24" s="415"/>
      <c r="SKQ24" s="415"/>
      <c r="SKR24" s="415"/>
      <c r="SKS24" s="415"/>
      <c r="SKT24" s="415"/>
      <c r="SKU24" s="415"/>
      <c r="SKV24" s="415"/>
      <c r="SKW24" s="415"/>
      <c r="SKX24" s="415"/>
      <c r="SKY24" s="415"/>
      <c r="SKZ24" s="415"/>
      <c r="SLA24" s="415"/>
      <c r="SLB24" s="415"/>
      <c r="SLC24" s="415"/>
      <c r="SLD24" s="415"/>
      <c r="SLE24" s="415"/>
      <c r="SLF24" s="415"/>
      <c r="SLG24" s="415"/>
      <c r="SLH24" s="415"/>
      <c r="SLI24" s="415"/>
      <c r="SLJ24" s="415"/>
      <c r="SLK24" s="415"/>
      <c r="SLL24" s="415"/>
      <c r="SLM24" s="415"/>
      <c r="SLN24" s="415"/>
      <c r="SLO24" s="415"/>
      <c r="SLP24" s="415"/>
      <c r="SLQ24" s="415"/>
      <c r="SLR24" s="415"/>
      <c r="SLS24" s="415"/>
      <c r="SLT24" s="415"/>
      <c r="SLU24" s="415"/>
      <c r="SLV24" s="415"/>
      <c r="SLW24" s="415"/>
      <c r="SLX24" s="415"/>
      <c r="SLY24" s="415"/>
      <c r="SLZ24" s="415"/>
      <c r="SMA24" s="415"/>
      <c r="SMB24" s="415"/>
      <c r="SMC24" s="415"/>
      <c r="SMD24" s="415"/>
      <c r="SME24" s="415"/>
      <c r="SMF24" s="415"/>
      <c r="SMG24" s="415"/>
      <c r="SMH24" s="415"/>
      <c r="SMI24" s="415"/>
      <c r="SMJ24" s="415"/>
      <c r="SMK24" s="415"/>
      <c r="SML24" s="415"/>
      <c r="SMM24" s="415"/>
      <c r="SMN24" s="415"/>
      <c r="SMO24" s="415"/>
      <c r="SMP24" s="415"/>
      <c r="SMQ24" s="415"/>
      <c r="SMR24" s="415"/>
      <c r="SMS24" s="415"/>
      <c r="SMT24" s="415"/>
      <c r="SMU24" s="415"/>
      <c r="SMV24" s="415"/>
      <c r="SMW24" s="415"/>
      <c r="SMX24" s="415"/>
      <c r="SMY24" s="415"/>
      <c r="SMZ24" s="415"/>
      <c r="SNA24" s="415"/>
      <c r="SNB24" s="415"/>
      <c r="SNC24" s="415"/>
      <c r="SND24" s="415"/>
      <c r="SNE24" s="415"/>
      <c r="SNF24" s="415"/>
      <c r="SNG24" s="415"/>
      <c r="SNH24" s="415"/>
      <c r="SNI24" s="415"/>
      <c r="SNJ24" s="415"/>
      <c r="SNK24" s="415"/>
      <c r="SNL24" s="415"/>
      <c r="SNM24" s="415"/>
      <c r="SNN24" s="415"/>
      <c r="SNO24" s="415"/>
      <c r="SNP24" s="415"/>
      <c r="SNQ24" s="415"/>
      <c r="SNR24" s="415"/>
      <c r="SNS24" s="415"/>
      <c r="SNT24" s="415"/>
      <c r="SNU24" s="415"/>
      <c r="SNV24" s="415"/>
      <c r="SNW24" s="415"/>
      <c r="SNX24" s="415"/>
      <c r="SNY24" s="415"/>
      <c r="SNZ24" s="415"/>
      <c r="SOA24" s="415"/>
      <c r="SOB24" s="415"/>
      <c r="SOC24" s="415"/>
      <c r="SOD24" s="415"/>
      <c r="SOE24" s="415"/>
      <c r="SOF24" s="415"/>
      <c r="SOG24" s="415"/>
      <c r="SOH24" s="415"/>
      <c r="SOI24" s="415"/>
      <c r="SOJ24" s="415"/>
      <c r="SOK24" s="415"/>
      <c r="SOL24" s="415"/>
      <c r="SOM24" s="415"/>
      <c r="SON24" s="415"/>
      <c r="SOO24" s="415"/>
      <c r="SOP24" s="415"/>
      <c r="SOQ24" s="415"/>
      <c r="SOR24" s="415"/>
      <c r="SOS24" s="415"/>
      <c r="SOT24" s="415"/>
      <c r="SOU24" s="415"/>
      <c r="SOV24" s="415"/>
      <c r="SOW24" s="415"/>
      <c r="SOX24" s="415"/>
      <c r="SOY24" s="415"/>
      <c r="SOZ24" s="415"/>
      <c r="SPA24" s="415"/>
      <c r="SPB24" s="415"/>
      <c r="SPC24" s="415"/>
      <c r="SPD24" s="415"/>
      <c r="SPE24" s="415"/>
      <c r="SPF24" s="415"/>
      <c r="SPG24" s="415"/>
      <c r="SPH24" s="415"/>
      <c r="SPI24" s="415"/>
      <c r="SPJ24" s="415"/>
      <c r="SPK24" s="415"/>
      <c r="SPL24" s="415"/>
      <c r="SPM24" s="415"/>
      <c r="SPN24" s="415"/>
      <c r="SPO24" s="415"/>
      <c r="SPP24" s="415"/>
      <c r="SPQ24" s="415"/>
      <c r="SPR24" s="415"/>
      <c r="SPS24" s="415"/>
      <c r="SPT24" s="415"/>
      <c r="SPU24" s="415"/>
      <c r="SPV24" s="415"/>
      <c r="SPW24" s="415"/>
      <c r="SPX24" s="415"/>
      <c r="SPY24" s="415"/>
      <c r="SPZ24" s="415"/>
      <c r="SQA24" s="415"/>
      <c r="SQB24" s="415"/>
      <c r="SQC24" s="415"/>
      <c r="SQD24" s="415"/>
      <c r="SQE24" s="415"/>
      <c r="SQF24" s="415"/>
      <c r="SQG24" s="415"/>
      <c r="SQH24" s="415"/>
      <c r="SQI24" s="415"/>
      <c r="SQJ24" s="415"/>
      <c r="SQK24" s="415"/>
      <c r="SQL24" s="415"/>
      <c r="SQM24" s="415"/>
      <c r="SQN24" s="415"/>
      <c r="SQO24" s="415"/>
      <c r="SQP24" s="415"/>
      <c r="SQQ24" s="415"/>
      <c r="SQR24" s="415"/>
      <c r="SQS24" s="415"/>
      <c r="SQT24" s="415"/>
      <c r="SQU24" s="415"/>
      <c r="SQV24" s="415"/>
      <c r="SQW24" s="415"/>
      <c r="SQX24" s="415"/>
      <c r="SQY24" s="415"/>
      <c r="SQZ24" s="415"/>
      <c r="SRA24" s="415"/>
      <c r="SRB24" s="415"/>
      <c r="SRC24" s="415"/>
      <c r="SRD24" s="415"/>
      <c r="SRE24" s="415"/>
      <c r="SRF24" s="415"/>
      <c r="SRG24" s="415"/>
      <c r="SRH24" s="415"/>
      <c r="SRI24" s="415"/>
      <c r="SRJ24" s="415"/>
      <c r="SRK24" s="415"/>
      <c r="SRL24" s="415"/>
      <c r="SRM24" s="415"/>
      <c r="SRN24" s="415"/>
      <c r="SRO24" s="415"/>
      <c r="SRP24" s="415"/>
      <c r="SRQ24" s="415"/>
      <c r="SRR24" s="415"/>
      <c r="SRS24" s="415"/>
      <c r="SRT24" s="415"/>
      <c r="SRU24" s="415"/>
      <c r="SRV24" s="415"/>
      <c r="SRW24" s="415"/>
      <c r="SRX24" s="415"/>
      <c r="SRY24" s="415"/>
      <c r="SRZ24" s="415"/>
      <c r="SSA24" s="415"/>
      <c r="SSB24" s="415"/>
      <c r="SSC24" s="415"/>
      <c r="SSD24" s="415"/>
      <c r="SSE24" s="415"/>
      <c r="SSF24" s="415"/>
      <c r="SSG24" s="415"/>
      <c r="SSH24" s="415"/>
      <c r="SSI24" s="415"/>
      <c r="SSJ24" s="415"/>
      <c r="SSK24" s="415"/>
      <c r="SSL24" s="415"/>
      <c r="SSM24" s="415"/>
      <c r="SSN24" s="415"/>
      <c r="SSO24" s="415"/>
      <c r="SSP24" s="415"/>
      <c r="SSQ24" s="415"/>
      <c r="SSR24" s="415"/>
      <c r="SSS24" s="415"/>
      <c r="SST24" s="415"/>
      <c r="SSU24" s="415"/>
      <c r="SSV24" s="415"/>
      <c r="SSW24" s="415"/>
      <c r="SSX24" s="415"/>
      <c r="SSY24" s="415"/>
      <c r="SSZ24" s="415"/>
      <c r="STA24" s="415"/>
      <c r="STB24" s="415"/>
      <c r="STC24" s="415"/>
      <c r="STD24" s="415"/>
      <c r="STE24" s="415"/>
      <c r="STF24" s="415"/>
      <c r="STG24" s="415"/>
      <c r="STH24" s="415"/>
      <c r="STI24" s="415"/>
      <c r="STJ24" s="415"/>
      <c r="STK24" s="415"/>
      <c r="STL24" s="415"/>
      <c r="STM24" s="415"/>
      <c r="STN24" s="415"/>
      <c r="STO24" s="415"/>
      <c r="STP24" s="415"/>
      <c r="STQ24" s="415"/>
      <c r="STR24" s="415"/>
      <c r="STS24" s="415"/>
      <c r="STT24" s="415"/>
      <c r="STU24" s="415"/>
      <c r="STV24" s="415"/>
      <c r="STW24" s="415"/>
      <c r="STX24" s="415"/>
      <c r="STY24" s="415"/>
      <c r="STZ24" s="415"/>
      <c r="SUA24" s="415"/>
      <c r="SUB24" s="415"/>
      <c r="SUC24" s="415"/>
      <c r="SUD24" s="415"/>
      <c r="SUE24" s="415"/>
      <c r="SUF24" s="415"/>
      <c r="SUG24" s="415"/>
      <c r="SUH24" s="415"/>
      <c r="SUI24" s="415"/>
      <c r="SUJ24" s="415"/>
      <c r="SUK24" s="415"/>
      <c r="SUL24" s="415"/>
      <c r="SUM24" s="415"/>
      <c r="SUN24" s="415"/>
      <c r="SUO24" s="415"/>
      <c r="SUP24" s="415"/>
      <c r="SUQ24" s="415"/>
      <c r="SUR24" s="415"/>
      <c r="SUS24" s="415"/>
      <c r="SUT24" s="415"/>
      <c r="SUU24" s="415"/>
      <c r="SUV24" s="415"/>
      <c r="SUW24" s="415"/>
      <c r="SUX24" s="415"/>
      <c r="SUY24" s="415"/>
      <c r="SUZ24" s="415"/>
      <c r="SVA24" s="415"/>
      <c r="SVB24" s="415"/>
      <c r="SVC24" s="415"/>
      <c r="SVD24" s="415"/>
      <c r="SVE24" s="415"/>
      <c r="SVF24" s="415"/>
      <c r="SVG24" s="415"/>
      <c r="SVH24" s="415"/>
      <c r="SVI24" s="415"/>
      <c r="SVJ24" s="415"/>
      <c r="SVK24" s="415"/>
      <c r="SVL24" s="415"/>
      <c r="SVM24" s="415"/>
      <c r="SVN24" s="415"/>
      <c r="SVO24" s="415"/>
      <c r="SVP24" s="415"/>
      <c r="SVQ24" s="415"/>
      <c r="SVR24" s="415"/>
      <c r="SVS24" s="415"/>
      <c r="SVT24" s="415"/>
      <c r="SVU24" s="415"/>
      <c r="SVV24" s="415"/>
      <c r="SVW24" s="415"/>
      <c r="SVX24" s="415"/>
      <c r="SVY24" s="415"/>
      <c r="SVZ24" s="415"/>
      <c r="SWA24" s="415"/>
      <c r="SWB24" s="415"/>
      <c r="SWC24" s="415"/>
      <c r="SWD24" s="415"/>
      <c r="SWE24" s="415"/>
      <c r="SWF24" s="415"/>
      <c r="SWG24" s="415"/>
      <c r="SWH24" s="415"/>
      <c r="SWI24" s="415"/>
      <c r="SWJ24" s="415"/>
      <c r="SWK24" s="415"/>
      <c r="SWL24" s="415"/>
      <c r="SWM24" s="415"/>
      <c r="SWN24" s="415"/>
      <c r="SWO24" s="415"/>
      <c r="SWP24" s="415"/>
      <c r="SWQ24" s="415"/>
      <c r="SWR24" s="415"/>
      <c r="SWS24" s="415"/>
      <c r="SWT24" s="415"/>
      <c r="SWU24" s="415"/>
      <c r="SWV24" s="415"/>
      <c r="SWW24" s="415"/>
      <c r="SWX24" s="415"/>
      <c r="SWY24" s="415"/>
      <c r="SWZ24" s="415"/>
      <c r="SXA24" s="415"/>
      <c r="SXB24" s="415"/>
      <c r="SXC24" s="415"/>
      <c r="SXD24" s="415"/>
      <c r="SXE24" s="415"/>
      <c r="SXF24" s="415"/>
      <c r="SXG24" s="415"/>
      <c r="SXH24" s="415"/>
      <c r="SXI24" s="415"/>
      <c r="SXJ24" s="415"/>
      <c r="SXK24" s="415"/>
      <c r="SXL24" s="415"/>
      <c r="SXM24" s="415"/>
      <c r="SXN24" s="415"/>
      <c r="SXO24" s="415"/>
      <c r="SXP24" s="415"/>
      <c r="SXQ24" s="415"/>
      <c r="SXR24" s="415"/>
      <c r="SXS24" s="415"/>
      <c r="SXT24" s="415"/>
      <c r="SXU24" s="415"/>
      <c r="SXV24" s="415"/>
      <c r="SXW24" s="415"/>
      <c r="SXX24" s="415"/>
      <c r="SXY24" s="415"/>
      <c r="SXZ24" s="415"/>
      <c r="SYA24" s="415"/>
      <c r="SYB24" s="415"/>
      <c r="SYC24" s="415"/>
      <c r="SYD24" s="415"/>
      <c r="SYE24" s="415"/>
      <c r="SYF24" s="415"/>
      <c r="SYG24" s="415"/>
      <c r="SYH24" s="415"/>
      <c r="SYI24" s="415"/>
      <c r="SYJ24" s="415"/>
      <c r="SYK24" s="415"/>
      <c r="SYL24" s="415"/>
      <c r="SYM24" s="415"/>
      <c r="SYN24" s="415"/>
      <c r="SYO24" s="415"/>
      <c r="SYP24" s="415"/>
      <c r="SYQ24" s="415"/>
      <c r="SYR24" s="415"/>
      <c r="SYS24" s="415"/>
      <c r="SYT24" s="415"/>
      <c r="SYU24" s="415"/>
      <c r="SYV24" s="415"/>
      <c r="SYW24" s="415"/>
      <c r="SYX24" s="415"/>
      <c r="SYY24" s="415"/>
      <c r="SYZ24" s="415"/>
      <c r="SZA24" s="415"/>
      <c r="SZB24" s="415"/>
      <c r="SZC24" s="415"/>
      <c r="SZD24" s="415"/>
      <c r="SZE24" s="415"/>
      <c r="SZF24" s="415"/>
      <c r="SZG24" s="415"/>
      <c r="SZH24" s="415"/>
      <c r="SZI24" s="415"/>
      <c r="SZJ24" s="415"/>
      <c r="SZK24" s="415"/>
      <c r="SZL24" s="415"/>
      <c r="SZM24" s="415"/>
      <c r="SZN24" s="415"/>
      <c r="SZO24" s="415"/>
      <c r="SZP24" s="415"/>
      <c r="SZQ24" s="415"/>
      <c r="SZR24" s="415"/>
      <c r="SZS24" s="415"/>
      <c r="SZT24" s="415"/>
      <c r="SZU24" s="415"/>
      <c r="SZV24" s="415"/>
      <c r="SZW24" s="415"/>
      <c r="SZX24" s="415"/>
      <c r="SZY24" s="415"/>
      <c r="SZZ24" s="415"/>
      <c r="TAA24" s="415"/>
      <c r="TAB24" s="415"/>
      <c r="TAC24" s="415"/>
      <c r="TAD24" s="415"/>
      <c r="TAE24" s="415"/>
      <c r="TAF24" s="415"/>
      <c r="TAG24" s="415"/>
      <c r="TAH24" s="415"/>
      <c r="TAI24" s="415"/>
      <c r="TAJ24" s="415"/>
      <c r="TAK24" s="415"/>
      <c r="TAL24" s="415"/>
      <c r="TAM24" s="415"/>
      <c r="TAN24" s="415"/>
      <c r="TAO24" s="415"/>
      <c r="TAP24" s="415"/>
      <c r="TAQ24" s="415"/>
      <c r="TAR24" s="415"/>
      <c r="TAS24" s="415"/>
      <c r="TAT24" s="415"/>
      <c r="TAU24" s="415"/>
      <c r="TAV24" s="415"/>
      <c r="TAW24" s="415"/>
      <c r="TAX24" s="415"/>
      <c r="TAY24" s="415"/>
      <c r="TAZ24" s="415"/>
      <c r="TBA24" s="415"/>
      <c r="TBB24" s="415"/>
      <c r="TBC24" s="415"/>
      <c r="TBD24" s="415"/>
      <c r="TBE24" s="415"/>
      <c r="TBF24" s="415"/>
      <c r="TBG24" s="415"/>
      <c r="TBH24" s="415"/>
      <c r="TBI24" s="415"/>
      <c r="TBJ24" s="415"/>
      <c r="TBK24" s="415"/>
      <c r="TBL24" s="415"/>
      <c r="TBM24" s="415"/>
      <c r="TBN24" s="415"/>
      <c r="TBO24" s="415"/>
      <c r="TBP24" s="415"/>
      <c r="TBQ24" s="415"/>
      <c r="TBR24" s="415"/>
      <c r="TBS24" s="415"/>
      <c r="TBT24" s="415"/>
      <c r="TBU24" s="415"/>
      <c r="TBV24" s="415"/>
      <c r="TBW24" s="415"/>
      <c r="TBX24" s="415"/>
      <c r="TBY24" s="415"/>
      <c r="TBZ24" s="415"/>
      <c r="TCA24" s="415"/>
      <c r="TCB24" s="415"/>
      <c r="TCC24" s="415"/>
      <c r="TCD24" s="415"/>
      <c r="TCE24" s="415"/>
      <c r="TCF24" s="415"/>
      <c r="TCG24" s="415"/>
      <c r="TCH24" s="415"/>
      <c r="TCI24" s="415"/>
      <c r="TCJ24" s="415"/>
      <c r="TCK24" s="415"/>
      <c r="TCL24" s="415"/>
      <c r="TCM24" s="415"/>
      <c r="TCN24" s="415"/>
      <c r="TCO24" s="415"/>
      <c r="TCP24" s="415"/>
      <c r="TCQ24" s="415"/>
      <c r="TCR24" s="415"/>
      <c r="TCS24" s="415"/>
      <c r="TCT24" s="415"/>
      <c r="TCU24" s="415"/>
      <c r="TCV24" s="415"/>
      <c r="TCW24" s="415"/>
      <c r="TCX24" s="415"/>
      <c r="TCY24" s="415"/>
      <c r="TCZ24" s="415"/>
      <c r="TDA24" s="415"/>
      <c r="TDB24" s="415"/>
      <c r="TDC24" s="415"/>
      <c r="TDD24" s="415"/>
      <c r="TDE24" s="415"/>
      <c r="TDF24" s="415"/>
      <c r="TDG24" s="415"/>
      <c r="TDH24" s="415"/>
      <c r="TDI24" s="415"/>
      <c r="TDJ24" s="415"/>
      <c r="TDK24" s="415"/>
      <c r="TDL24" s="415"/>
      <c r="TDM24" s="415"/>
      <c r="TDN24" s="415"/>
      <c r="TDO24" s="415"/>
      <c r="TDP24" s="415"/>
      <c r="TDQ24" s="415"/>
      <c r="TDR24" s="415"/>
      <c r="TDS24" s="415"/>
      <c r="TDT24" s="415"/>
      <c r="TDU24" s="415"/>
      <c r="TDV24" s="415"/>
      <c r="TDW24" s="415"/>
      <c r="TDX24" s="415"/>
      <c r="TDY24" s="415"/>
      <c r="TDZ24" s="415"/>
      <c r="TEA24" s="415"/>
      <c r="TEB24" s="415"/>
      <c r="TEC24" s="415"/>
      <c r="TED24" s="415"/>
      <c r="TEE24" s="415"/>
      <c r="TEF24" s="415"/>
      <c r="TEG24" s="415"/>
      <c r="TEH24" s="415"/>
      <c r="TEI24" s="415"/>
      <c r="TEJ24" s="415"/>
      <c r="TEK24" s="415"/>
      <c r="TEL24" s="415"/>
      <c r="TEM24" s="415"/>
      <c r="TEN24" s="415"/>
      <c r="TEO24" s="415"/>
      <c r="TEP24" s="415"/>
      <c r="TEQ24" s="415"/>
      <c r="TER24" s="415"/>
      <c r="TES24" s="415"/>
      <c r="TET24" s="415"/>
      <c r="TEU24" s="415"/>
      <c r="TEV24" s="415"/>
      <c r="TEW24" s="415"/>
      <c r="TEX24" s="415"/>
      <c r="TEY24" s="415"/>
      <c r="TEZ24" s="415"/>
      <c r="TFA24" s="415"/>
      <c r="TFB24" s="415"/>
      <c r="TFC24" s="415"/>
      <c r="TFD24" s="415"/>
      <c r="TFE24" s="415"/>
      <c r="TFF24" s="415"/>
      <c r="TFG24" s="415"/>
      <c r="TFH24" s="415"/>
      <c r="TFI24" s="415"/>
      <c r="TFJ24" s="415"/>
      <c r="TFK24" s="415"/>
      <c r="TFL24" s="415"/>
      <c r="TFM24" s="415"/>
      <c r="TFN24" s="415"/>
      <c r="TFO24" s="415"/>
      <c r="TFP24" s="415"/>
      <c r="TFQ24" s="415"/>
      <c r="TFR24" s="415"/>
      <c r="TFS24" s="415"/>
      <c r="TFT24" s="415"/>
      <c r="TFU24" s="415"/>
      <c r="TFV24" s="415"/>
      <c r="TFW24" s="415"/>
      <c r="TFX24" s="415"/>
      <c r="TFY24" s="415"/>
      <c r="TFZ24" s="415"/>
      <c r="TGA24" s="415"/>
      <c r="TGB24" s="415"/>
      <c r="TGC24" s="415"/>
      <c r="TGD24" s="415"/>
      <c r="TGE24" s="415"/>
      <c r="TGF24" s="415"/>
      <c r="TGG24" s="415"/>
      <c r="TGH24" s="415"/>
      <c r="TGI24" s="415"/>
      <c r="TGJ24" s="415"/>
      <c r="TGK24" s="415"/>
      <c r="TGL24" s="415"/>
      <c r="TGM24" s="415"/>
      <c r="TGN24" s="415"/>
      <c r="TGO24" s="415"/>
      <c r="TGP24" s="415"/>
      <c r="TGQ24" s="415"/>
      <c r="TGR24" s="415"/>
      <c r="TGS24" s="415"/>
      <c r="TGT24" s="415"/>
      <c r="TGU24" s="415"/>
      <c r="TGV24" s="415"/>
      <c r="TGW24" s="415"/>
      <c r="TGX24" s="415"/>
      <c r="TGY24" s="415"/>
      <c r="TGZ24" s="415"/>
      <c r="THA24" s="415"/>
      <c r="THB24" s="415"/>
      <c r="THC24" s="415"/>
      <c r="THD24" s="415"/>
      <c r="THE24" s="415"/>
      <c r="THF24" s="415"/>
      <c r="THG24" s="415"/>
      <c r="THH24" s="415"/>
      <c r="THI24" s="415"/>
      <c r="THJ24" s="415"/>
      <c r="THK24" s="415"/>
      <c r="THL24" s="415"/>
      <c r="THM24" s="415"/>
      <c r="THN24" s="415"/>
      <c r="THO24" s="415"/>
      <c r="THP24" s="415"/>
      <c r="THQ24" s="415"/>
      <c r="THR24" s="415"/>
      <c r="THS24" s="415"/>
      <c r="THT24" s="415"/>
      <c r="THU24" s="415"/>
      <c r="THV24" s="415"/>
      <c r="THW24" s="415"/>
      <c r="THX24" s="415"/>
      <c r="THY24" s="415"/>
      <c r="THZ24" s="415"/>
      <c r="TIA24" s="415"/>
      <c r="TIB24" s="415"/>
      <c r="TIC24" s="415"/>
      <c r="TID24" s="415"/>
      <c r="TIE24" s="415"/>
      <c r="TIF24" s="415"/>
      <c r="TIG24" s="415"/>
      <c r="TIH24" s="415"/>
      <c r="TII24" s="415"/>
      <c r="TIJ24" s="415"/>
      <c r="TIK24" s="415"/>
      <c r="TIL24" s="415"/>
      <c r="TIM24" s="415"/>
      <c r="TIN24" s="415"/>
      <c r="TIO24" s="415"/>
      <c r="TIP24" s="415"/>
      <c r="TIQ24" s="415"/>
      <c r="TIR24" s="415"/>
      <c r="TIS24" s="415"/>
      <c r="TIT24" s="415"/>
      <c r="TIU24" s="415"/>
      <c r="TIV24" s="415"/>
      <c r="TIW24" s="415"/>
      <c r="TIX24" s="415"/>
      <c r="TIY24" s="415"/>
      <c r="TIZ24" s="415"/>
      <c r="TJA24" s="415"/>
      <c r="TJB24" s="415"/>
      <c r="TJC24" s="415"/>
      <c r="TJD24" s="415"/>
      <c r="TJE24" s="415"/>
      <c r="TJF24" s="415"/>
      <c r="TJG24" s="415"/>
      <c r="TJH24" s="415"/>
      <c r="TJI24" s="415"/>
      <c r="TJJ24" s="415"/>
      <c r="TJK24" s="415"/>
      <c r="TJL24" s="415"/>
      <c r="TJM24" s="415"/>
      <c r="TJN24" s="415"/>
      <c r="TJO24" s="415"/>
      <c r="TJP24" s="415"/>
      <c r="TJQ24" s="415"/>
      <c r="TJR24" s="415"/>
      <c r="TJS24" s="415"/>
      <c r="TJT24" s="415"/>
      <c r="TJU24" s="415"/>
      <c r="TJV24" s="415"/>
      <c r="TJW24" s="415"/>
      <c r="TJX24" s="415"/>
      <c r="TJY24" s="415"/>
      <c r="TJZ24" s="415"/>
      <c r="TKA24" s="415"/>
      <c r="TKB24" s="415"/>
      <c r="TKC24" s="415"/>
      <c r="TKD24" s="415"/>
      <c r="TKE24" s="415"/>
      <c r="TKF24" s="415"/>
      <c r="TKG24" s="415"/>
      <c r="TKH24" s="415"/>
      <c r="TKI24" s="415"/>
      <c r="TKJ24" s="415"/>
      <c r="TKK24" s="415"/>
      <c r="TKL24" s="415"/>
      <c r="TKM24" s="415"/>
      <c r="TKN24" s="415"/>
      <c r="TKO24" s="415"/>
      <c r="TKP24" s="415"/>
      <c r="TKQ24" s="415"/>
      <c r="TKR24" s="415"/>
      <c r="TKS24" s="415"/>
      <c r="TKT24" s="415"/>
      <c r="TKU24" s="415"/>
      <c r="TKV24" s="415"/>
      <c r="TKW24" s="415"/>
      <c r="TKX24" s="415"/>
      <c r="TKY24" s="415"/>
      <c r="TKZ24" s="415"/>
      <c r="TLA24" s="415"/>
      <c r="TLB24" s="415"/>
      <c r="TLC24" s="415"/>
      <c r="TLD24" s="415"/>
      <c r="TLE24" s="415"/>
      <c r="TLF24" s="415"/>
      <c r="TLG24" s="415"/>
      <c r="TLH24" s="415"/>
      <c r="TLI24" s="415"/>
      <c r="TLJ24" s="415"/>
      <c r="TLK24" s="415"/>
      <c r="TLL24" s="415"/>
      <c r="TLM24" s="415"/>
      <c r="TLN24" s="415"/>
      <c r="TLO24" s="415"/>
      <c r="TLP24" s="415"/>
      <c r="TLQ24" s="415"/>
      <c r="TLR24" s="415"/>
      <c r="TLS24" s="415"/>
      <c r="TLT24" s="415"/>
      <c r="TLU24" s="415"/>
      <c r="TLV24" s="415"/>
      <c r="TLW24" s="415"/>
      <c r="TLX24" s="415"/>
      <c r="TLY24" s="415"/>
      <c r="TLZ24" s="415"/>
      <c r="TMA24" s="415"/>
      <c r="TMB24" s="415"/>
      <c r="TMC24" s="415"/>
      <c r="TMD24" s="415"/>
      <c r="TME24" s="415"/>
      <c r="TMF24" s="415"/>
      <c r="TMG24" s="415"/>
      <c r="TMH24" s="415"/>
      <c r="TMI24" s="415"/>
      <c r="TMJ24" s="415"/>
      <c r="TMK24" s="415"/>
      <c r="TML24" s="415"/>
      <c r="TMM24" s="415"/>
      <c r="TMN24" s="415"/>
      <c r="TMO24" s="415"/>
      <c r="TMP24" s="415"/>
      <c r="TMQ24" s="415"/>
      <c r="TMR24" s="415"/>
      <c r="TMS24" s="415"/>
      <c r="TMT24" s="415"/>
      <c r="TMU24" s="415"/>
      <c r="TMV24" s="415"/>
      <c r="TMW24" s="415"/>
      <c r="TMX24" s="415"/>
      <c r="TMY24" s="415"/>
      <c r="TMZ24" s="415"/>
      <c r="TNA24" s="415"/>
      <c r="TNB24" s="415"/>
      <c r="TNC24" s="415"/>
      <c r="TND24" s="415"/>
      <c r="TNE24" s="415"/>
      <c r="TNF24" s="415"/>
      <c r="TNG24" s="415"/>
      <c r="TNH24" s="415"/>
      <c r="TNI24" s="415"/>
      <c r="TNJ24" s="415"/>
      <c r="TNK24" s="415"/>
      <c r="TNL24" s="415"/>
      <c r="TNM24" s="415"/>
      <c r="TNN24" s="415"/>
      <c r="TNO24" s="415"/>
      <c r="TNP24" s="415"/>
      <c r="TNQ24" s="415"/>
      <c r="TNR24" s="415"/>
      <c r="TNS24" s="415"/>
      <c r="TNT24" s="415"/>
      <c r="TNU24" s="415"/>
      <c r="TNV24" s="415"/>
      <c r="TNW24" s="415"/>
      <c r="TNX24" s="415"/>
      <c r="TNY24" s="415"/>
      <c r="TNZ24" s="415"/>
      <c r="TOA24" s="415"/>
      <c r="TOB24" s="415"/>
      <c r="TOC24" s="415"/>
      <c r="TOD24" s="415"/>
      <c r="TOE24" s="415"/>
      <c r="TOF24" s="415"/>
      <c r="TOG24" s="415"/>
      <c r="TOH24" s="415"/>
      <c r="TOI24" s="415"/>
      <c r="TOJ24" s="415"/>
      <c r="TOK24" s="415"/>
      <c r="TOL24" s="415"/>
      <c r="TOM24" s="415"/>
      <c r="TON24" s="415"/>
      <c r="TOO24" s="415"/>
      <c r="TOP24" s="415"/>
      <c r="TOQ24" s="415"/>
      <c r="TOR24" s="415"/>
      <c r="TOS24" s="415"/>
      <c r="TOT24" s="415"/>
      <c r="TOU24" s="415"/>
      <c r="TOV24" s="415"/>
      <c r="TOW24" s="415"/>
      <c r="TOX24" s="415"/>
      <c r="TOY24" s="415"/>
      <c r="TOZ24" s="415"/>
      <c r="TPA24" s="415"/>
      <c r="TPB24" s="415"/>
      <c r="TPC24" s="415"/>
      <c r="TPD24" s="415"/>
      <c r="TPE24" s="415"/>
      <c r="TPF24" s="415"/>
      <c r="TPG24" s="415"/>
      <c r="TPH24" s="415"/>
      <c r="TPI24" s="415"/>
      <c r="TPJ24" s="415"/>
      <c r="TPK24" s="415"/>
      <c r="TPL24" s="415"/>
      <c r="TPM24" s="415"/>
      <c r="TPN24" s="415"/>
      <c r="TPO24" s="415"/>
      <c r="TPP24" s="415"/>
      <c r="TPQ24" s="415"/>
      <c r="TPR24" s="415"/>
      <c r="TPS24" s="415"/>
      <c r="TPT24" s="415"/>
      <c r="TPU24" s="415"/>
      <c r="TPV24" s="415"/>
      <c r="TPW24" s="415"/>
      <c r="TPX24" s="415"/>
      <c r="TPY24" s="415"/>
      <c r="TPZ24" s="415"/>
      <c r="TQA24" s="415"/>
      <c r="TQB24" s="415"/>
      <c r="TQC24" s="415"/>
      <c r="TQD24" s="415"/>
      <c r="TQE24" s="415"/>
      <c r="TQF24" s="415"/>
      <c r="TQG24" s="415"/>
      <c r="TQH24" s="415"/>
      <c r="TQI24" s="415"/>
      <c r="TQJ24" s="415"/>
      <c r="TQK24" s="415"/>
      <c r="TQL24" s="415"/>
      <c r="TQM24" s="415"/>
      <c r="TQN24" s="415"/>
      <c r="TQO24" s="415"/>
      <c r="TQP24" s="415"/>
      <c r="TQQ24" s="415"/>
      <c r="TQR24" s="415"/>
      <c r="TQS24" s="415"/>
      <c r="TQT24" s="415"/>
      <c r="TQU24" s="415"/>
      <c r="TQV24" s="415"/>
      <c r="TQW24" s="415"/>
      <c r="TQX24" s="415"/>
      <c r="TQY24" s="415"/>
      <c r="TQZ24" s="415"/>
      <c r="TRA24" s="415"/>
      <c r="TRB24" s="415"/>
      <c r="TRC24" s="415"/>
      <c r="TRD24" s="415"/>
      <c r="TRE24" s="415"/>
      <c r="TRF24" s="415"/>
      <c r="TRG24" s="415"/>
      <c r="TRH24" s="415"/>
      <c r="TRI24" s="415"/>
      <c r="TRJ24" s="415"/>
      <c r="TRK24" s="415"/>
      <c r="TRL24" s="415"/>
      <c r="TRM24" s="415"/>
      <c r="TRN24" s="415"/>
      <c r="TRO24" s="415"/>
      <c r="TRP24" s="415"/>
      <c r="TRQ24" s="415"/>
      <c r="TRR24" s="415"/>
      <c r="TRS24" s="415"/>
      <c r="TRT24" s="415"/>
      <c r="TRU24" s="415"/>
      <c r="TRV24" s="415"/>
      <c r="TRW24" s="415"/>
      <c r="TRX24" s="415"/>
      <c r="TRY24" s="415"/>
      <c r="TRZ24" s="415"/>
      <c r="TSA24" s="415"/>
      <c r="TSB24" s="415"/>
      <c r="TSC24" s="415"/>
      <c r="TSD24" s="415"/>
      <c r="TSE24" s="415"/>
      <c r="TSF24" s="415"/>
      <c r="TSG24" s="415"/>
      <c r="TSH24" s="415"/>
      <c r="TSI24" s="415"/>
      <c r="TSJ24" s="415"/>
      <c r="TSK24" s="415"/>
      <c r="TSL24" s="415"/>
      <c r="TSM24" s="415"/>
      <c r="TSN24" s="415"/>
      <c r="TSO24" s="415"/>
      <c r="TSP24" s="415"/>
      <c r="TSQ24" s="415"/>
      <c r="TSR24" s="415"/>
      <c r="TSS24" s="415"/>
      <c r="TST24" s="415"/>
      <c r="TSU24" s="415"/>
      <c r="TSV24" s="415"/>
      <c r="TSW24" s="415"/>
      <c r="TSX24" s="415"/>
      <c r="TSY24" s="415"/>
      <c r="TSZ24" s="415"/>
      <c r="TTA24" s="415"/>
      <c r="TTB24" s="415"/>
      <c r="TTC24" s="415"/>
      <c r="TTD24" s="415"/>
      <c r="TTE24" s="415"/>
      <c r="TTF24" s="415"/>
      <c r="TTG24" s="415"/>
      <c r="TTH24" s="415"/>
      <c r="TTI24" s="415"/>
      <c r="TTJ24" s="415"/>
      <c r="TTK24" s="415"/>
      <c r="TTL24" s="415"/>
      <c r="TTM24" s="415"/>
      <c r="TTN24" s="415"/>
      <c r="TTO24" s="415"/>
      <c r="TTP24" s="415"/>
      <c r="TTQ24" s="415"/>
      <c r="TTR24" s="415"/>
      <c r="TTS24" s="415"/>
      <c r="TTT24" s="415"/>
      <c r="TTU24" s="415"/>
      <c r="TTV24" s="415"/>
      <c r="TTW24" s="415"/>
      <c r="TTX24" s="415"/>
      <c r="TTY24" s="415"/>
      <c r="TTZ24" s="415"/>
      <c r="TUA24" s="415"/>
      <c r="TUB24" s="415"/>
      <c r="TUC24" s="415"/>
      <c r="TUD24" s="415"/>
      <c r="TUE24" s="415"/>
      <c r="TUF24" s="415"/>
      <c r="TUG24" s="415"/>
      <c r="TUH24" s="415"/>
      <c r="TUI24" s="415"/>
      <c r="TUJ24" s="415"/>
      <c r="TUK24" s="415"/>
      <c r="TUL24" s="415"/>
      <c r="TUM24" s="415"/>
      <c r="TUN24" s="415"/>
      <c r="TUO24" s="415"/>
      <c r="TUP24" s="415"/>
      <c r="TUQ24" s="415"/>
      <c r="TUR24" s="415"/>
      <c r="TUS24" s="415"/>
      <c r="TUT24" s="415"/>
      <c r="TUU24" s="415"/>
      <c r="TUV24" s="415"/>
      <c r="TUW24" s="415"/>
      <c r="TUX24" s="415"/>
      <c r="TUY24" s="415"/>
      <c r="TUZ24" s="415"/>
      <c r="TVA24" s="415"/>
      <c r="TVB24" s="415"/>
      <c r="TVC24" s="415"/>
      <c r="TVD24" s="415"/>
      <c r="TVE24" s="415"/>
      <c r="TVF24" s="415"/>
      <c r="TVG24" s="415"/>
      <c r="TVH24" s="415"/>
      <c r="TVI24" s="415"/>
      <c r="TVJ24" s="415"/>
      <c r="TVK24" s="415"/>
      <c r="TVL24" s="415"/>
      <c r="TVM24" s="415"/>
      <c r="TVN24" s="415"/>
      <c r="TVO24" s="415"/>
      <c r="TVP24" s="415"/>
      <c r="TVQ24" s="415"/>
      <c r="TVR24" s="415"/>
      <c r="TVS24" s="415"/>
      <c r="TVT24" s="415"/>
      <c r="TVU24" s="415"/>
      <c r="TVV24" s="415"/>
      <c r="TVW24" s="415"/>
      <c r="TVX24" s="415"/>
      <c r="TVY24" s="415"/>
      <c r="TVZ24" s="415"/>
      <c r="TWA24" s="415"/>
      <c r="TWB24" s="415"/>
      <c r="TWC24" s="415"/>
      <c r="TWD24" s="415"/>
      <c r="TWE24" s="415"/>
      <c r="TWF24" s="415"/>
      <c r="TWG24" s="415"/>
      <c r="TWH24" s="415"/>
      <c r="TWI24" s="415"/>
      <c r="TWJ24" s="415"/>
      <c r="TWK24" s="415"/>
      <c r="TWL24" s="415"/>
      <c r="TWM24" s="415"/>
      <c r="TWN24" s="415"/>
      <c r="TWO24" s="415"/>
      <c r="TWP24" s="415"/>
      <c r="TWQ24" s="415"/>
      <c r="TWR24" s="415"/>
      <c r="TWS24" s="415"/>
      <c r="TWT24" s="415"/>
      <c r="TWU24" s="415"/>
      <c r="TWV24" s="415"/>
      <c r="TWW24" s="415"/>
      <c r="TWX24" s="415"/>
      <c r="TWY24" s="415"/>
      <c r="TWZ24" s="415"/>
      <c r="TXA24" s="415"/>
      <c r="TXB24" s="415"/>
      <c r="TXC24" s="415"/>
      <c r="TXD24" s="415"/>
      <c r="TXE24" s="415"/>
      <c r="TXF24" s="415"/>
      <c r="TXG24" s="415"/>
      <c r="TXH24" s="415"/>
      <c r="TXI24" s="415"/>
      <c r="TXJ24" s="415"/>
      <c r="TXK24" s="415"/>
      <c r="TXL24" s="415"/>
      <c r="TXM24" s="415"/>
      <c r="TXN24" s="415"/>
      <c r="TXO24" s="415"/>
      <c r="TXP24" s="415"/>
      <c r="TXQ24" s="415"/>
      <c r="TXR24" s="415"/>
      <c r="TXS24" s="415"/>
      <c r="TXT24" s="415"/>
      <c r="TXU24" s="415"/>
      <c r="TXV24" s="415"/>
      <c r="TXW24" s="415"/>
      <c r="TXX24" s="415"/>
      <c r="TXY24" s="415"/>
      <c r="TXZ24" s="415"/>
      <c r="TYA24" s="415"/>
      <c r="TYB24" s="415"/>
      <c r="TYC24" s="415"/>
      <c r="TYD24" s="415"/>
      <c r="TYE24" s="415"/>
      <c r="TYF24" s="415"/>
      <c r="TYG24" s="415"/>
      <c r="TYH24" s="415"/>
      <c r="TYI24" s="415"/>
      <c r="TYJ24" s="415"/>
      <c r="TYK24" s="415"/>
      <c r="TYL24" s="415"/>
      <c r="TYM24" s="415"/>
      <c r="TYN24" s="415"/>
      <c r="TYO24" s="415"/>
      <c r="TYP24" s="415"/>
      <c r="TYQ24" s="415"/>
      <c r="TYR24" s="415"/>
      <c r="TYS24" s="415"/>
      <c r="TYT24" s="415"/>
      <c r="TYU24" s="415"/>
      <c r="TYV24" s="415"/>
      <c r="TYW24" s="415"/>
      <c r="TYX24" s="415"/>
      <c r="TYY24" s="415"/>
      <c r="TYZ24" s="415"/>
      <c r="TZA24" s="415"/>
      <c r="TZB24" s="415"/>
      <c r="TZC24" s="415"/>
      <c r="TZD24" s="415"/>
      <c r="TZE24" s="415"/>
      <c r="TZF24" s="415"/>
      <c r="TZG24" s="415"/>
      <c r="TZH24" s="415"/>
      <c r="TZI24" s="415"/>
      <c r="TZJ24" s="415"/>
      <c r="TZK24" s="415"/>
      <c r="TZL24" s="415"/>
      <c r="TZM24" s="415"/>
      <c r="TZN24" s="415"/>
      <c r="TZO24" s="415"/>
      <c r="TZP24" s="415"/>
      <c r="TZQ24" s="415"/>
      <c r="TZR24" s="415"/>
      <c r="TZS24" s="415"/>
      <c r="TZT24" s="415"/>
      <c r="TZU24" s="415"/>
      <c r="TZV24" s="415"/>
      <c r="TZW24" s="415"/>
      <c r="TZX24" s="415"/>
      <c r="TZY24" s="415"/>
      <c r="TZZ24" s="415"/>
      <c r="UAA24" s="415"/>
      <c r="UAB24" s="415"/>
      <c r="UAC24" s="415"/>
      <c r="UAD24" s="415"/>
      <c r="UAE24" s="415"/>
      <c r="UAF24" s="415"/>
      <c r="UAG24" s="415"/>
      <c r="UAH24" s="415"/>
      <c r="UAI24" s="415"/>
      <c r="UAJ24" s="415"/>
      <c r="UAK24" s="415"/>
      <c r="UAL24" s="415"/>
      <c r="UAM24" s="415"/>
      <c r="UAN24" s="415"/>
      <c r="UAO24" s="415"/>
      <c r="UAP24" s="415"/>
      <c r="UAQ24" s="415"/>
      <c r="UAR24" s="415"/>
      <c r="UAS24" s="415"/>
      <c r="UAT24" s="415"/>
      <c r="UAU24" s="415"/>
      <c r="UAV24" s="415"/>
      <c r="UAW24" s="415"/>
      <c r="UAX24" s="415"/>
      <c r="UAY24" s="415"/>
      <c r="UAZ24" s="415"/>
      <c r="UBA24" s="415"/>
      <c r="UBB24" s="415"/>
      <c r="UBC24" s="415"/>
      <c r="UBD24" s="415"/>
      <c r="UBE24" s="415"/>
      <c r="UBF24" s="415"/>
      <c r="UBG24" s="415"/>
      <c r="UBH24" s="415"/>
      <c r="UBI24" s="415"/>
      <c r="UBJ24" s="415"/>
      <c r="UBK24" s="415"/>
      <c r="UBL24" s="415"/>
      <c r="UBM24" s="415"/>
      <c r="UBN24" s="415"/>
      <c r="UBO24" s="415"/>
      <c r="UBP24" s="415"/>
      <c r="UBQ24" s="415"/>
      <c r="UBR24" s="415"/>
      <c r="UBS24" s="415"/>
      <c r="UBT24" s="415"/>
      <c r="UBU24" s="415"/>
      <c r="UBV24" s="415"/>
      <c r="UBW24" s="415"/>
      <c r="UBX24" s="415"/>
      <c r="UBY24" s="415"/>
      <c r="UBZ24" s="415"/>
      <c r="UCA24" s="415"/>
      <c r="UCB24" s="415"/>
      <c r="UCC24" s="415"/>
      <c r="UCD24" s="415"/>
      <c r="UCE24" s="415"/>
      <c r="UCF24" s="415"/>
      <c r="UCG24" s="415"/>
      <c r="UCH24" s="415"/>
      <c r="UCI24" s="415"/>
      <c r="UCJ24" s="415"/>
      <c r="UCK24" s="415"/>
      <c r="UCL24" s="415"/>
      <c r="UCM24" s="415"/>
      <c r="UCN24" s="415"/>
      <c r="UCO24" s="415"/>
      <c r="UCP24" s="415"/>
      <c r="UCQ24" s="415"/>
      <c r="UCR24" s="415"/>
      <c r="UCS24" s="415"/>
      <c r="UCT24" s="415"/>
      <c r="UCU24" s="415"/>
      <c r="UCV24" s="415"/>
      <c r="UCW24" s="415"/>
      <c r="UCX24" s="415"/>
      <c r="UCY24" s="415"/>
      <c r="UCZ24" s="415"/>
      <c r="UDA24" s="415"/>
      <c r="UDB24" s="415"/>
      <c r="UDC24" s="415"/>
      <c r="UDD24" s="415"/>
      <c r="UDE24" s="415"/>
      <c r="UDF24" s="415"/>
      <c r="UDG24" s="415"/>
      <c r="UDH24" s="415"/>
      <c r="UDI24" s="415"/>
      <c r="UDJ24" s="415"/>
      <c r="UDK24" s="415"/>
      <c r="UDL24" s="415"/>
      <c r="UDM24" s="415"/>
      <c r="UDN24" s="415"/>
      <c r="UDO24" s="415"/>
      <c r="UDP24" s="415"/>
      <c r="UDQ24" s="415"/>
      <c r="UDR24" s="415"/>
      <c r="UDS24" s="415"/>
      <c r="UDT24" s="415"/>
      <c r="UDU24" s="415"/>
      <c r="UDV24" s="415"/>
      <c r="UDW24" s="415"/>
      <c r="UDX24" s="415"/>
      <c r="UDY24" s="415"/>
      <c r="UDZ24" s="415"/>
      <c r="UEA24" s="415"/>
      <c r="UEB24" s="415"/>
      <c r="UEC24" s="415"/>
      <c r="UED24" s="415"/>
      <c r="UEE24" s="415"/>
      <c r="UEF24" s="415"/>
      <c r="UEG24" s="415"/>
      <c r="UEH24" s="415"/>
      <c r="UEI24" s="415"/>
      <c r="UEJ24" s="415"/>
      <c r="UEK24" s="415"/>
      <c r="UEL24" s="415"/>
      <c r="UEM24" s="415"/>
      <c r="UEN24" s="415"/>
      <c r="UEO24" s="415"/>
      <c r="UEP24" s="415"/>
      <c r="UEQ24" s="415"/>
      <c r="UER24" s="415"/>
      <c r="UES24" s="415"/>
      <c r="UET24" s="415"/>
      <c r="UEU24" s="415"/>
      <c r="UEV24" s="415"/>
      <c r="UEW24" s="415"/>
      <c r="UEX24" s="415"/>
      <c r="UEY24" s="415"/>
      <c r="UEZ24" s="415"/>
      <c r="UFA24" s="415"/>
      <c r="UFB24" s="415"/>
      <c r="UFC24" s="415"/>
      <c r="UFD24" s="415"/>
      <c r="UFE24" s="415"/>
      <c r="UFF24" s="415"/>
      <c r="UFG24" s="415"/>
      <c r="UFH24" s="415"/>
      <c r="UFI24" s="415"/>
      <c r="UFJ24" s="415"/>
      <c r="UFK24" s="415"/>
      <c r="UFL24" s="415"/>
      <c r="UFM24" s="415"/>
      <c r="UFN24" s="415"/>
      <c r="UFO24" s="415"/>
      <c r="UFP24" s="415"/>
      <c r="UFQ24" s="415"/>
      <c r="UFR24" s="415"/>
      <c r="UFS24" s="415"/>
      <c r="UFT24" s="415"/>
      <c r="UFU24" s="415"/>
      <c r="UFV24" s="415"/>
      <c r="UFW24" s="415"/>
      <c r="UFX24" s="415"/>
      <c r="UFY24" s="415"/>
      <c r="UFZ24" s="415"/>
      <c r="UGA24" s="415"/>
      <c r="UGB24" s="415"/>
      <c r="UGC24" s="415"/>
      <c r="UGD24" s="415"/>
      <c r="UGE24" s="415"/>
      <c r="UGF24" s="415"/>
      <c r="UGG24" s="415"/>
      <c r="UGH24" s="415"/>
      <c r="UGI24" s="415"/>
      <c r="UGJ24" s="415"/>
      <c r="UGK24" s="415"/>
      <c r="UGL24" s="415"/>
      <c r="UGM24" s="415"/>
      <c r="UGN24" s="415"/>
      <c r="UGO24" s="415"/>
      <c r="UGP24" s="415"/>
      <c r="UGQ24" s="415"/>
      <c r="UGR24" s="415"/>
      <c r="UGS24" s="415"/>
      <c r="UGT24" s="415"/>
      <c r="UGU24" s="415"/>
      <c r="UGV24" s="415"/>
      <c r="UGW24" s="415"/>
      <c r="UGX24" s="415"/>
      <c r="UGY24" s="415"/>
      <c r="UGZ24" s="415"/>
      <c r="UHA24" s="415"/>
      <c r="UHB24" s="415"/>
      <c r="UHC24" s="415"/>
      <c r="UHD24" s="415"/>
      <c r="UHE24" s="415"/>
      <c r="UHF24" s="415"/>
      <c r="UHG24" s="415"/>
      <c r="UHH24" s="415"/>
      <c r="UHI24" s="415"/>
      <c r="UHJ24" s="415"/>
      <c r="UHK24" s="415"/>
      <c r="UHL24" s="415"/>
      <c r="UHM24" s="415"/>
      <c r="UHN24" s="415"/>
      <c r="UHO24" s="415"/>
      <c r="UHP24" s="415"/>
      <c r="UHQ24" s="415"/>
      <c r="UHR24" s="415"/>
      <c r="UHS24" s="415"/>
      <c r="UHT24" s="415"/>
      <c r="UHU24" s="415"/>
      <c r="UHV24" s="415"/>
      <c r="UHW24" s="415"/>
      <c r="UHX24" s="415"/>
      <c r="UHY24" s="415"/>
      <c r="UHZ24" s="415"/>
      <c r="UIA24" s="415"/>
      <c r="UIB24" s="415"/>
      <c r="UIC24" s="415"/>
      <c r="UID24" s="415"/>
      <c r="UIE24" s="415"/>
      <c r="UIF24" s="415"/>
      <c r="UIG24" s="415"/>
      <c r="UIH24" s="415"/>
      <c r="UII24" s="415"/>
      <c r="UIJ24" s="415"/>
      <c r="UIK24" s="415"/>
      <c r="UIL24" s="415"/>
      <c r="UIM24" s="415"/>
      <c r="UIN24" s="415"/>
      <c r="UIO24" s="415"/>
      <c r="UIP24" s="415"/>
      <c r="UIQ24" s="415"/>
      <c r="UIR24" s="415"/>
      <c r="UIS24" s="415"/>
      <c r="UIT24" s="415"/>
      <c r="UIU24" s="415"/>
      <c r="UIV24" s="415"/>
      <c r="UIW24" s="415"/>
      <c r="UIX24" s="415"/>
      <c r="UIY24" s="415"/>
      <c r="UIZ24" s="415"/>
      <c r="UJA24" s="415"/>
      <c r="UJB24" s="415"/>
      <c r="UJC24" s="415"/>
      <c r="UJD24" s="415"/>
      <c r="UJE24" s="415"/>
      <c r="UJF24" s="415"/>
      <c r="UJG24" s="415"/>
      <c r="UJH24" s="415"/>
      <c r="UJI24" s="415"/>
      <c r="UJJ24" s="415"/>
      <c r="UJK24" s="415"/>
      <c r="UJL24" s="415"/>
      <c r="UJM24" s="415"/>
      <c r="UJN24" s="415"/>
      <c r="UJO24" s="415"/>
      <c r="UJP24" s="415"/>
      <c r="UJQ24" s="415"/>
      <c r="UJR24" s="415"/>
      <c r="UJS24" s="415"/>
      <c r="UJT24" s="415"/>
      <c r="UJU24" s="415"/>
      <c r="UJV24" s="415"/>
      <c r="UJW24" s="415"/>
      <c r="UJX24" s="415"/>
      <c r="UJY24" s="415"/>
      <c r="UJZ24" s="415"/>
      <c r="UKA24" s="415"/>
      <c r="UKB24" s="415"/>
      <c r="UKC24" s="415"/>
      <c r="UKD24" s="415"/>
      <c r="UKE24" s="415"/>
      <c r="UKF24" s="415"/>
      <c r="UKG24" s="415"/>
      <c r="UKH24" s="415"/>
      <c r="UKI24" s="415"/>
      <c r="UKJ24" s="415"/>
      <c r="UKK24" s="415"/>
      <c r="UKL24" s="415"/>
      <c r="UKM24" s="415"/>
      <c r="UKN24" s="415"/>
      <c r="UKO24" s="415"/>
      <c r="UKP24" s="415"/>
      <c r="UKQ24" s="415"/>
      <c r="UKR24" s="415"/>
      <c r="UKS24" s="415"/>
      <c r="UKT24" s="415"/>
      <c r="UKU24" s="415"/>
      <c r="UKV24" s="415"/>
      <c r="UKW24" s="415"/>
      <c r="UKX24" s="415"/>
      <c r="UKY24" s="415"/>
      <c r="UKZ24" s="415"/>
      <c r="ULA24" s="415"/>
      <c r="ULB24" s="415"/>
      <c r="ULC24" s="415"/>
      <c r="ULD24" s="415"/>
      <c r="ULE24" s="415"/>
      <c r="ULF24" s="415"/>
      <c r="ULG24" s="415"/>
      <c r="ULH24" s="415"/>
      <c r="ULI24" s="415"/>
      <c r="ULJ24" s="415"/>
      <c r="ULK24" s="415"/>
      <c r="ULL24" s="415"/>
      <c r="ULM24" s="415"/>
      <c r="ULN24" s="415"/>
      <c r="ULO24" s="415"/>
      <c r="ULP24" s="415"/>
      <c r="ULQ24" s="415"/>
      <c r="ULR24" s="415"/>
      <c r="ULS24" s="415"/>
      <c r="ULT24" s="415"/>
      <c r="ULU24" s="415"/>
      <c r="ULV24" s="415"/>
      <c r="ULW24" s="415"/>
      <c r="ULX24" s="415"/>
      <c r="ULY24" s="415"/>
      <c r="ULZ24" s="415"/>
      <c r="UMA24" s="415"/>
      <c r="UMB24" s="415"/>
      <c r="UMC24" s="415"/>
      <c r="UMD24" s="415"/>
      <c r="UME24" s="415"/>
      <c r="UMF24" s="415"/>
      <c r="UMG24" s="415"/>
      <c r="UMH24" s="415"/>
      <c r="UMI24" s="415"/>
      <c r="UMJ24" s="415"/>
      <c r="UMK24" s="415"/>
      <c r="UML24" s="415"/>
      <c r="UMM24" s="415"/>
      <c r="UMN24" s="415"/>
      <c r="UMO24" s="415"/>
      <c r="UMP24" s="415"/>
      <c r="UMQ24" s="415"/>
      <c r="UMR24" s="415"/>
      <c r="UMS24" s="415"/>
      <c r="UMT24" s="415"/>
      <c r="UMU24" s="415"/>
      <c r="UMV24" s="415"/>
      <c r="UMW24" s="415"/>
      <c r="UMX24" s="415"/>
      <c r="UMY24" s="415"/>
      <c r="UMZ24" s="415"/>
      <c r="UNA24" s="415"/>
      <c r="UNB24" s="415"/>
      <c r="UNC24" s="415"/>
      <c r="UND24" s="415"/>
      <c r="UNE24" s="415"/>
      <c r="UNF24" s="415"/>
      <c r="UNG24" s="415"/>
      <c r="UNH24" s="415"/>
      <c r="UNI24" s="415"/>
      <c r="UNJ24" s="415"/>
      <c r="UNK24" s="415"/>
      <c r="UNL24" s="415"/>
      <c r="UNM24" s="415"/>
      <c r="UNN24" s="415"/>
      <c r="UNO24" s="415"/>
      <c r="UNP24" s="415"/>
      <c r="UNQ24" s="415"/>
      <c r="UNR24" s="415"/>
      <c r="UNS24" s="415"/>
      <c r="UNT24" s="415"/>
      <c r="UNU24" s="415"/>
      <c r="UNV24" s="415"/>
      <c r="UNW24" s="415"/>
      <c r="UNX24" s="415"/>
      <c r="UNY24" s="415"/>
      <c r="UNZ24" s="415"/>
      <c r="UOA24" s="415"/>
      <c r="UOB24" s="415"/>
      <c r="UOC24" s="415"/>
      <c r="UOD24" s="415"/>
      <c r="UOE24" s="415"/>
      <c r="UOF24" s="415"/>
      <c r="UOG24" s="415"/>
      <c r="UOH24" s="415"/>
      <c r="UOI24" s="415"/>
      <c r="UOJ24" s="415"/>
      <c r="UOK24" s="415"/>
      <c r="UOL24" s="415"/>
      <c r="UOM24" s="415"/>
      <c r="UON24" s="415"/>
      <c r="UOO24" s="415"/>
      <c r="UOP24" s="415"/>
      <c r="UOQ24" s="415"/>
      <c r="UOR24" s="415"/>
      <c r="UOS24" s="415"/>
      <c r="UOT24" s="415"/>
      <c r="UOU24" s="415"/>
      <c r="UOV24" s="415"/>
      <c r="UOW24" s="415"/>
      <c r="UOX24" s="415"/>
      <c r="UOY24" s="415"/>
      <c r="UOZ24" s="415"/>
      <c r="UPA24" s="415"/>
      <c r="UPB24" s="415"/>
      <c r="UPC24" s="415"/>
      <c r="UPD24" s="415"/>
      <c r="UPE24" s="415"/>
      <c r="UPF24" s="415"/>
      <c r="UPG24" s="415"/>
      <c r="UPH24" s="415"/>
      <c r="UPI24" s="415"/>
      <c r="UPJ24" s="415"/>
      <c r="UPK24" s="415"/>
      <c r="UPL24" s="415"/>
      <c r="UPM24" s="415"/>
      <c r="UPN24" s="415"/>
      <c r="UPO24" s="415"/>
      <c r="UPP24" s="415"/>
      <c r="UPQ24" s="415"/>
      <c r="UPR24" s="415"/>
      <c r="UPS24" s="415"/>
      <c r="UPT24" s="415"/>
      <c r="UPU24" s="415"/>
      <c r="UPV24" s="415"/>
      <c r="UPW24" s="415"/>
      <c r="UPX24" s="415"/>
      <c r="UPY24" s="415"/>
      <c r="UPZ24" s="415"/>
      <c r="UQA24" s="415"/>
      <c r="UQB24" s="415"/>
      <c r="UQC24" s="415"/>
      <c r="UQD24" s="415"/>
      <c r="UQE24" s="415"/>
      <c r="UQF24" s="415"/>
      <c r="UQG24" s="415"/>
      <c r="UQH24" s="415"/>
      <c r="UQI24" s="415"/>
      <c r="UQJ24" s="415"/>
      <c r="UQK24" s="415"/>
      <c r="UQL24" s="415"/>
      <c r="UQM24" s="415"/>
      <c r="UQN24" s="415"/>
      <c r="UQO24" s="415"/>
      <c r="UQP24" s="415"/>
      <c r="UQQ24" s="415"/>
      <c r="UQR24" s="415"/>
      <c r="UQS24" s="415"/>
      <c r="UQT24" s="415"/>
      <c r="UQU24" s="415"/>
      <c r="UQV24" s="415"/>
      <c r="UQW24" s="415"/>
      <c r="UQX24" s="415"/>
      <c r="UQY24" s="415"/>
      <c r="UQZ24" s="415"/>
      <c r="URA24" s="415"/>
      <c r="URB24" s="415"/>
      <c r="URC24" s="415"/>
      <c r="URD24" s="415"/>
      <c r="URE24" s="415"/>
      <c r="URF24" s="415"/>
      <c r="URG24" s="415"/>
      <c r="URH24" s="415"/>
      <c r="URI24" s="415"/>
      <c r="URJ24" s="415"/>
      <c r="URK24" s="415"/>
      <c r="URL24" s="415"/>
      <c r="URM24" s="415"/>
      <c r="URN24" s="415"/>
      <c r="URO24" s="415"/>
      <c r="URP24" s="415"/>
      <c r="URQ24" s="415"/>
      <c r="URR24" s="415"/>
      <c r="URS24" s="415"/>
      <c r="URT24" s="415"/>
      <c r="URU24" s="415"/>
      <c r="URV24" s="415"/>
      <c r="URW24" s="415"/>
      <c r="URX24" s="415"/>
      <c r="URY24" s="415"/>
      <c r="URZ24" s="415"/>
      <c r="USA24" s="415"/>
      <c r="USB24" s="415"/>
      <c r="USC24" s="415"/>
      <c r="USD24" s="415"/>
      <c r="USE24" s="415"/>
      <c r="USF24" s="415"/>
      <c r="USG24" s="415"/>
      <c r="USH24" s="415"/>
      <c r="USI24" s="415"/>
      <c r="USJ24" s="415"/>
      <c r="USK24" s="415"/>
      <c r="USL24" s="415"/>
      <c r="USM24" s="415"/>
      <c r="USN24" s="415"/>
      <c r="USO24" s="415"/>
      <c r="USP24" s="415"/>
      <c r="USQ24" s="415"/>
      <c r="USR24" s="415"/>
      <c r="USS24" s="415"/>
      <c r="UST24" s="415"/>
      <c r="USU24" s="415"/>
      <c r="USV24" s="415"/>
      <c r="USW24" s="415"/>
      <c r="USX24" s="415"/>
      <c r="USY24" s="415"/>
      <c r="USZ24" s="415"/>
      <c r="UTA24" s="415"/>
      <c r="UTB24" s="415"/>
      <c r="UTC24" s="415"/>
      <c r="UTD24" s="415"/>
      <c r="UTE24" s="415"/>
      <c r="UTF24" s="415"/>
      <c r="UTG24" s="415"/>
      <c r="UTH24" s="415"/>
      <c r="UTI24" s="415"/>
      <c r="UTJ24" s="415"/>
      <c r="UTK24" s="415"/>
      <c r="UTL24" s="415"/>
      <c r="UTM24" s="415"/>
      <c r="UTN24" s="415"/>
      <c r="UTO24" s="415"/>
      <c r="UTP24" s="415"/>
      <c r="UTQ24" s="415"/>
      <c r="UTR24" s="415"/>
      <c r="UTS24" s="415"/>
      <c r="UTT24" s="415"/>
      <c r="UTU24" s="415"/>
      <c r="UTV24" s="415"/>
      <c r="UTW24" s="415"/>
      <c r="UTX24" s="415"/>
      <c r="UTY24" s="415"/>
      <c r="UTZ24" s="415"/>
      <c r="UUA24" s="415"/>
      <c r="UUB24" s="415"/>
      <c r="UUC24" s="415"/>
      <c r="UUD24" s="415"/>
      <c r="UUE24" s="415"/>
      <c r="UUF24" s="415"/>
      <c r="UUG24" s="415"/>
      <c r="UUH24" s="415"/>
      <c r="UUI24" s="415"/>
      <c r="UUJ24" s="415"/>
      <c r="UUK24" s="415"/>
      <c r="UUL24" s="415"/>
      <c r="UUM24" s="415"/>
      <c r="UUN24" s="415"/>
      <c r="UUO24" s="415"/>
      <c r="UUP24" s="415"/>
      <c r="UUQ24" s="415"/>
      <c r="UUR24" s="415"/>
      <c r="UUS24" s="415"/>
      <c r="UUT24" s="415"/>
      <c r="UUU24" s="415"/>
      <c r="UUV24" s="415"/>
      <c r="UUW24" s="415"/>
      <c r="UUX24" s="415"/>
      <c r="UUY24" s="415"/>
      <c r="UUZ24" s="415"/>
      <c r="UVA24" s="415"/>
      <c r="UVB24" s="415"/>
      <c r="UVC24" s="415"/>
      <c r="UVD24" s="415"/>
      <c r="UVE24" s="415"/>
      <c r="UVF24" s="415"/>
      <c r="UVG24" s="415"/>
      <c r="UVH24" s="415"/>
      <c r="UVI24" s="415"/>
      <c r="UVJ24" s="415"/>
      <c r="UVK24" s="415"/>
      <c r="UVL24" s="415"/>
      <c r="UVM24" s="415"/>
      <c r="UVN24" s="415"/>
      <c r="UVO24" s="415"/>
      <c r="UVP24" s="415"/>
      <c r="UVQ24" s="415"/>
      <c r="UVR24" s="415"/>
      <c r="UVS24" s="415"/>
      <c r="UVT24" s="415"/>
      <c r="UVU24" s="415"/>
      <c r="UVV24" s="415"/>
      <c r="UVW24" s="415"/>
      <c r="UVX24" s="415"/>
      <c r="UVY24" s="415"/>
      <c r="UVZ24" s="415"/>
      <c r="UWA24" s="415"/>
      <c r="UWB24" s="415"/>
      <c r="UWC24" s="415"/>
      <c r="UWD24" s="415"/>
      <c r="UWE24" s="415"/>
      <c r="UWF24" s="415"/>
      <c r="UWG24" s="415"/>
      <c r="UWH24" s="415"/>
      <c r="UWI24" s="415"/>
      <c r="UWJ24" s="415"/>
      <c r="UWK24" s="415"/>
      <c r="UWL24" s="415"/>
      <c r="UWM24" s="415"/>
      <c r="UWN24" s="415"/>
      <c r="UWO24" s="415"/>
      <c r="UWP24" s="415"/>
      <c r="UWQ24" s="415"/>
      <c r="UWR24" s="415"/>
      <c r="UWS24" s="415"/>
      <c r="UWT24" s="415"/>
      <c r="UWU24" s="415"/>
      <c r="UWV24" s="415"/>
      <c r="UWW24" s="415"/>
      <c r="UWX24" s="415"/>
      <c r="UWY24" s="415"/>
      <c r="UWZ24" s="415"/>
      <c r="UXA24" s="415"/>
      <c r="UXB24" s="415"/>
      <c r="UXC24" s="415"/>
      <c r="UXD24" s="415"/>
      <c r="UXE24" s="415"/>
      <c r="UXF24" s="415"/>
      <c r="UXG24" s="415"/>
      <c r="UXH24" s="415"/>
      <c r="UXI24" s="415"/>
      <c r="UXJ24" s="415"/>
      <c r="UXK24" s="415"/>
      <c r="UXL24" s="415"/>
      <c r="UXM24" s="415"/>
      <c r="UXN24" s="415"/>
      <c r="UXO24" s="415"/>
      <c r="UXP24" s="415"/>
      <c r="UXQ24" s="415"/>
      <c r="UXR24" s="415"/>
      <c r="UXS24" s="415"/>
      <c r="UXT24" s="415"/>
      <c r="UXU24" s="415"/>
      <c r="UXV24" s="415"/>
      <c r="UXW24" s="415"/>
      <c r="UXX24" s="415"/>
      <c r="UXY24" s="415"/>
      <c r="UXZ24" s="415"/>
      <c r="UYA24" s="415"/>
      <c r="UYB24" s="415"/>
      <c r="UYC24" s="415"/>
      <c r="UYD24" s="415"/>
      <c r="UYE24" s="415"/>
      <c r="UYF24" s="415"/>
      <c r="UYG24" s="415"/>
      <c r="UYH24" s="415"/>
      <c r="UYI24" s="415"/>
      <c r="UYJ24" s="415"/>
      <c r="UYK24" s="415"/>
      <c r="UYL24" s="415"/>
      <c r="UYM24" s="415"/>
      <c r="UYN24" s="415"/>
      <c r="UYO24" s="415"/>
      <c r="UYP24" s="415"/>
      <c r="UYQ24" s="415"/>
      <c r="UYR24" s="415"/>
      <c r="UYS24" s="415"/>
      <c r="UYT24" s="415"/>
      <c r="UYU24" s="415"/>
      <c r="UYV24" s="415"/>
      <c r="UYW24" s="415"/>
      <c r="UYX24" s="415"/>
      <c r="UYY24" s="415"/>
      <c r="UYZ24" s="415"/>
      <c r="UZA24" s="415"/>
      <c r="UZB24" s="415"/>
      <c r="UZC24" s="415"/>
      <c r="UZD24" s="415"/>
      <c r="UZE24" s="415"/>
      <c r="UZF24" s="415"/>
      <c r="UZG24" s="415"/>
      <c r="UZH24" s="415"/>
      <c r="UZI24" s="415"/>
      <c r="UZJ24" s="415"/>
      <c r="UZK24" s="415"/>
      <c r="UZL24" s="415"/>
      <c r="UZM24" s="415"/>
      <c r="UZN24" s="415"/>
      <c r="UZO24" s="415"/>
      <c r="UZP24" s="415"/>
      <c r="UZQ24" s="415"/>
      <c r="UZR24" s="415"/>
      <c r="UZS24" s="415"/>
      <c r="UZT24" s="415"/>
      <c r="UZU24" s="415"/>
      <c r="UZV24" s="415"/>
      <c r="UZW24" s="415"/>
      <c r="UZX24" s="415"/>
      <c r="UZY24" s="415"/>
      <c r="UZZ24" s="415"/>
      <c r="VAA24" s="415"/>
      <c r="VAB24" s="415"/>
      <c r="VAC24" s="415"/>
      <c r="VAD24" s="415"/>
      <c r="VAE24" s="415"/>
      <c r="VAF24" s="415"/>
      <c r="VAG24" s="415"/>
      <c r="VAH24" s="415"/>
      <c r="VAI24" s="415"/>
      <c r="VAJ24" s="415"/>
      <c r="VAK24" s="415"/>
      <c r="VAL24" s="415"/>
      <c r="VAM24" s="415"/>
      <c r="VAN24" s="415"/>
      <c r="VAO24" s="415"/>
      <c r="VAP24" s="415"/>
      <c r="VAQ24" s="415"/>
      <c r="VAR24" s="415"/>
      <c r="VAS24" s="415"/>
      <c r="VAT24" s="415"/>
      <c r="VAU24" s="415"/>
      <c r="VAV24" s="415"/>
      <c r="VAW24" s="415"/>
      <c r="VAX24" s="415"/>
      <c r="VAY24" s="415"/>
      <c r="VAZ24" s="415"/>
      <c r="VBA24" s="415"/>
      <c r="VBB24" s="415"/>
      <c r="VBC24" s="415"/>
      <c r="VBD24" s="415"/>
      <c r="VBE24" s="415"/>
      <c r="VBF24" s="415"/>
      <c r="VBG24" s="415"/>
      <c r="VBH24" s="415"/>
      <c r="VBI24" s="415"/>
      <c r="VBJ24" s="415"/>
      <c r="VBK24" s="415"/>
      <c r="VBL24" s="415"/>
      <c r="VBM24" s="415"/>
      <c r="VBN24" s="415"/>
      <c r="VBO24" s="415"/>
      <c r="VBP24" s="415"/>
      <c r="VBQ24" s="415"/>
      <c r="VBR24" s="415"/>
      <c r="VBS24" s="415"/>
      <c r="VBT24" s="415"/>
      <c r="VBU24" s="415"/>
      <c r="VBV24" s="415"/>
      <c r="VBW24" s="415"/>
      <c r="VBX24" s="415"/>
      <c r="VBY24" s="415"/>
      <c r="VBZ24" s="415"/>
      <c r="VCA24" s="415"/>
      <c r="VCB24" s="415"/>
      <c r="VCC24" s="415"/>
      <c r="VCD24" s="415"/>
      <c r="VCE24" s="415"/>
      <c r="VCF24" s="415"/>
      <c r="VCG24" s="415"/>
      <c r="VCH24" s="415"/>
      <c r="VCI24" s="415"/>
      <c r="VCJ24" s="415"/>
      <c r="VCK24" s="415"/>
      <c r="VCL24" s="415"/>
      <c r="VCM24" s="415"/>
      <c r="VCN24" s="415"/>
      <c r="VCO24" s="415"/>
      <c r="VCP24" s="415"/>
      <c r="VCQ24" s="415"/>
      <c r="VCR24" s="415"/>
      <c r="VCS24" s="415"/>
      <c r="VCT24" s="415"/>
      <c r="VCU24" s="415"/>
      <c r="VCV24" s="415"/>
      <c r="VCW24" s="415"/>
      <c r="VCX24" s="415"/>
      <c r="VCY24" s="415"/>
      <c r="VCZ24" s="415"/>
      <c r="VDA24" s="415"/>
      <c r="VDB24" s="415"/>
      <c r="VDC24" s="415"/>
      <c r="VDD24" s="415"/>
      <c r="VDE24" s="415"/>
      <c r="VDF24" s="415"/>
      <c r="VDG24" s="415"/>
      <c r="VDH24" s="415"/>
      <c r="VDI24" s="415"/>
      <c r="VDJ24" s="415"/>
      <c r="VDK24" s="415"/>
      <c r="VDL24" s="415"/>
      <c r="VDM24" s="415"/>
      <c r="VDN24" s="415"/>
      <c r="VDO24" s="415"/>
      <c r="VDP24" s="415"/>
      <c r="VDQ24" s="415"/>
      <c r="VDR24" s="415"/>
      <c r="VDS24" s="415"/>
      <c r="VDT24" s="415"/>
      <c r="VDU24" s="415"/>
      <c r="VDV24" s="415"/>
      <c r="VDW24" s="415"/>
      <c r="VDX24" s="415"/>
      <c r="VDY24" s="415"/>
      <c r="VDZ24" s="415"/>
      <c r="VEA24" s="415"/>
      <c r="VEB24" s="415"/>
      <c r="VEC24" s="415"/>
      <c r="VED24" s="415"/>
      <c r="VEE24" s="415"/>
      <c r="VEF24" s="415"/>
      <c r="VEG24" s="415"/>
      <c r="VEH24" s="415"/>
      <c r="VEI24" s="415"/>
      <c r="VEJ24" s="415"/>
      <c r="VEK24" s="415"/>
      <c r="VEL24" s="415"/>
      <c r="VEM24" s="415"/>
      <c r="VEN24" s="415"/>
      <c r="VEO24" s="415"/>
      <c r="VEP24" s="415"/>
      <c r="VEQ24" s="415"/>
      <c r="VER24" s="415"/>
      <c r="VES24" s="415"/>
      <c r="VET24" s="415"/>
      <c r="VEU24" s="415"/>
      <c r="VEV24" s="415"/>
      <c r="VEW24" s="415"/>
      <c r="VEX24" s="415"/>
      <c r="VEY24" s="415"/>
      <c r="VEZ24" s="415"/>
      <c r="VFA24" s="415"/>
      <c r="VFB24" s="415"/>
      <c r="VFC24" s="415"/>
      <c r="VFD24" s="415"/>
      <c r="VFE24" s="415"/>
      <c r="VFF24" s="415"/>
      <c r="VFG24" s="415"/>
      <c r="VFH24" s="415"/>
      <c r="VFI24" s="415"/>
      <c r="VFJ24" s="415"/>
      <c r="VFK24" s="415"/>
      <c r="VFL24" s="415"/>
      <c r="VFM24" s="415"/>
      <c r="VFN24" s="415"/>
      <c r="VFO24" s="415"/>
      <c r="VFP24" s="415"/>
      <c r="VFQ24" s="415"/>
      <c r="VFR24" s="415"/>
      <c r="VFS24" s="415"/>
      <c r="VFT24" s="415"/>
      <c r="VFU24" s="415"/>
      <c r="VFV24" s="415"/>
      <c r="VFW24" s="415"/>
      <c r="VFX24" s="415"/>
      <c r="VFY24" s="415"/>
      <c r="VFZ24" s="415"/>
      <c r="VGA24" s="415"/>
      <c r="VGB24" s="415"/>
      <c r="VGC24" s="415"/>
      <c r="VGD24" s="415"/>
      <c r="VGE24" s="415"/>
      <c r="VGF24" s="415"/>
      <c r="VGG24" s="415"/>
      <c r="VGH24" s="415"/>
      <c r="VGI24" s="415"/>
      <c r="VGJ24" s="415"/>
      <c r="VGK24" s="415"/>
      <c r="VGL24" s="415"/>
      <c r="VGM24" s="415"/>
      <c r="VGN24" s="415"/>
      <c r="VGO24" s="415"/>
      <c r="VGP24" s="415"/>
      <c r="VGQ24" s="415"/>
      <c r="VGR24" s="415"/>
      <c r="VGS24" s="415"/>
      <c r="VGT24" s="415"/>
      <c r="VGU24" s="415"/>
      <c r="VGV24" s="415"/>
      <c r="VGW24" s="415"/>
      <c r="VGX24" s="415"/>
      <c r="VGY24" s="415"/>
      <c r="VGZ24" s="415"/>
      <c r="VHA24" s="415"/>
      <c r="VHB24" s="415"/>
      <c r="VHC24" s="415"/>
      <c r="VHD24" s="415"/>
      <c r="VHE24" s="415"/>
      <c r="VHF24" s="415"/>
      <c r="VHG24" s="415"/>
      <c r="VHH24" s="415"/>
      <c r="VHI24" s="415"/>
      <c r="VHJ24" s="415"/>
      <c r="VHK24" s="415"/>
      <c r="VHL24" s="415"/>
      <c r="VHM24" s="415"/>
      <c r="VHN24" s="415"/>
      <c r="VHO24" s="415"/>
      <c r="VHP24" s="415"/>
      <c r="VHQ24" s="415"/>
      <c r="VHR24" s="415"/>
      <c r="VHS24" s="415"/>
      <c r="VHT24" s="415"/>
      <c r="VHU24" s="415"/>
      <c r="VHV24" s="415"/>
      <c r="VHW24" s="415"/>
      <c r="VHX24" s="415"/>
      <c r="VHY24" s="415"/>
      <c r="VHZ24" s="415"/>
      <c r="VIA24" s="415"/>
      <c r="VIB24" s="415"/>
      <c r="VIC24" s="415"/>
      <c r="VID24" s="415"/>
      <c r="VIE24" s="415"/>
      <c r="VIF24" s="415"/>
      <c r="VIG24" s="415"/>
      <c r="VIH24" s="415"/>
      <c r="VII24" s="415"/>
      <c r="VIJ24" s="415"/>
      <c r="VIK24" s="415"/>
      <c r="VIL24" s="415"/>
      <c r="VIM24" s="415"/>
      <c r="VIN24" s="415"/>
      <c r="VIO24" s="415"/>
      <c r="VIP24" s="415"/>
      <c r="VIQ24" s="415"/>
      <c r="VIR24" s="415"/>
      <c r="VIS24" s="415"/>
      <c r="VIT24" s="415"/>
      <c r="VIU24" s="415"/>
      <c r="VIV24" s="415"/>
      <c r="VIW24" s="415"/>
      <c r="VIX24" s="415"/>
      <c r="VIY24" s="415"/>
      <c r="VIZ24" s="415"/>
      <c r="VJA24" s="415"/>
      <c r="VJB24" s="415"/>
      <c r="VJC24" s="415"/>
      <c r="VJD24" s="415"/>
      <c r="VJE24" s="415"/>
      <c r="VJF24" s="415"/>
      <c r="VJG24" s="415"/>
      <c r="VJH24" s="415"/>
      <c r="VJI24" s="415"/>
      <c r="VJJ24" s="415"/>
      <c r="VJK24" s="415"/>
      <c r="VJL24" s="415"/>
      <c r="VJM24" s="415"/>
      <c r="VJN24" s="415"/>
      <c r="VJO24" s="415"/>
      <c r="VJP24" s="415"/>
      <c r="VJQ24" s="415"/>
      <c r="VJR24" s="415"/>
      <c r="VJS24" s="415"/>
      <c r="VJT24" s="415"/>
      <c r="VJU24" s="415"/>
      <c r="VJV24" s="415"/>
      <c r="VJW24" s="415"/>
      <c r="VJX24" s="415"/>
      <c r="VJY24" s="415"/>
      <c r="VJZ24" s="415"/>
      <c r="VKA24" s="415"/>
      <c r="VKB24" s="415"/>
      <c r="VKC24" s="415"/>
      <c r="VKD24" s="415"/>
      <c r="VKE24" s="415"/>
      <c r="VKF24" s="415"/>
      <c r="VKG24" s="415"/>
      <c r="VKH24" s="415"/>
      <c r="VKI24" s="415"/>
      <c r="VKJ24" s="415"/>
      <c r="VKK24" s="415"/>
      <c r="VKL24" s="415"/>
      <c r="VKM24" s="415"/>
      <c r="VKN24" s="415"/>
      <c r="VKO24" s="415"/>
      <c r="VKP24" s="415"/>
      <c r="VKQ24" s="415"/>
      <c r="VKR24" s="415"/>
      <c r="VKS24" s="415"/>
      <c r="VKT24" s="415"/>
      <c r="VKU24" s="415"/>
      <c r="VKV24" s="415"/>
      <c r="VKW24" s="415"/>
      <c r="VKX24" s="415"/>
      <c r="VKY24" s="415"/>
      <c r="VKZ24" s="415"/>
      <c r="VLA24" s="415"/>
      <c r="VLB24" s="415"/>
      <c r="VLC24" s="415"/>
      <c r="VLD24" s="415"/>
      <c r="VLE24" s="415"/>
      <c r="VLF24" s="415"/>
      <c r="VLG24" s="415"/>
      <c r="VLH24" s="415"/>
      <c r="VLI24" s="415"/>
      <c r="VLJ24" s="415"/>
      <c r="VLK24" s="415"/>
      <c r="VLL24" s="415"/>
      <c r="VLM24" s="415"/>
      <c r="VLN24" s="415"/>
      <c r="VLO24" s="415"/>
      <c r="VLP24" s="415"/>
      <c r="VLQ24" s="415"/>
      <c r="VLR24" s="415"/>
      <c r="VLS24" s="415"/>
      <c r="VLT24" s="415"/>
      <c r="VLU24" s="415"/>
      <c r="VLV24" s="415"/>
      <c r="VLW24" s="415"/>
      <c r="VLX24" s="415"/>
      <c r="VLY24" s="415"/>
      <c r="VLZ24" s="415"/>
      <c r="VMA24" s="415"/>
      <c r="VMB24" s="415"/>
      <c r="VMC24" s="415"/>
      <c r="VMD24" s="415"/>
      <c r="VME24" s="415"/>
      <c r="VMF24" s="415"/>
      <c r="VMG24" s="415"/>
      <c r="VMH24" s="415"/>
      <c r="VMI24" s="415"/>
      <c r="VMJ24" s="415"/>
      <c r="VMK24" s="415"/>
      <c r="VML24" s="415"/>
      <c r="VMM24" s="415"/>
      <c r="VMN24" s="415"/>
      <c r="VMO24" s="415"/>
      <c r="VMP24" s="415"/>
      <c r="VMQ24" s="415"/>
      <c r="VMR24" s="415"/>
      <c r="VMS24" s="415"/>
      <c r="VMT24" s="415"/>
      <c r="VMU24" s="415"/>
      <c r="VMV24" s="415"/>
      <c r="VMW24" s="415"/>
      <c r="VMX24" s="415"/>
      <c r="VMY24" s="415"/>
      <c r="VMZ24" s="415"/>
      <c r="VNA24" s="415"/>
      <c r="VNB24" s="415"/>
      <c r="VNC24" s="415"/>
      <c r="VND24" s="415"/>
      <c r="VNE24" s="415"/>
      <c r="VNF24" s="415"/>
      <c r="VNG24" s="415"/>
      <c r="VNH24" s="415"/>
      <c r="VNI24" s="415"/>
      <c r="VNJ24" s="415"/>
      <c r="VNK24" s="415"/>
      <c r="VNL24" s="415"/>
      <c r="VNM24" s="415"/>
      <c r="VNN24" s="415"/>
      <c r="VNO24" s="415"/>
      <c r="VNP24" s="415"/>
      <c r="VNQ24" s="415"/>
      <c r="VNR24" s="415"/>
      <c r="VNS24" s="415"/>
      <c r="VNT24" s="415"/>
      <c r="VNU24" s="415"/>
      <c r="VNV24" s="415"/>
      <c r="VNW24" s="415"/>
      <c r="VNX24" s="415"/>
      <c r="VNY24" s="415"/>
      <c r="VNZ24" s="415"/>
      <c r="VOA24" s="415"/>
      <c r="VOB24" s="415"/>
      <c r="VOC24" s="415"/>
      <c r="VOD24" s="415"/>
      <c r="VOE24" s="415"/>
      <c r="VOF24" s="415"/>
      <c r="VOG24" s="415"/>
      <c r="VOH24" s="415"/>
      <c r="VOI24" s="415"/>
      <c r="VOJ24" s="415"/>
      <c r="VOK24" s="415"/>
      <c r="VOL24" s="415"/>
      <c r="VOM24" s="415"/>
      <c r="VON24" s="415"/>
      <c r="VOO24" s="415"/>
      <c r="VOP24" s="415"/>
      <c r="VOQ24" s="415"/>
      <c r="VOR24" s="415"/>
      <c r="VOS24" s="415"/>
      <c r="VOT24" s="415"/>
      <c r="VOU24" s="415"/>
      <c r="VOV24" s="415"/>
      <c r="VOW24" s="415"/>
      <c r="VOX24" s="415"/>
      <c r="VOY24" s="415"/>
      <c r="VOZ24" s="415"/>
      <c r="VPA24" s="415"/>
      <c r="VPB24" s="415"/>
      <c r="VPC24" s="415"/>
      <c r="VPD24" s="415"/>
      <c r="VPE24" s="415"/>
      <c r="VPF24" s="415"/>
      <c r="VPG24" s="415"/>
      <c r="VPH24" s="415"/>
      <c r="VPI24" s="415"/>
      <c r="VPJ24" s="415"/>
      <c r="VPK24" s="415"/>
      <c r="VPL24" s="415"/>
      <c r="VPM24" s="415"/>
      <c r="VPN24" s="415"/>
      <c r="VPO24" s="415"/>
      <c r="VPP24" s="415"/>
      <c r="VPQ24" s="415"/>
      <c r="VPR24" s="415"/>
      <c r="VPS24" s="415"/>
      <c r="VPT24" s="415"/>
      <c r="VPU24" s="415"/>
      <c r="VPV24" s="415"/>
      <c r="VPW24" s="415"/>
      <c r="VPX24" s="415"/>
      <c r="VPY24" s="415"/>
      <c r="VPZ24" s="415"/>
      <c r="VQA24" s="415"/>
      <c r="VQB24" s="415"/>
      <c r="VQC24" s="415"/>
      <c r="VQD24" s="415"/>
      <c r="VQE24" s="415"/>
      <c r="VQF24" s="415"/>
      <c r="VQG24" s="415"/>
      <c r="VQH24" s="415"/>
      <c r="VQI24" s="415"/>
      <c r="VQJ24" s="415"/>
      <c r="VQK24" s="415"/>
      <c r="VQL24" s="415"/>
      <c r="VQM24" s="415"/>
      <c r="VQN24" s="415"/>
      <c r="VQO24" s="415"/>
      <c r="VQP24" s="415"/>
      <c r="VQQ24" s="415"/>
      <c r="VQR24" s="415"/>
      <c r="VQS24" s="415"/>
      <c r="VQT24" s="415"/>
      <c r="VQU24" s="415"/>
      <c r="VQV24" s="415"/>
      <c r="VQW24" s="415"/>
      <c r="VQX24" s="415"/>
      <c r="VQY24" s="415"/>
      <c r="VQZ24" s="415"/>
      <c r="VRA24" s="415"/>
      <c r="VRB24" s="415"/>
      <c r="VRC24" s="415"/>
      <c r="VRD24" s="415"/>
      <c r="VRE24" s="415"/>
      <c r="VRF24" s="415"/>
      <c r="VRG24" s="415"/>
      <c r="VRH24" s="415"/>
      <c r="VRI24" s="415"/>
      <c r="VRJ24" s="415"/>
      <c r="VRK24" s="415"/>
      <c r="VRL24" s="415"/>
      <c r="VRM24" s="415"/>
      <c r="VRN24" s="415"/>
      <c r="VRO24" s="415"/>
      <c r="VRP24" s="415"/>
      <c r="VRQ24" s="415"/>
      <c r="VRR24" s="415"/>
      <c r="VRS24" s="415"/>
      <c r="VRT24" s="415"/>
      <c r="VRU24" s="415"/>
      <c r="VRV24" s="415"/>
      <c r="VRW24" s="415"/>
      <c r="VRX24" s="415"/>
      <c r="VRY24" s="415"/>
      <c r="VRZ24" s="415"/>
      <c r="VSA24" s="415"/>
      <c r="VSB24" s="415"/>
      <c r="VSC24" s="415"/>
      <c r="VSD24" s="415"/>
      <c r="VSE24" s="415"/>
      <c r="VSF24" s="415"/>
      <c r="VSG24" s="415"/>
      <c r="VSH24" s="415"/>
      <c r="VSI24" s="415"/>
      <c r="VSJ24" s="415"/>
      <c r="VSK24" s="415"/>
      <c r="VSL24" s="415"/>
      <c r="VSM24" s="415"/>
      <c r="VSN24" s="415"/>
      <c r="VSO24" s="415"/>
      <c r="VSP24" s="415"/>
      <c r="VSQ24" s="415"/>
      <c r="VSR24" s="415"/>
      <c r="VSS24" s="415"/>
      <c r="VST24" s="415"/>
      <c r="VSU24" s="415"/>
      <c r="VSV24" s="415"/>
      <c r="VSW24" s="415"/>
      <c r="VSX24" s="415"/>
      <c r="VSY24" s="415"/>
      <c r="VSZ24" s="415"/>
      <c r="VTA24" s="415"/>
      <c r="VTB24" s="415"/>
      <c r="VTC24" s="415"/>
      <c r="VTD24" s="415"/>
      <c r="VTE24" s="415"/>
      <c r="VTF24" s="415"/>
      <c r="VTG24" s="415"/>
      <c r="VTH24" s="415"/>
      <c r="VTI24" s="415"/>
      <c r="VTJ24" s="415"/>
      <c r="VTK24" s="415"/>
      <c r="VTL24" s="415"/>
      <c r="VTM24" s="415"/>
      <c r="VTN24" s="415"/>
      <c r="VTO24" s="415"/>
      <c r="VTP24" s="415"/>
      <c r="VTQ24" s="415"/>
      <c r="VTR24" s="415"/>
      <c r="VTS24" s="415"/>
      <c r="VTT24" s="415"/>
      <c r="VTU24" s="415"/>
      <c r="VTV24" s="415"/>
      <c r="VTW24" s="415"/>
      <c r="VTX24" s="415"/>
      <c r="VTY24" s="415"/>
      <c r="VTZ24" s="415"/>
      <c r="VUA24" s="415"/>
      <c r="VUB24" s="415"/>
      <c r="VUC24" s="415"/>
      <c r="VUD24" s="415"/>
      <c r="VUE24" s="415"/>
      <c r="VUF24" s="415"/>
      <c r="VUG24" s="415"/>
      <c r="VUH24" s="415"/>
      <c r="VUI24" s="415"/>
      <c r="VUJ24" s="415"/>
      <c r="VUK24" s="415"/>
      <c r="VUL24" s="415"/>
      <c r="VUM24" s="415"/>
      <c r="VUN24" s="415"/>
      <c r="VUO24" s="415"/>
      <c r="VUP24" s="415"/>
      <c r="VUQ24" s="415"/>
      <c r="VUR24" s="415"/>
      <c r="VUS24" s="415"/>
      <c r="VUT24" s="415"/>
      <c r="VUU24" s="415"/>
      <c r="VUV24" s="415"/>
      <c r="VUW24" s="415"/>
      <c r="VUX24" s="415"/>
      <c r="VUY24" s="415"/>
      <c r="VUZ24" s="415"/>
      <c r="VVA24" s="415"/>
      <c r="VVB24" s="415"/>
      <c r="VVC24" s="415"/>
      <c r="VVD24" s="415"/>
      <c r="VVE24" s="415"/>
      <c r="VVF24" s="415"/>
      <c r="VVG24" s="415"/>
      <c r="VVH24" s="415"/>
      <c r="VVI24" s="415"/>
      <c r="VVJ24" s="415"/>
      <c r="VVK24" s="415"/>
      <c r="VVL24" s="415"/>
      <c r="VVM24" s="415"/>
      <c r="VVN24" s="415"/>
      <c r="VVO24" s="415"/>
      <c r="VVP24" s="415"/>
      <c r="VVQ24" s="415"/>
      <c r="VVR24" s="415"/>
      <c r="VVS24" s="415"/>
      <c r="VVT24" s="415"/>
      <c r="VVU24" s="415"/>
      <c r="VVV24" s="415"/>
      <c r="VVW24" s="415"/>
      <c r="VVX24" s="415"/>
      <c r="VVY24" s="415"/>
      <c r="VVZ24" s="415"/>
      <c r="VWA24" s="415"/>
      <c r="VWB24" s="415"/>
      <c r="VWC24" s="415"/>
      <c r="VWD24" s="415"/>
      <c r="VWE24" s="415"/>
      <c r="VWF24" s="415"/>
      <c r="VWG24" s="415"/>
      <c r="VWH24" s="415"/>
      <c r="VWI24" s="415"/>
      <c r="VWJ24" s="415"/>
      <c r="VWK24" s="415"/>
      <c r="VWL24" s="415"/>
      <c r="VWM24" s="415"/>
      <c r="VWN24" s="415"/>
      <c r="VWO24" s="415"/>
      <c r="VWP24" s="415"/>
      <c r="VWQ24" s="415"/>
      <c r="VWR24" s="415"/>
      <c r="VWS24" s="415"/>
      <c r="VWT24" s="415"/>
      <c r="VWU24" s="415"/>
      <c r="VWV24" s="415"/>
      <c r="VWW24" s="415"/>
      <c r="VWX24" s="415"/>
      <c r="VWY24" s="415"/>
      <c r="VWZ24" s="415"/>
      <c r="VXA24" s="415"/>
      <c r="VXB24" s="415"/>
      <c r="VXC24" s="415"/>
      <c r="VXD24" s="415"/>
      <c r="VXE24" s="415"/>
      <c r="VXF24" s="415"/>
      <c r="VXG24" s="415"/>
      <c r="VXH24" s="415"/>
      <c r="VXI24" s="415"/>
      <c r="VXJ24" s="415"/>
      <c r="VXK24" s="415"/>
      <c r="VXL24" s="415"/>
      <c r="VXM24" s="415"/>
      <c r="VXN24" s="415"/>
      <c r="VXO24" s="415"/>
      <c r="VXP24" s="415"/>
      <c r="VXQ24" s="415"/>
      <c r="VXR24" s="415"/>
      <c r="VXS24" s="415"/>
      <c r="VXT24" s="415"/>
      <c r="VXU24" s="415"/>
      <c r="VXV24" s="415"/>
      <c r="VXW24" s="415"/>
      <c r="VXX24" s="415"/>
      <c r="VXY24" s="415"/>
      <c r="VXZ24" s="415"/>
      <c r="VYA24" s="415"/>
      <c r="VYB24" s="415"/>
      <c r="VYC24" s="415"/>
      <c r="VYD24" s="415"/>
      <c r="VYE24" s="415"/>
      <c r="VYF24" s="415"/>
      <c r="VYG24" s="415"/>
      <c r="VYH24" s="415"/>
      <c r="VYI24" s="415"/>
      <c r="VYJ24" s="415"/>
      <c r="VYK24" s="415"/>
      <c r="VYL24" s="415"/>
      <c r="VYM24" s="415"/>
      <c r="VYN24" s="415"/>
      <c r="VYO24" s="415"/>
      <c r="VYP24" s="415"/>
      <c r="VYQ24" s="415"/>
      <c r="VYR24" s="415"/>
      <c r="VYS24" s="415"/>
      <c r="VYT24" s="415"/>
      <c r="VYU24" s="415"/>
      <c r="VYV24" s="415"/>
      <c r="VYW24" s="415"/>
      <c r="VYX24" s="415"/>
      <c r="VYY24" s="415"/>
      <c r="VYZ24" s="415"/>
      <c r="VZA24" s="415"/>
      <c r="VZB24" s="415"/>
      <c r="VZC24" s="415"/>
      <c r="VZD24" s="415"/>
      <c r="VZE24" s="415"/>
      <c r="VZF24" s="415"/>
      <c r="VZG24" s="415"/>
      <c r="VZH24" s="415"/>
      <c r="VZI24" s="415"/>
      <c r="VZJ24" s="415"/>
      <c r="VZK24" s="415"/>
      <c r="VZL24" s="415"/>
      <c r="VZM24" s="415"/>
      <c r="VZN24" s="415"/>
      <c r="VZO24" s="415"/>
      <c r="VZP24" s="415"/>
      <c r="VZQ24" s="415"/>
      <c r="VZR24" s="415"/>
      <c r="VZS24" s="415"/>
      <c r="VZT24" s="415"/>
      <c r="VZU24" s="415"/>
      <c r="VZV24" s="415"/>
      <c r="VZW24" s="415"/>
      <c r="VZX24" s="415"/>
      <c r="VZY24" s="415"/>
      <c r="VZZ24" s="415"/>
      <c r="WAA24" s="415"/>
      <c r="WAB24" s="415"/>
      <c r="WAC24" s="415"/>
      <c r="WAD24" s="415"/>
      <c r="WAE24" s="415"/>
      <c r="WAF24" s="415"/>
      <c r="WAG24" s="415"/>
      <c r="WAH24" s="415"/>
      <c r="WAI24" s="415"/>
      <c r="WAJ24" s="415"/>
      <c r="WAK24" s="415"/>
      <c r="WAL24" s="415"/>
      <c r="WAM24" s="415"/>
      <c r="WAN24" s="415"/>
      <c r="WAO24" s="415"/>
      <c r="WAP24" s="415"/>
      <c r="WAQ24" s="415"/>
      <c r="WAR24" s="415"/>
      <c r="WAS24" s="415"/>
      <c r="WAT24" s="415"/>
      <c r="WAU24" s="415"/>
      <c r="WAV24" s="415"/>
      <c r="WAW24" s="415"/>
      <c r="WAX24" s="415"/>
      <c r="WAY24" s="415"/>
      <c r="WAZ24" s="415"/>
      <c r="WBA24" s="415"/>
      <c r="WBB24" s="415"/>
      <c r="WBC24" s="415"/>
      <c r="WBD24" s="415"/>
      <c r="WBE24" s="415"/>
      <c r="WBF24" s="415"/>
      <c r="WBG24" s="415"/>
      <c r="WBH24" s="415"/>
      <c r="WBI24" s="415"/>
      <c r="WBJ24" s="415"/>
      <c r="WBK24" s="415"/>
      <c r="WBL24" s="415"/>
      <c r="WBM24" s="415"/>
      <c r="WBN24" s="415"/>
      <c r="WBO24" s="415"/>
      <c r="WBP24" s="415"/>
      <c r="WBQ24" s="415"/>
      <c r="WBR24" s="415"/>
      <c r="WBS24" s="415"/>
      <c r="WBT24" s="415"/>
      <c r="WBU24" s="415"/>
      <c r="WBV24" s="415"/>
      <c r="WBW24" s="415"/>
      <c r="WBX24" s="415"/>
      <c r="WBY24" s="415"/>
      <c r="WBZ24" s="415"/>
      <c r="WCA24" s="415"/>
      <c r="WCB24" s="415"/>
      <c r="WCC24" s="415"/>
      <c r="WCD24" s="415"/>
      <c r="WCE24" s="415"/>
      <c r="WCF24" s="415"/>
      <c r="WCG24" s="415"/>
      <c r="WCH24" s="415"/>
      <c r="WCI24" s="415"/>
      <c r="WCJ24" s="415"/>
      <c r="WCK24" s="415"/>
      <c r="WCL24" s="415"/>
      <c r="WCM24" s="415"/>
      <c r="WCN24" s="415"/>
      <c r="WCO24" s="415"/>
      <c r="WCP24" s="415"/>
      <c r="WCQ24" s="415"/>
      <c r="WCR24" s="415"/>
      <c r="WCS24" s="415"/>
      <c r="WCT24" s="415"/>
      <c r="WCU24" s="415"/>
      <c r="WCV24" s="415"/>
      <c r="WCW24" s="415"/>
      <c r="WCX24" s="415"/>
      <c r="WCY24" s="415"/>
      <c r="WCZ24" s="415"/>
      <c r="WDA24" s="415"/>
      <c r="WDB24" s="415"/>
      <c r="WDC24" s="415"/>
      <c r="WDD24" s="415"/>
      <c r="WDE24" s="415"/>
      <c r="WDF24" s="415"/>
      <c r="WDG24" s="415"/>
      <c r="WDH24" s="415"/>
      <c r="WDI24" s="415"/>
      <c r="WDJ24" s="415"/>
      <c r="WDK24" s="415"/>
      <c r="WDL24" s="415"/>
      <c r="WDM24" s="415"/>
      <c r="WDN24" s="415"/>
      <c r="WDO24" s="415"/>
      <c r="WDP24" s="415"/>
      <c r="WDQ24" s="415"/>
      <c r="WDR24" s="415"/>
      <c r="WDS24" s="415"/>
      <c r="WDT24" s="415"/>
      <c r="WDU24" s="415"/>
      <c r="WDV24" s="415"/>
      <c r="WDW24" s="415"/>
      <c r="WDX24" s="415"/>
      <c r="WDY24" s="415"/>
      <c r="WDZ24" s="415"/>
      <c r="WEA24" s="415"/>
      <c r="WEB24" s="415"/>
      <c r="WEC24" s="415"/>
      <c r="WED24" s="415"/>
      <c r="WEE24" s="415"/>
      <c r="WEF24" s="415"/>
      <c r="WEG24" s="415"/>
      <c r="WEH24" s="415"/>
      <c r="WEI24" s="415"/>
      <c r="WEJ24" s="415"/>
      <c r="WEK24" s="415"/>
      <c r="WEL24" s="415"/>
      <c r="WEM24" s="415"/>
      <c r="WEN24" s="415"/>
      <c r="WEO24" s="415"/>
      <c r="WEP24" s="415"/>
      <c r="WEQ24" s="415"/>
      <c r="WER24" s="415"/>
      <c r="WES24" s="415"/>
      <c r="WET24" s="415"/>
      <c r="WEU24" s="415"/>
      <c r="WEV24" s="415"/>
      <c r="WEW24" s="415"/>
      <c r="WEX24" s="415"/>
      <c r="WEY24" s="415"/>
      <c r="WEZ24" s="415"/>
      <c r="WFA24" s="415"/>
      <c r="WFB24" s="415"/>
      <c r="WFC24" s="415"/>
      <c r="WFD24" s="415"/>
      <c r="WFE24" s="415"/>
      <c r="WFF24" s="415"/>
      <c r="WFG24" s="415"/>
      <c r="WFH24" s="415"/>
      <c r="WFI24" s="415"/>
      <c r="WFJ24" s="415"/>
      <c r="WFK24" s="415"/>
      <c r="WFL24" s="415"/>
      <c r="WFM24" s="415"/>
      <c r="WFN24" s="415"/>
      <c r="WFO24" s="415"/>
      <c r="WFP24" s="415"/>
      <c r="WFQ24" s="415"/>
      <c r="WFR24" s="415"/>
      <c r="WFS24" s="415"/>
      <c r="WFT24" s="415"/>
      <c r="WFU24" s="415"/>
      <c r="WFV24" s="415"/>
      <c r="WFW24" s="415"/>
      <c r="WFX24" s="415"/>
      <c r="WFY24" s="415"/>
      <c r="WFZ24" s="415"/>
      <c r="WGA24" s="415"/>
      <c r="WGB24" s="415"/>
      <c r="WGC24" s="415"/>
      <c r="WGD24" s="415"/>
      <c r="WGE24" s="415"/>
      <c r="WGF24" s="415"/>
      <c r="WGG24" s="415"/>
      <c r="WGH24" s="415"/>
      <c r="WGI24" s="415"/>
      <c r="WGJ24" s="415"/>
      <c r="WGK24" s="415"/>
      <c r="WGL24" s="415"/>
      <c r="WGM24" s="415"/>
      <c r="WGN24" s="415"/>
      <c r="WGO24" s="415"/>
      <c r="WGP24" s="415"/>
      <c r="WGQ24" s="415"/>
      <c r="WGR24" s="415"/>
      <c r="WGS24" s="415"/>
      <c r="WGT24" s="415"/>
      <c r="WGU24" s="415"/>
      <c r="WGV24" s="415"/>
      <c r="WGW24" s="415"/>
      <c r="WGX24" s="415"/>
      <c r="WGY24" s="415"/>
      <c r="WGZ24" s="415"/>
      <c r="WHA24" s="415"/>
      <c r="WHB24" s="415"/>
      <c r="WHC24" s="415"/>
      <c r="WHD24" s="415"/>
      <c r="WHE24" s="415"/>
      <c r="WHF24" s="415"/>
      <c r="WHG24" s="415"/>
      <c r="WHH24" s="415"/>
      <c r="WHI24" s="415"/>
      <c r="WHJ24" s="415"/>
      <c r="WHK24" s="415"/>
      <c r="WHL24" s="415"/>
      <c r="WHM24" s="415"/>
      <c r="WHN24" s="415"/>
      <c r="WHO24" s="415"/>
      <c r="WHP24" s="415"/>
      <c r="WHQ24" s="415"/>
      <c r="WHR24" s="415"/>
      <c r="WHS24" s="415"/>
      <c r="WHT24" s="415"/>
      <c r="WHU24" s="415"/>
      <c r="WHV24" s="415"/>
      <c r="WHW24" s="415"/>
      <c r="WHX24" s="415"/>
      <c r="WHY24" s="415"/>
      <c r="WHZ24" s="415"/>
      <c r="WIA24" s="415"/>
      <c r="WIB24" s="415"/>
      <c r="WIC24" s="415"/>
      <c r="WID24" s="415"/>
      <c r="WIE24" s="415"/>
      <c r="WIF24" s="415"/>
      <c r="WIG24" s="415"/>
      <c r="WIH24" s="415"/>
      <c r="WII24" s="415"/>
      <c r="WIJ24" s="415"/>
      <c r="WIK24" s="415"/>
      <c r="WIL24" s="415"/>
      <c r="WIM24" s="415"/>
      <c r="WIN24" s="415"/>
      <c r="WIO24" s="415"/>
      <c r="WIP24" s="415"/>
      <c r="WIQ24" s="415"/>
      <c r="WIR24" s="415"/>
      <c r="WIS24" s="415"/>
      <c r="WIT24" s="415"/>
      <c r="WIU24" s="415"/>
      <c r="WIV24" s="415"/>
      <c r="WIW24" s="415"/>
      <c r="WIX24" s="415"/>
      <c r="WIY24" s="415"/>
      <c r="WIZ24" s="415"/>
      <c r="WJA24" s="415"/>
      <c r="WJB24" s="415"/>
      <c r="WJC24" s="415"/>
      <c r="WJD24" s="415"/>
      <c r="WJE24" s="415"/>
      <c r="WJF24" s="415"/>
      <c r="WJG24" s="415"/>
      <c r="WJH24" s="415"/>
      <c r="WJI24" s="415"/>
      <c r="WJJ24" s="415"/>
      <c r="WJK24" s="415"/>
      <c r="WJL24" s="415"/>
      <c r="WJM24" s="415"/>
      <c r="WJN24" s="415"/>
      <c r="WJO24" s="415"/>
      <c r="WJP24" s="415"/>
      <c r="WJQ24" s="415"/>
      <c r="WJR24" s="415"/>
      <c r="WJS24" s="415"/>
      <c r="WJT24" s="415"/>
      <c r="WJU24" s="415"/>
      <c r="WJV24" s="415"/>
      <c r="WJW24" s="415"/>
      <c r="WJX24" s="415"/>
      <c r="WJY24" s="415"/>
      <c r="WJZ24" s="415"/>
      <c r="WKA24" s="415"/>
      <c r="WKB24" s="415"/>
      <c r="WKC24" s="415"/>
      <c r="WKD24" s="415"/>
      <c r="WKE24" s="415"/>
      <c r="WKF24" s="415"/>
      <c r="WKG24" s="415"/>
      <c r="WKH24" s="415"/>
      <c r="WKI24" s="415"/>
      <c r="WKJ24" s="415"/>
      <c r="WKK24" s="415"/>
      <c r="WKL24" s="415"/>
      <c r="WKM24" s="415"/>
      <c r="WKN24" s="415"/>
      <c r="WKO24" s="415"/>
      <c r="WKP24" s="415"/>
      <c r="WKQ24" s="415"/>
      <c r="WKR24" s="415"/>
      <c r="WKS24" s="415"/>
      <c r="WKT24" s="415"/>
      <c r="WKU24" s="415"/>
      <c r="WKV24" s="415"/>
      <c r="WKW24" s="415"/>
      <c r="WKX24" s="415"/>
      <c r="WKY24" s="415"/>
      <c r="WKZ24" s="415"/>
      <c r="WLA24" s="415"/>
      <c r="WLB24" s="415"/>
      <c r="WLC24" s="415"/>
      <c r="WLD24" s="415"/>
      <c r="WLE24" s="415"/>
      <c r="WLF24" s="415"/>
      <c r="WLG24" s="415"/>
      <c r="WLH24" s="415"/>
      <c r="WLI24" s="415"/>
      <c r="WLJ24" s="415"/>
      <c r="WLK24" s="415"/>
      <c r="WLL24" s="415"/>
      <c r="WLM24" s="415"/>
      <c r="WLN24" s="415"/>
      <c r="WLO24" s="415"/>
      <c r="WLP24" s="415"/>
      <c r="WLQ24" s="415"/>
      <c r="WLR24" s="415"/>
      <c r="WLS24" s="415"/>
      <c r="WLT24" s="415"/>
      <c r="WLU24" s="415"/>
      <c r="WLV24" s="415"/>
      <c r="WLW24" s="415"/>
      <c r="WLX24" s="415"/>
      <c r="WLY24" s="415"/>
      <c r="WLZ24" s="415"/>
      <c r="WMA24" s="415"/>
      <c r="WMB24" s="415"/>
      <c r="WMC24" s="415"/>
      <c r="WMD24" s="415"/>
      <c r="WME24" s="415"/>
      <c r="WMF24" s="415"/>
      <c r="WMG24" s="415"/>
      <c r="WMH24" s="415"/>
      <c r="WMI24" s="415"/>
      <c r="WMJ24" s="415"/>
      <c r="WMK24" s="415"/>
      <c r="WML24" s="415"/>
      <c r="WMM24" s="415"/>
      <c r="WMN24" s="415"/>
      <c r="WMO24" s="415"/>
      <c r="WMP24" s="415"/>
      <c r="WMQ24" s="415"/>
      <c r="WMR24" s="415"/>
      <c r="WMS24" s="415"/>
      <c r="WMT24" s="415"/>
      <c r="WMU24" s="415"/>
      <c r="WMV24" s="415"/>
      <c r="WMW24" s="415"/>
      <c r="WMX24" s="415"/>
      <c r="WMY24" s="415"/>
      <c r="WMZ24" s="415"/>
      <c r="WNA24" s="415"/>
      <c r="WNB24" s="415"/>
      <c r="WNC24" s="415"/>
      <c r="WND24" s="415"/>
      <c r="WNE24" s="415"/>
      <c r="WNF24" s="415"/>
      <c r="WNG24" s="415"/>
      <c r="WNH24" s="415"/>
      <c r="WNI24" s="415"/>
      <c r="WNJ24" s="415"/>
      <c r="WNK24" s="415"/>
      <c r="WNL24" s="415"/>
      <c r="WNM24" s="415"/>
      <c r="WNN24" s="415"/>
      <c r="WNO24" s="415"/>
      <c r="WNP24" s="415"/>
      <c r="WNQ24" s="415"/>
      <c r="WNR24" s="415"/>
      <c r="WNS24" s="415"/>
      <c r="WNT24" s="415"/>
      <c r="WNU24" s="415"/>
      <c r="WNV24" s="415"/>
      <c r="WNW24" s="415"/>
      <c r="WNX24" s="415"/>
      <c r="WNY24" s="415"/>
      <c r="WNZ24" s="415"/>
      <c r="WOA24" s="415"/>
      <c r="WOB24" s="415"/>
      <c r="WOC24" s="415"/>
      <c r="WOD24" s="415"/>
      <c r="WOE24" s="415"/>
      <c r="WOF24" s="415"/>
      <c r="WOG24" s="415"/>
      <c r="WOH24" s="415"/>
      <c r="WOI24" s="415"/>
      <c r="WOJ24" s="415"/>
      <c r="WOK24" s="415"/>
      <c r="WOL24" s="415"/>
      <c r="WOM24" s="415"/>
      <c r="WON24" s="415"/>
      <c r="WOO24" s="415"/>
      <c r="WOP24" s="415"/>
      <c r="WOQ24" s="415"/>
      <c r="WOR24" s="415"/>
      <c r="WOS24" s="415"/>
      <c r="WOT24" s="415"/>
      <c r="WOU24" s="415"/>
      <c r="WOV24" s="415"/>
      <c r="WOW24" s="415"/>
      <c r="WOX24" s="415"/>
      <c r="WOY24" s="415"/>
      <c r="WOZ24" s="415"/>
      <c r="WPA24" s="415"/>
      <c r="WPB24" s="415"/>
      <c r="WPC24" s="415"/>
      <c r="WPD24" s="415"/>
      <c r="WPE24" s="415"/>
      <c r="WPF24" s="415"/>
      <c r="WPG24" s="415"/>
      <c r="WPH24" s="415"/>
      <c r="WPI24" s="415"/>
      <c r="WPJ24" s="415"/>
      <c r="WPK24" s="415"/>
      <c r="WPL24" s="415"/>
      <c r="WPM24" s="415"/>
      <c r="WPN24" s="415"/>
      <c r="WPO24" s="415"/>
      <c r="WPP24" s="415"/>
      <c r="WPQ24" s="415"/>
      <c r="WPR24" s="415"/>
      <c r="WPS24" s="415"/>
      <c r="WPT24" s="415"/>
      <c r="WPU24" s="415"/>
      <c r="WPV24" s="415"/>
      <c r="WPW24" s="415"/>
      <c r="WPX24" s="415"/>
      <c r="WPY24" s="415"/>
      <c r="WPZ24" s="415"/>
      <c r="WQA24" s="415"/>
      <c r="WQB24" s="415"/>
      <c r="WQC24" s="415"/>
      <c r="WQD24" s="415"/>
      <c r="WQE24" s="415"/>
      <c r="WQF24" s="415"/>
      <c r="WQG24" s="415"/>
      <c r="WQH24" s="415"/>
      <c r="WQI24" s="415"/>
      <c r="WQJ24" s="415"/>
      <c r="WQK24" s="415"/>
      <c r="WQL24" s="415"/>
      <c r="WQM24" s="415"/>
      <c r="WQN24" s="415"/>
      <c r="WQO24" s="415"/>
      <c r="WQP24" s="415"/>
      <c r="WQQ24" s="415"/>
      <c r="WQR24" s="415"/>
      <c r="WQS24" s="415"/>
      <c r="WQT24" s="415"/>
      <c r="WQU24" s="415"/>
      <c r="WQV24" s="415"/>
      <c r="WQW24" s="415"/>
      <c r="WQX24" s="415"/>
      <c r="WQY24" s="415"/>
      <c r="WQZ24" s="415"/>
      <c r="WRA24" s="415"/>
      <c r="WRB24" s="415"/>
      <c r="WRC24" s="415"/>
      <c r="WRD24" s="415"/>
      <c r="WRE24" s="415"/>
      <c r="WRF24" s="415"/>
      <c r="WRG24" s="415"/>
      <c r="WRH24" s="415"/>
      <c r="WRI24" s="415"/>
      <c r="WRJ24" s="415"/>
      <c r="WRK24" s="415"/>
      <c r="WRL24" s="415"/>
      <c r="WRM24" s="415"/>
      <c r="WRN24" s="415"/>
      <c r="WRO24" s="415"/>
      <c r="WRP24" s="415"/>
      <c r="WRQ24" s="415"/>
      <c r="WRR24" s="415"/>
      <c r="WRS24" s="415"/>
      <c r="WRT24" s="415"/>
      <c r="WRU24" s="415"/>
      <c r="WRV24" s="415"/>
      <c r="WRW24" s="415"/>
      <c r="WRX24" s="415"/>
      <c r="WRY24" s="415"/>
      <c r="WRZ24" s="415"/>
      <c r="WSA24" s="415"/>
      <c r="WSB24" s="415"/>
      <c r="WSC24" s="415"/>
      <c r="WSD24" s="415"/>
      <c r="WSE24" s="415"/>
      <c r="WSF24" s="415"/>
      <c r="WSG24" s="415"/>
      <c r="WSH24" s="415"/>
      <c r="WSI24" s="415"/>
      <c r="WSJ24" s="415"/>
      <c r="WSK24" s="415"/>
      <c r="WSL24" s="415"/>
      <c r="WSM24" s="415"/>
      <c r="WSN24" s="415"/>
      <c r="WSO24" s="415"/>
      <c r="WSP24" s="415"/>
      <c r="WSQ24" s="415"/>
      <c r="WSR24" s="415"/>
      <c r="WSS24" s="415"/>
      <c r="WST24" s="415"/>
      <c r="WSU24" s="415"/>
      <c r="WSV24" s="415"/>
      <c r="WSW24" s="415"/>
      <c r="WSX24" s="415"/>
      <c r="WSY24" s="415"/>
      <c r="WSZ24" s="415"/>
      <c r="WTA24" s="415"/>
      <c r="WTB24" s="415"/>
      <c r="WTC24" s="415"/>
      <c r="WTD24" s="415"/>
      <c r="WTE24" s="415"/>
      <c r="WTF24" s="415"/>
      <c r="WTG24" s="415"/>
      <c r="WTH24" s="415"/>
      <c r="WTI24" s="415"/>
      <c r="WTJ24" s="415"/>
      <c r="WTK24" s="415"/>
      <c r="WTL24" s="415"/>
      <c r="WTM24" s="415"/>
      <c r="WTN24" s="415"/>
      <c r="WTO24" s="415"/>
      <c r="WTP24" s="415"/>
      <c r="WTQ24" s="415"/>
      <c r="WTR24" s="415"/>
      <c r="WTS24" s="415"/>
      <c r="WTT24" s="415"/>
      <c r="WTU24" s="415"/>
      <c r="WTV24" s="415"/>
      <c r="WTW24" s="415"/>
      <c r="WTX24" s="415"/>
      <c r="WTY24" s="415"/>
      <c r="WTZ24" s="415"/>
      <c r="WUA24" s="415"/>
      <c r="WUB24" s="415"/>
      <c r="WUC24" s="415"/>
      <c r="WUD24" s="415"/>
      <c r="WUE24" s="415"/>
      <c r="WUF24" s="415"/>
      <c r="WUG24" s="415"/>
      <c r="WUH24" s="415"/>
      <c r="WUI24" s="415"/>
      <c r="WUJ24" s="415"/>
      <c r="WUK24" s="415"/>
      <c r="WUL24" s="415"/>
      <c r="WUM24" s="415"/>
      <c r="WUN24" s="415"/>
      <c r="WUO24" s="415"/>
      <c r="WUP24" s="415"/>
      <c r="WUQ24" s="415"/>
      <c r="WUR24" s="415"/>
      <c r="WUS24" s="415"/>
      <c r="WUT24" s="415"/>
      <c r="WUU24" s="415"/>
      <c r="WUV24" s="415"/>
      <c r="WUW24" s="415"/>
      <c r="WUX24" s="415"/>
      <c r="WUY24" s="415"/>
      <c r="WUZ24" s="415"/>
      <c r="WVA24" s="415"/>
      <c r="WVB24" s="415"/>
      <c r="WVC24" s="415"/>
      <c r="WVD24" s="415"/>
      <c r="WVE24" s="415"/>
      <c r="WVF24" s="415"/>
      <c r="WVG24" s="415"/>
      <c r="WVH24" s="415"/>
      <c r="WVI24" s="415"/>
      <c r="WVJ24" s="415"/>
      <c r="WVK24" s="415"/>
      <c r="WVL24" s="415"/>
      <c r="WVM24" s="415"/>
      <c r="WVN24" s="415"/>
      <c r="WVO24" s="415"/>
      <c r="WVP24" s="415"/>
      <c r="WVQ24" s="415"/>
      <c r="WVR24" s="415"/>
      <c r="WVS24" s="415"/>
      <c r="WVT24" s="415"/>
      <c r="WVU24" s="415"/>
      <c r="WVV24" s="415"/>
      <c r="WVW24" s="415"/>
      <c r="WVX24" s="415"/>
      <c r="WVY24" s="415"/>
      <c r="WVZ24" s="415"/>
      <c r="WWA24" s="415"/>
      <c r="WWB24" s="415"/>
      <c r="WWC24" s="415"/>
      <c r="WWD24" s="415"/>
      <c r="WWE24" s="415"/>
      <c r="WWF24" s="415"/>
      <c r="WWG24" s="415"/>
      <c r="WWH24" s="415"/>
      <c r="WWI24" s="415"/>
      <c r="WWJ24" s="415"/>
      <c r="WWK24" s="415"/>
      <c r="WWL24" s="415"/>
      <c r="WWM24" s="415"/>
      <c r="WWN24" s="415"/>
      <c r="WWO24" s="415"/>
      <c r="WWP24" s="415"/>
      <c r="WWQ24" s="415"/>
      <c r="WWR24" s="415"/>
      <c r="WWS24" s="415"/>
      <c r="WWT24" s="415"/>
      <c r="WWU24" s="415"/>
      <c r="WWV24" s="415"/>
      <c r="WWW24" s="415"/>
      <c r="WWX24" s="415"/>
      <c r="WWY24" s="415"/>
      <c r="WWZ24" s="415"/>
      <c r="WXA24" s="415"/>
      <c r="WXB24" s="415"/>
      <c r="WXC24" s="415"/>
      <c r="WXD24" s="415"/>
      <c r="WXE24" s="415"/>
      <c r="WXF24" s="415"/>
      <c r="WXG24" s="415"/>
      <c r="WXH24" s="415"/>
      <c r="WXI24" s="415"/>
      <c r="WXJ24" s="415"/>
      <c r="WXK24" s="415"/>
      <c r="WXL24" s="415"/>
      <c r="WXM24" s="415"/>
      <c r="WXN24" s="415"/>
      <c r="WXO24" s="415"/>
      <c r="WXP24" s="415"/>
      <c r="WXQ24" s="415"/>
      <c r="WXR24" s="415"/>
      <c r="WXS24" s="415"/>
      <c r="WXT24" s="415"/>
      <c r="WXU24" s="415"/>
      <c r="WXV24" s="415"/>
      <c r="WXW24" s="415"/>
      <c r="WXX24" s="415"/>
      <c r="WXY24" s="415"/>
      <c r="WXZ24" s="415"/>
      <c r="WYA24" s="415"/>
      <c r="WYB24" s="415"/>
      <c r="WYC24" s="415"/>
      <c r="WYD24" s="415"/>
      <c r="WYE24" s="415"/>
      <c r="WYF24" s="415"/>
      <c r="WYG24" s="415"/>
      <c r="WYH24" s="415"/>
      <c r="WYI24" s="415"/>
      <c r="WYJ24" s="415"/>
      <c r="WYK24" s="415"/>
      <c r="WYL24" s="415"/>
      <c r="WYM24" s="415"/>
      <c r="WYN24" s="415"/>
      <c r="WYO24" s="415"/>
      <c r="WYP24" s="415"/>
      <c r="WYQ24" s="415"/>
      <c r="WYR24" s="415"/>
      <c r="WYS24" s="415"/>
      <c r="WYT24" s="415"/>
      <c r="WYU24" s="415"/>
      <c r="WYV24" s="415"/>
      <c r="WYW24" s="415"/>
      <c r="WYX24" s="415"/>
      <c r="WYY24" s="415"/>
      <c r="WYZ24" s="415"/>
      <c r="WZA24" s="415"/>
      <c r="WZB24" s="415"/>
      <c r="WZC24" s="415"/>
      <c r="WZD24" s="415"/>
      <c r="WZE24" s="415"/>
      <c r="WZF24" s="415"/>
      <c r="WZG24" s="415"/>
      <c r="WZH24" s="415"/>
      <c r="WZI24" s="415"/>
      <c r="WZJ24" s="415"/>
      <c r="WZK24" s="415"/>
      <c r="WZL24" s="415"/>
      <c r="WZM24" s="415"/>
      <c r="WZN24" s="415"/>
      <c r="WZO24" s="415"/>
      <c r="WZP24" s="415"/>
      <c r="WZQ24" s="415"/>
      <c r="WZR24" s="415"/>
      <c r="WZS24" s="415"/>
      <c r="WZT24" s="415"/>
      <c r="WZU24" s="415"/>
      <c r="WZV24" s="415"/>
      <c r="WZW24" s="415"/>
      <c r="WZX24" s="415"/>
      <c r="WZY24" s="415"/>
      <c r="WZZ24" s="415"/>
      <c r="XAA24" s="415"/>
      <c r="XAB24" s="415"/>
      <c r="XAC24" s="415"/>
      <c r="XAD24" s="415"/>
      <c r="XAE24" s="415"/>
      <c r="XAF24" s="415"/>
      <c r="XAG24" s="415"/>
      <c r="XAH24" s="415"/>
      <c r="XAI24" s="415"/>
      <c r="XAJ24" s="415"/>
      <c r="XAK24" s="415"/>
      <c r="XAL24" s="415"/>
      <c r="XAM24" s="415"/>
      <c r="XAN24" s="415"/>
      <c r="XAO24" s="415"/>
      <c r="XAP24" s="415"/>
      <c r="XAQ24" s="415"/>
      <c r="XAR24" s="415"/>
      <c r="XAS24" s="415"/>
      <c r="XAT24" s="415"/>
      <c r="XAU24" s="415"/>
      <c r="XAV24" s="415"/>
      <c r="XAW24" s="415"/>
      <c r="XAX24" s="415"/>
      <c r="XAY24" s="415"/>
      <c r="XAZ24" s="415"/>
      <c r="XBA24" s="415"/>
      <c r="XBB24" s="415"/>
      <c r="XBC24" s="415"/>
      <c r="XBD24" s="415"/>
      <c r="XBE24" s="415"/>
      <c r="XBF24" s="415"/>
      <c r="XBG24" s="415"/>
      <c r="XBH24" s="415"/>
      <c r="XBI24" s="415"/>
      <c r="XBJ24" s="415"/>
      <c r="XBK24" s="415"/>
      <c r="XBL24" s="415"/>
      <c r="XBM24" s="415"/>
      <c r="XBN24" s="415"/>
      <c r="XBO24" s="415"/>
      <c r="XBP24" s="415"/>
      <c r="XBQ24" s="415"/>
      <c r="XBR24" s="415"/>
      <c r="XBS24" s="415"/>
      <c r="XBT24" s="415"/>
      <c r="XBU24" s="415"/>
      <c r="XBV24" s="415"/>
      <c r="XBW24" s="415"/>
      <c r="XBX24" s="415"/>
      <c r="XBY24" s="415"/>
      <c r="XBZ24" s="415"/>
      <c r="XCA24" s="415"/>
      <c r="XCB24" s="415"/>
      <c r="XCC24" s="415"/>
      <c r="XCD24" s="415"/>
      <c r="XCE24" s="415"/>
      <c r="XCF24" s="415"/>
      <c r="XCG24" s="415"/>
      <c r="XCH24" s="415"/>
      <c r="XCI24" s="415"/>
      <c r="XCJ24" s="415"/>
      <c r="XCK24" s="415"/>
      <c r="XCL24" s="415"/>
      <c r="XCM24" s="415"/>
      <c r="XCN24" s="415"/>
      <c r="XCO24" s="415"/>
      <c r="XCP24" s="415"/>
      <c r="XCQ24" s="415"/>
      <c r="XCR24" s="415"/>
      <c r="XCS24" s="415"/>
      <c r="XCT24" s="415"/>
      <c r="XCU24" s="415"/>
      <c r="XCV24" s="415"/>
      <c r="XCW24" s="415"/>
      <c r="XCX24" s="415"/>
      <c r="XCY24" s="415"/>
      <c r="XCZ24" s="415"/>
      <c r="XDA24" s="415"/>
      <c r="XDB24" s="415"/>
      <c r="XDC24" s="415"/>
      <c r="XDD24" s="415"/>
      <c r="XDE24" s="415"/>
      <c r="XDF24" s="415"/>
      <c r="XDG24" s="415"/>
      <c r="XDH24" s="415"/>
      <c r="XDI24" s="415"/>
      <c r="XDJ24" s="415"/>
      <c r="XDK24" s="415"/>
      <c r="XDL24" s="415"/>
      <c r="XDM24" s="415"/>
      <c r="XDN24" s="415"/>
      <c r="XDO24" s="415"/>
      <c r="XDP24" s="415"/>
      <c r="XDQ24" s="415"/>
      <c r="XDR24" s="415"/>
      <c r="XDS24" s="415"/>
      <c r="XDT24" s="415"/>
      <c r="XDU24" s="415"/>
      <c r="XDV24" s="415"/>
      <c r="XDW24" s="415"/>
      <c r="XDX24" s="415"/>
      <c r="XDY24" s="415"/>
      <c r="XDZ24" s="415"/>
      <c r="XEA24" s="415"/>
      <c r="XEB24" s="415"/>
      <c r="XEC24" s="415"/>
      <c r="XED24" s="415"/>
      <c r="XEE24" s="415"/>
      <c r="XEF24" s="415"/>
      <c r="XEG24" s="415"/>
      <c r="XEH24" s="415"/>
      <c r="XEI24" s="415"/>
      <c r="XEJ24" s="415"/>
      <c r="XEK24" s="415"/>
      <c r="XEL24" s="415"/>
      <c r="XEM24" s="415"/>
      <c r="XEN24" s="415"/>
      <c r="XEO24" s="415"/>
      <c r="XEP24" s="415"/>
      <c r="XEQ24" s="415"/>
      <c r="XER24" s="415"/>
      <c r="XES24" s="415"/>
      <c r="XET24" s="415"/>
      <c r="XEU24" s="415"/>
      <c r="XEV24" s="415"/>
      <c r="XEW24" s="415"/>
      <c r="XEX24" s="415"/>
      <c r="XEY24" s="415"/>
      <c r="XEZ24" s="415"/>
      <c r="XFA24" s="415"/>
      <c r="XFB24" s="415"/>
      <c r="XFC24" s="415"/>
      <c r="XFD24" s="415"/>
    </row>
    <row r="25" spans="1:16384" x14ac:dyDescent="0.25">
      <c r="A25" s="422" t="s">
        <v>947</v>
      </c>
      <c r="B25" s="423"/>
      <c r="C25" s="423"/>
      <c r="D25" s="423"/>
      <c r="E25" s="423"/>
      <c r="F25" s="423"/>
      <c r="G25" s="424"/>
      <c r="H25" s="415"/>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c r="BW25" s="415"/>
      <c r="BX25" s="415"/>
      <c r="BY25" s="415"/>
      <c r="BZ25" s="415"/>
      <c r="CA25" s="415"/>
      <c r="CB25" s="415"/>
      <c r="CC25" s="415"/>
      <c r="CD25" s="415"/>
      <c r="CE25" s="415"/>
      <c r="CF25" s="415"/>
      <c r="CG25" s="415"/>
      <c r="CH25" s="415"/>
      <c r="CI25" s="415"/>
      <c r="CJ25" s="415"/>
      <c r="CK25" s="415"/>
      <c r="CL25" s="415"/>
      <c r="CM25" s="415"/>
      <c r="CN25" s="415"/>
      <c r="CO25" s="415"/>
      <c r="CP25" s="415"/>
      <c r="CQ25" s="415"/>
      <c r="CR25" s="415"/>
      <c r="CS25" s="415"/>
      <c r="CT25" s="415"/>
      <c r="CU25" s="415"/>
      <c r="CV25" s="415"/>
      <c r="CW25" s="415"/>
      <c r="CX25" s="415"/>
      <c r="CY25" s="415"/>
      <c r="CZ25" s="415"/>
      <c r="DA25" s="415"/>
      <c r="DB25" s="415"/>
      <c r="DC25" s="415"/>
      <c r="DD25" s="415"/>
      <c r="DE25" s="415"/>
      <c r="DF25" s="415"/>
      <c r="DG25" s="415"/>
      <c r="DH25" s="415"/>
      <c r="DI25" s="415"/>
      <c r="DJ25" s="415"/>
      <c r="DK25" s="415"/>
      <c r="DL25" s="415"/>
      <c r="DM25" s="415"/>
      <c r="DN25" s="415"/>
      <c r="DO25" s="415"/>
      <c r="DP25" s="415"/>
      <c r="DQ25" s="415"/>
      <c r="DR25" s="415"/>
      <c r="DS25" s="415"/>
      <c r="DT25" s="415"/>
      <c r="DU25" s="415"/>
      <c r="DV25" s="415"/>
      <c r="DW25" s="415"/>
      <c r="DX25" s="415"/>
      <c r="DY25" s="415"/>
      <c r="DZ25" s="415"/>
      <c r="EA25" s="415"/>
      <c r="EB25" s="415"/>
      <c r="EC25" s="415"/>
      <c r="ED25" s="415"/>
      <c r="EE25" s="415"/>
      <c r="EF25" s="415"/>
      <c r="EG25" s="415"/>
      <c r="EH25" s="415"/>
      <c r="EI25" s="415"/>
      <c r="EJ25" s="415"/>
      <c r="EK25" s="415"/>
      <c r="EL25" s="415"/>
      <c r="EM25" s="415"/>
      <c r="EN25" s="415"/>
      <c r="EO25" s="415"/>
      <c r="EP25" s="415"/>
      <c r="EQ25" s="415"/>
      <c r="ER25" s="415"/>
      <c r="ES25" s="415"/>
      <c r="ET25" s="415"/>
      <c r="EU25" s="415"/>
      <c r="EV25" s="415"/>
      <c r="EW25" s="415"/>
      <c r="EX25" s="415"/>
      <c r="EY25" s="415"/>
      <c r="EZ25" s="415"/>
      <c r="FA25" s="415"/>
      <c r="FB25" s="415"/>
      <c r="FC25" s="415"/>
      <c r="FD25" s="415"/>
      <c r="FE25" s="415"/>
      <c r="FF25" s="415"/>
      <c r="FG25" s="415"/>
      <c r="FH25" s="415"/>
      <c r="FI25" s="415"/>
      <c r="FJ25" s="415"/>
      <c r="FK25" s="415"/>
      <c r="FL25" s="415"/>
      <c r="FM25" s="415"/>
      <c r="FN25" s="415"/>
      <c r="FO25" s="415"/>
      <c r="FP25" s="415"/>
      <c r="FQ25" s="415"/>
      <c r="FR25" s="415"/>
      <c r="FS25" s="415"/>
      <c r="FT25" s="415"/>
      <c r="FU25" s="415"/>
      <c r="FV25" s="415"/>
      <c r="FW25" s="415"/>
      <c r="FX25" s="415"/>
      <c r="FY25" s="415"/>
      <c r="FZ25" s="415"/>
      <c r="GA25" s="415"/>
      <c r="GB25" s="415"/>
      <c r="GC25" s="415"/>
      <c r="GD25" s="415"/>
      <c r="GE25" s="415"/>
      <c r="GF25" s="415"/>
      <c r="GG25" s="415"/>
      <c r="GH25" s="415"/>
      <c r="GI25" s="415"/>
      <c r="GJ25" s="415"/>
      <c r="GK25" s="415"/>
      <c r="GL25" s="415"/>
      <c r="GM25" s="415"/>
      <c r="GN25" s="415"/>
      <c r="GO25" s="415"/>
      <c r="GP25" s="415"/>
      <c r="GQ25" s="415"/>
      <c r="GR25" s="415"/>
      <c r="GS25" s="415"/>
      <c r="GT25" s="415"/>
      <c r="GU25" s="415"/>
      <c r="GV25" s="415"/>
      <c r="GW25" s="415"/>
      <c r="GX25" s="415"/>
      <c r="GY25" s="415"/>
      <c r="GZ25" s="415"/>
      <c r="HA25" s="415"/>
      <c r="HB25" s="415"/>
      <c r="HC25" s="415"/>
      <c r="HD25" s="415"/>
      <c r="HE25" s="415"/>
      <c r="HF25" s="415"/>
      <c r="HG25" s="415"/>
      <c r="HH25" s="415"/>
      <c r="HI25" s="415"/>
      <c r="HJ25" s="415"/>
      <c r="HK25" s="415"/>
      <c r="HL25" s="415"/>
      <c r="HM25" s="415"/>
      <c r="HN25" s="415"/>
      <c r="HO25" s="415"/>
      <c r="HP25" s="415"/>
      <c r="HQ25" s="415"/>
      <c r="HR25" s="415"/>
      <c r="HS25" s="415"/>
      <c r="HT25" s="415"/>
      <c r="HU25" s="415"/>
      <c r="HV25" s="415"/>
      <c r="HW25" s="415"/>
      <c r="HX25" s="415"/>
      <c r="HY25" s="415"/>
      <c r="HZ25" s="415"/>
      <c r="IA25" s="415"/>
      <c r="IB25" s="415"/>
      <c r="IC25" s="415"/>
      <c r="ID25" s="415"/>
      <c r="IE25" s="415"/>
      <c r="IF25" s="415"/>
      <c r="IG25" s="415"/>
      <c r="IH25" s="415"/>
      <c r="II25" s="415"/>
      <c r="IJ25" s="415"/>
      <c r="IK25" s="415"/>
      <c r="IL25" s="415"/>
      <c r="IM25" s="415"/>
      <c r="IN25" s="415"/>
      <c r="IO25" s="415"/>
      <c r="IP25" s="415"/>
      <c r="IQ25" s="415"/>
      <c r="IR25" s="415"/>
      <c r="IS25" s="415"/>
      <c r="IT25" s="415"/>
      <c r="IU25" s="415"/>
      <c r="IV25" s="415"/>
      <c r="IW25" s="415"/>
      <c r="IX25" s="415"/>
      <c r="IY25" s="415"/>
      <c r="IZ25" s="415"/>
      <c r="JA25" s="415"/>
      <c r="JB25" s="415"/>
      <c r="JC25" s="415"/>
      <c r="JD25" s="415"/>
      <c r="JE25" s="415"/>
      <c r="JF25" s="415"/>
      <c r="JG25" s="415"/>
      <c r="JH25" s="415"/>
      <c r="JI25" s="415"/>
      <c r="JJ25" s="415"/>
      <c r="JK25" s="415"/>
      <c r="JL25" s="415"/>
      <c r="JM25" s="415"/>
      <c r="JN25" s="415"/>
      <c r="JO25" s="415"/>
      <c r="JP25" s="415"/>
      <c r="JQ25" s="415"/>
      <c r="JR25" s="415"/>
      <c r="JS25" s="415"/>
      <c r="JT25" s="415"/>
      <c r="JU25" s="415"/>
      <c r="JV25" s="415"/>
      <c r="JW25" s="415"/>
      <c r="JX25" s="415"/>
      <c r="JY25" s="415"/>
      <c r="JZ25" s="415"/>
      <c r="KA25" s="415"/>
      <c r="KB25" s="415"/>
      <c r="KC25" s="415"/>
      <c r="KD25" s="415"/>
      <c r="KE25" s="415"/>
      <c r="KF25" s="415"/>
      <c r="KG25" s="415"/>
      <c r="KH25" s="415"/>
      <c r="KI25" s="415"/>
      <c r="KJ25" s="415"/>
      <c r="KK25" s="415"/>
      <c r="KL25" s="415"/>
      <c r="KM25" s="415"/>
      <c r="KN25" s="415"/>
      <c r="KO25" s="415"/>
      <c r="KP25" s="415"/>
      <c r="KQ25" s="415"/>
      <c r="KR25" s="415"/>
      <c r="KS25" s="415"/>
      <c r="KT25" s="415"/>
      <c r="KU25" s="415"/>
      <c r="KV25" s="415"/>
      <c r="KW25" s="415"/>
      <c r="KX25" s="415"/>
      <c r="KY25" s="415"/>
      <c r="KZ25" s="415"/>
      <c r="LA25" s="415"/>
      <c r="LB25" s="415"/>
      <c r="LC25" s="415"/>
      <c r="LD25" s="415"/>
      <c r="LE25" s="415"/>
      <c r="LF25" s="415"/>
      <c r="LG25" s="415"/>
      <c r="LH25" s="415"/>
      <c r="LI25" s="415"/>
      <c r="LJ25" s="415"/>
      <c r="LK25" s="415"/>
      <c r="LL25" s="415"/>
      <c r="LM25" s="415"/>
      <c r="LN25" s="415"/>
      <c r="LO25" s="415"/>
      <c r="LP25" s="415"/>
      <c r="LQ25" s="415"/>
      <c r="LR25" s="415"/>
      <c r="LS25" s="415"/>
      <c r="LT25" s="415"/>
      <c r="LU25" s="415"/>
      <c r="LV25" s="415"/>
      <c r="LW25" s="415"/>
      <c r="LX25" s="415"/>
      <c r="LY25" s="415"/>
      <c r="LZ25" s="415"/>
      <c r="MA25" s="415"/>
      <c r="MB25" s="415"/>
      <c r="MC25" s="415"/>
      <c r="MD25" s="415"/>
      <c r="ME25" s="415"/>
      <c r="MF25" s="415"/>
      <c r="MG25" s="415"/>
      <c r="MH25" s="415"/>
      <c r="MI25" s="415"/>
      <c r="MJ25" s="415"/>
      <c r="MK25" s="415"/>
      <c r="ML25" s="415"/>
      <c r="MM25" s="415"/>
      <c r="MN25" s="415"/>
      <c r="MO25" s="415"/>
      <c r="MP25" s="415"/>
      <c r="MQ25" s="415"/>
      <c r="MR25" s="415"/>
      <c r="MS25" s="415"/>
      <c r="MT25" s="415"/>
      <c r="MU25" s="415"/>
      <c r="MV25" s="415"/>
      <c r="MW25" s="415"/>
      <c r="MX25" s="415"/>
      <c r="MY25" s="415"/>
      <c r="MZ25" s="415"/>
      <c r="NA25" s="415"/>
      <c r="NB25" s="415"/>
      <c r="NC25" s="415"/>
      <c r="ND25" s="415"/>
      <c r="NE25" s="415"/>
      <c r="NF25" s="415"/>
      <c r="NG25" s="415"/>
      <c r="NH25" s="415"/>
      <c r="NI25" s="415"/>
      <c r="NJ25" s="415"/>
      <c r="NK25" s="415"/>
      <c r="NL25" s="415"/>
      <c r="NM25" s="415"/>
      <c r="NN25" s="415"/>
      <c r="NO25" s="415"/>
      <c r="NP25" s="415"/>
      <c r="NQ25" s="415"/>
      <c r="NR25" s="415"/>
      <c r="NS25" s="415"/>
      <c r="NT25" s="415"/>
      <c r="NU25" s="415"/>
      <c r="NV25" s="415"/>
      <c r="NW25" s="415"/>
      <c r="NX25" s="415"/>
      <c r="NY25" s="415"/>
      <c r="NZ25" s="415"/>
      <c r="OA25" s="415"/>
      <c r="OB25" s="415"/>
      <c r="OC25" s="415"/>
      <c r="OD25" s="415"/>
      <c r="OE25" s="415"/>
      <c r="OF25" s="415"/>
      <c r="OG25" s="415"/>
      <c r="OH25" s="415"/>
      <c r="OI25" s="415"/>
      <c r="OJ25" s="415"/>
      <c r="OK25" s="415"/>
      <c r="OL25" s="415"/>
      <c r="OM25" s="415"/>
      <c r="ON25" s="415"/>
      <c r="OO25" s="415"/>
      <c r="OP25" s="415"/>
      <c r="OQ25" s="415"/>
      <c r="OR25" s="415"/>
      <c r="OS25" s="415"/>
      <c r="OT25" s="415"/>
      <c r="OU25" s="415"/>
      <c r="OV25" s="415"/>
      <c r="OW25" s="415"/>
      <c r="OX25" s="415"/>
      <c r="OY25" s="415"/>
      <c r="OZ25" s="415"/>
      <c r="PA25" s="415"/>
      <c r="PB25" s="415"/>
      <c r="PC25" s="415"/>
      <c r="PD25" s="415"/>
      <c r="PE25" s="415"/>
      <c r="PF25" s="415"/>
      <c r="PG25" s="415"/>
      <c r="PH25" s="415"/>
      <c r="PI25" s="415"/>
      <c r="PJ25" s="415"/>
      <c r="PK25" s="415"/>
      <c r="PL25" s="415"/>
      <c r="PM25" s="415"/>
      <c r="PN25" s="415"/>
      <c r="PO25" s="415"/>
      <c r="PP25" s="415"/>
      <c r="PQ25" s="415"/>
      <c r="PR25" s="415"/>
      <c r="PS25" s="415"/>
      <c r="PT25" s="415"/>
      <c r="PU25" s="415"/>
      <c r="PV25" s="415"/>
      <c r="PW25" s="415"/>
      <c r="PX25" s="415"/>
      <c r="PY25" s="415"/>
      <c r="PZ25" s="415"/>
      <c r="QA25" s="415"/>
      <c r="QB25" s="415"/>
      <c r="QC25" s="415"/>
      <c r="QD25" s="415"/>
      <c r="QE25" s="415"/>
      <c r="QF25" s="415"/>
      <c r="QG25" s="415"/>
      <c r="QH25" s="415"/>
      <c r="QI25" s="415"/>
      <c r="QJ25" s="415"/>
      <c r="QK25" s="415"/>
      <c r="QL25" s="415"/>
      <c r="QM25" s="415"/>
      <c r="QN25" s="415"/>
      <c r="QO25" s="415"/>
      <c r="QP25" s="415"/>
      <c r="QQ25" s="415"/>
      <c r="QR25" s="415"/>
      <c r="QS25" s="415"/>
      <c r="QT25" s="415"/>
      <c r="QU25" s="415"/>
      <c r="QV25" s="415"/>
      <c r="QW25" s="415"/>
      <c r="QX25" s="415"/>
      <c r="QY25" s="415"/>
      <c r="QZ25" s="415"/>
      <c r="RA25" s="415"/>
      <c r="RB25" s="415"/>
      <c r="RC25" s="415"/>
      <c r="RD25" s="415"/>
      <c r="RE25" s="415"/>
      <c r="RF25" s="415"/>
      <c r="RG25" s="415"/>
      <c r="RH25" s="415"/>
      <c r="RI25" s="415"/>
      <c r="RJ25" s="415"/>
      <c r="RK25" s="415"/>
      <c r="RL25" s="415"/>
      <c r="RM25" s="415"/>
      <c r="RN25" s="415"/>
      <c r="RO25" s="415"/>
      <c r="RP25" s="415"/>
      <c r="RQ25" s="415"/>
      <c r="RR25" s="415"/>
      <c r="RS25" s="415"/>
      <c r="RT25" s="415"/>
      <c r="RU25" s="415"/>
      <c r="RV25" s="415"/>
      <c r="RW25" s="415"/>
      <c r="RX25" s="415"/>
      <c r="RY25" s="415"/>
      <c r="RZ25" s="415"/>
      <c r="SA25" s="415"/>
      <c r="SB25" s="415"/>
      <c r="SC25" s="415"/>
      <c r="SD25" s="415"/>
      <c r="SE25" s="415"/>
      <c r="SF25" s="415"/>
      <c r="SG25" s="415"/>
      <c r="SH25" s="415"/>
      <c r="SI25" s="415"/>
      <c r="SJ25" s="415"/>
      <c r="SK25" s="415"/>
      <c r="SL25" s="415"/>
      <c r="SM25" s="415"/>
      <c r="SN25" s="415"/>
      <c r="SO25" s="415"/>
      <c r="SP25" s="415"/>
      <c r="SQ25" s="415"/>
      <c r="SR25" s="415"/>
      <c r="SS25" s="415"/>
      <c r="ST25" s="415"/>
      <c r="SU25" s="415"/>
      <c r="SV25" s="415"/>
      <c r="SW25" s="415"/>
      <c r="SX25" s="415"/>
      <c r="SY25" s="415"/>
      <c r="SZ25" s="415"/>
      <c r="TA25" s="415"/>
      <c r="TB25" s="415"/>
      <c r="TC25" s="415"/>
      <c r="TD25" s="415"/>
      <c r="TE25" s="415"/>
      <c r="TF25" s="415"/>
      <c r="TG25" s="415"/>
      <c r="TH25" s="415"/>
      <c r="TI25" s="415"/>
      <c r="TJ25" s="415"/>
      <c r="TK25" s="415"/>
      <c r="TL25" s="415"/>
      <c r="TM25" s="415"/>
      <c r="TN25" s="415"/>
      <c r="TO25" s="415"/>
      <c r="TP25" s="415"/>
      <c r="TQ25" s="415"/>
      <c r="TR25" s="415"/>
      <c r="TS25" s="415"/>
      <c r="TT25" s="415"/>
      <c r="TU25" s="415"/>
      <c r="TV25" s="415"/>
      <c r="TW25" s="415"/>
      <c r="TX25" s="415"/>
      <c r="TY25" s="415"/>
      <c r="TZ25" s="415"/>
      <c r="UA25" s="415"/>
      <c r="UB25" s="415"/>
      <c r="UC25" s="415"/>
      <c r="UD25" s="415"/>
      <c r="UE25" s="415"/>
      <c r="UF25" s="415"/>
      <c r="UG25" s="415"/>
      <c r="UH25" s="415"/>
      <c r="UI25" s="415"/>
      <c r="UJ25" s="415"/>
      <c r="UK25" s="415"/>
      <c r="UL25" s="415"/>
      <c r="UM25" s="415"/>
      <c r="UN25" s="415"/>
      <c r="UO25" s="415"/>
      <c r="UP25" s="415"/>
      <c r="UQ25" s="415"/>
      <c r="UR25" s="415"/>
      <c r="US25" s="415"/>
      <c r="UT25" s="415"/>
      <c r="UU25" s="415"/>
      <c r="UV25" s="415"/>
      <c r="UW25" s="415"/>
      <c r="UX25" s="415"/>
      <c r="UY25" s="415"/>
      <c r="UZ25" s="415"/>
      <c r="VA25" s="415"/>
      <c r="VB25" s="415"/>
      <c r="VC25" s="415"/>
      <c r="VD25" s="415"/>
      <c r="VE25" s="415"/>
      <c r="VF25" s="415"/>
      <c r="VG25" s="415"/>
      <c r="VH25" s="415"/>
      <c r="VI25" s="415"/>
      <c r="VJ25" s="415"/>
      <c r="VK25" s="415"/>
      <c r="VL25" s="415"/>
      <c r="VM25" s="415"/>
      <c r="VN25" s="415"/>
      <c r="VO25" s="415"/>
      <c r="VP25" s="415"/>
      <c r="VQ25" s="415"/>
      <c r="VR25" s="415"/>
      <c r="VS25" s="415"/>
      <c r="VT25" s="415"/>
      <c r="VU25" s="415"/>
      <c r="VV25" s="415"/>
      <c r="VW25" s="415"/>
      <c r="VX25" s="415"/>
      <c r="VY25" s="415"/>
      <c r="VZ25" s="415"/>
      <c r="WA25" s="415"/>
      <c r="WB25" s="415"/>
      <c r="WC25" s="415"/>
      <c r="WD25" s="415"/>
      <c r="WE25" s="415"/>
      <c r="WF25" s="415"/>
      <c r="WG25" s="415"/>
      <c r="WH25" s="415"/>
      <c r="WI25" s="415"/>
      <c r="WJ25" s="415"/>
      <c r="WK25" s="415"/>
      <c r="WL25" s="415"/>
      <c r="WM25" s="415"/>
      <c r="WN25" s="415"/>
      <c r="WO25" s="415"/>
      <c r="WP25" s="415"/>
      <c r="WQ25" s="415"/>
      <c r="WR25" s="415"/>
      <c r="WS25" s="415"/>
      <c r="WT25" s="415"/>
      <c r="WU25" s="415"/>
      <c r="WV25" s="415"/>
      <c r="WW25" s="415"/>
      <c r="WX25" s="415"/>
      <c r="WY25" s="415"/>
      <c r="WZ25" s="415"/>
      <c r="XA25" s="415"/>
      <c r="XB25" s="415"/>
      <c r="XC25" s="415"/>
      <c r="XD25" s="415"/>
      <c r="XE25" s="415"/>
      <c r="XF25" s="415"/>
      <c r="XG25" s="415"/>
      <c r="XH25" s="415"/>
      <c r="XI25" s="415"/>
      <c r="XJ25" s="415"/>
      <c r="XK25" s="415"/>
      <c r="XL25" s="415"/>
      <c r="XM25" s="415"/>
      <c r="XN25" s="415"/>
      <c r="XO25" s="415"/>
      <c r="XP25" s="415"/>
      <c r="XQ25" s="415"/>
      <c r="XR25" s="415"/>
      <c r="XS25" s="415"/>
      <c r="XT25" s="415"/>
      <c r="XU25" s="415"/>
      <c r="XV25" s="415"/>
      <c r="XW25" s="415"/>
      <c r="XX25" s="415"/>
      <c r="XY25" s="415"/>
      <c r="XZ25" s="415"/>
      <c r="YA25" s="415"/>
      <c r="YB25" s="415"/>
      <c r="YC25" s="415"/>
      <c r="YD25" s="415"/>
      <c r="YE25" s="415"/>
      <c r="YF25" s="415"/>
      <c r="YG25" s="415"/>
      <c r="YH25" s="415"/>
      <c r="YI25" s="415"/>
      <c r="YJ25" s="415"/>
      <c r="YK25" s="415"/>
      <c r="YL25" s="415"/>
      <c r="YM25" s="415"/>
      <c r="YN25" s="415"/>
      <c r="YO25" s="415"/>
      <c r="YP25" s="415"/>
      <c r="YQ25" s="415"/>
      <c r="YR25" s="415"/>
      <c r="YS25" s="415"/>
      <c r="YT25" s="415"/>
      <c r="YU25" s="415"/>
      <c r="YV25" s="415"/>
      <c r="YW25" s="415"/>
      <c r="YX25" s="415"/>
      <c r="YY25" s="415"/>
      <c r="YZ25" s="415"/>
      <c r="ZA25" s="415"/>
      <c r="ZB25" s="415"/>
      <c r="ZC25" s="415"/>
      <c r="ZD25" s="415"/>
      <c r="ZE25" s="415"/>
      <c r="ZF25" s="415"/>
      <c r="ZG25" s="415"/>
      <c r="ZH25" s="415"/>
      <c r="ZI25" s="415"/>
      <c r="ZJ25" s="415"/>
      <c r="ZK25" s="415"/>
      <c r="ZL25" s="415"/>
      <c r="ZM25" s="415"/>
      <c r="ZN25" s="415"/>
      <c r="ZO25" s="415"/>
      <c r="ZP25" s="415"/>
      <c r="ZQ25" s="415"/>
      <c r="ZR25" s="415"/>
      <c r="ZS25" s="415"/>
      <c r="ZT25" s="415"/>
      <c r="ZU25" s="415"/>
      <c r="ZV25" s="415"/>
      <c r="ZW25" s="415"/>
      <c r="ZX25" s="415"/>
      <c r="ZY25" s="415"/>
      <c r="ZZ25" s="415"/>
      <c r="AAA25" s="415"/>
      <c r="AAB25" s="415"/>
      <c r="AAC25" s="415"/>
      <c r="AAD25" s="415"/>
      <c r="AAE25" s="415"/>
      <c r="AAF25" s="415"/>
      <c r="AAG25" s="415"/>
      <c r="AAH25" s="415"/>
      <c r="AAI25" s="415"/>
      <c r="AAJ25" s="415"/>
      <c r="AAK25" s="415"/>
      <c r="AAL25" s="415"/>
      <c r="AAM25" s="415"/>
      <c r="AAN25" s="415"/>
      <c r="AAO25" s="415"/>
      <c r="AAP25" s="415"/>
      <c r="AAQ25" s="415"/>
      <c r="AAR25" s="415"/>
      <c r="AAS25" s="415"/>
      <c r="AAT25" s="415"/>
      <c r="AAU25" s="415"/>
      <c r="AAV25" s="415"/>
      <c r="AAW25" s="415"/>
      <c r="AAX25" s="415"/>
      <c r="AAY25" s="415"/>
      <c r="AAZ25" s="415"/>
      <c r="ABA25" s="415"/>
      <c r="ABB25" s="415"/>
      <c r="ABC25" s="415"/>
      <c r="ABD25" s="415"/>
      <c r="ABE25" s="415"/>
      <c r="ABF25" s="415"/>
      <c r="ABG25" s="415"/>
      <c r="ABH25" s="415"/>
      <c r="ABI25" s="415"/>
      <c r="ABJ25" s="415"/>
      <c r="ABK25" s="415"/>
      <c r="ABL25" s="415"/>
      <c r="ABM25" s="415"/>
      <c r="ABN25" s="415"/>
      <c r="ABO25" s="415"/>
      <c r="ABP25" s="415"/>
      <c r="ABQ25" s="415"/>
      <c r="ABR25" s="415"/>
      <c r="ABS25" s="415"/>
      <c r="ABT25" s="415"/>
      <c r="ABU25" s="415"/>
      <c r="ABV25" s="415"/>
      <c r="ABW25" s="415"/>
      <c r="ABX25" s="415"/>
      <c r="ABY25" s="415"/>
      <c r="ABZ25" s="415"/>
      <c r="ACA25" s="415"/>
      <c r="ACB25" s="415"/>
      <c r="ACC25" s="415"/>
      <c r="ACD25" s="415"/>
      <c r="ACE25" s="415"/>
      <c r="ACF25" s="415"/>
      <c r="ACG25" s="415"/>
      <c r="ACH25" s="415"/>
      <c r="ACI25" s="415"/>
      <c r="ACJ25" s="415"/>
      <c r="ACK25" s="415"/>
      <c r="ACL25" s="415"/>
      <c r="ACM25" s="415"/>
      <c r="ACN25" s="415"/>
      <c r="ACO25" s="415"/>
      <c r="ACP25" s="415"/>
      <c r="ACQ25" s="415"/>
      <c r="ACR25" s="415"/>
      <c r="ACS25" s="415"/>
      <c r="ACT25" s="415"/>
      <c r="ACU25" s="415"/>
      <c r="ACV25" s="415"/>
      <c r="ACW25" s="415"/>
      <c r="ACX25" s="415"/>
      <c r="ACY25" s="415"/>
      <c r="ACZ25" s="415"/>
      <c r="ADA25" s="415"/>
      <c r="ADB25" s="415"/>
      <c r="ADC25" s="415"/>
      <c r="ADD25" s="415"/>
      <c r="ADE25" s="415"/>
      <c r="ADF25" s="415"/>
      <c r="ADG25" s="415"/>
      <c r="ADH25" s="415"/>
      <c r="ADI25" s="415"/>
      <c r="ADJ25" s="415"/>
      <c r="ADK25" s="415"/>
      <c r="ADL25" s="415"/>
      <c r="ADM25" s="415"/>
      <c r="ADN25" s="415"/>
      <c r="ADO25" s="415"/>
      <c r="ADP25" s="415"/>
      <c r="ADQ25" s="415"/>
      <c r="ADR25" s="415"/>
      <c r="ADS25" s="415"/>
      <c r="ADT25" s="415"/>
      <c r="ADU25" s="415"/>
      <c r="ADV25" s="415"/>
      <c r="ADW25" s="415"/>
      <c r="ADX25" s="415"/>
      <c r="ADY25" s="415"/>
      <c r="ADZ25" s="415"/>
      <c r="AEA25" s="415"/>
      <c r="AEB25" s="415"/>
      <c r="AEC25" s="415"/>
      <c r="AED25" s="415"/>
      <c r="AEE25" s="415"/>
      <c r="AEF25" s="415"/>
      <c r="AEG25" s="415"/>
      <c r="AEH25" s="415"/>
      <c r="AEI25" s="415"/>
      <c r="AEJ25" s="415"/>
      <c r="AEK25" s="415"/>
      <c r="AEL25" s="415"/>
      <c r="AEM25" s="415"/>
      <c r="AEN25" s="415"/>
      <c r="AEO25" s="415"/>
      <c r="AEP25" s="415"/>
      <c r="AEQ25" s="415"/>
      <c r="AER25" s="415"/>
      <c r="AES25" s="415"/>
      <c r="AET25" s="415"/>
      <c r="AEU25" s="415"/>
      <c r="AEV25" s="415"/>
      <c r="AEW25" s="415"/>
      <c r="AEX25" s="415"/>
      <c r="AEY25" s="415"/>
      <c r="AEZ25" s="415"/>
      <c r="AFA25" s="415"/>
      <c r="AFB25" s="415"/>
      <c r="AFC25" s="415"/>
      <c r="AFD25" s="415"/>
      <c r="AFE25" s="415"/>
      <c r="AFF25" s="415"/>
      <c r="AFG25" s="415"/>
      <c r="AFH25" s="415"/>
      <c r="AFI25" s="415"/>
      <c r="AFJ25" s="415"/>
      <c r="AFK25" s="415"/>
      <c r="AFL25" s="415"/>
      <c r="AFM25" s="415"/>
      <c r="AFN25" s="415"/>
      <c r="AFO25" s="415"/>
      <c r="AFP25" s="415"/>
      <c r="AFQ25" s="415"/>
      <c r="AFR25" s="415"/>
      <c r="AFS25" s="415"/>
      <c r="AFT25" s="415"/>
      <c r="AFU25" s="415"/>
      <c r="AFV25" s="415"/>
      <c r="AFW25" s="415"/>
      <c r="AFX25" s="415"/>
      <c r="AFY25" s="415"/>
      <c r="AFZ25" s="415"/>
      <c r="AGA25" s="415"/>
      <c r="AGB25" s="415"/>
      <c r="AGC25" s="415"/>
      <c r="AGD25" s="415"/>
      <c r="AGE25" s="415"/>
      <c r="AGF25" s="415"/>
      <c r="AGG25" s="415"/>
      <c r="AGH25" s="415"/>
      <c r="AGI25" s="415"/>
      <c r="AGJ25" s="415"/>
      <c r="AGK25" s="415"/>
      <c r="AGL25" s="415"/>
      <c r="AGM25" s="415"/>
      <c r="AGN25" s="415"/>
      <c r="AGO25" s="415"/>
      <c r="AGP25" s="415"/>
      <c r="AGQ25" s="415"/>
      <c r="AGR25" s="415"/>
      <c r="AGS25" s="415"/>
      <c r="AGT25" s="415"/>
      <c r="AGU25" s="415"/>
      <c r="AGV25" s="415"/>
      <c r="AGW25" s="415"/>
      <c r="AGX25" s="415"/>
      <c r="AGY25" s="415"/>
      <c r="AGZ25" s="415"/>
      <c r="AHA25" s="415"/>
      <c r="AHB25" s="415"/>
      <c r="AHC25" s="415"/>
      <c r="AHD25" s="415"/>
      <c r="AHE25" s="415"/>
      <c r="AHF25" s="415"/>
      <c r="AHG25" s="415"/>
      <c r="AHH25" s="415"/>
      <c r="AHI25" s="415"/>
      <c r="AHJ25" s="415"/>
      <c r="AHK25" s="415"/>
      <c r="AHL25" s="415"/>
      <c r="AHM25" s="415"/>
      <c r="AHN25" s="415"/>
      <c r="AHO25" s="415"/>
      <c r="AHP25" s="415"/>
      <c r="AHQ25" s="415"/>
      <c r="AHR25" s="415"/>
      <c r="AHS25" s="415"/>
      <c r="AHT25" s="415"/>
      <c r="AHU25" s="415"/>
      <c r="AHV25" s="415"/>
      <c r="AHW25" s="415"/>
      <c r="AHX25" s="415"/>
      <c r="AHY25" s="415"/>
      <c r="AHZ25" s="415"/>
      <c r="AIA25" s="415"/>
      <c r="AIB25" s="415"/>
      <c r="AIC25" s="415"/>
      <c r="AID25" s="415"/>
      <c r="AIE25" s="415"/>
      <c r="AIF25" s="415"/>
      <c r="AIG25" s="415"/>
      <c r="AIH25" s="415"/>
      <c r="AII25" s="415"/>
      <c r="AIJ25" s="415"/>
      <c r="AIK25" s="415"/>
      <c r="AIL25" s="415"/>
      <c r="AIM25" s="415"/>
      <c r="AIN25" s="415"/>
      <c r="AIO25" s="415"/>
      <c r="AIP25" s="415"/>
      <c r="AIQ25" s="415"/>
      <c r="AIR25" s="415"/>
      <c r="AIS25" s="415"/>
      <c r="AIT25" s="415"/>
      <c r="AIU25" s="415"/>
      <c r="AIV25" s="415"/>
      <c r="AIW25" s="415"/>
      <c r="AIX25" s="415"/>
      <c r="AIY25" s="415"/>
      <c r="AIZ25" s="415"/>
      <c r="AJA25" s="415"/>
      <c r="AJB25" s="415"/>
      <c r="AJC25" s="415"/>
      <c r="AJD25" s="415"/>
      <c r="AJE25" s="415"/>
      <c r="AJF25" s="415"/>
      <c r="AJG25" s="415"/>
      <c r="AJH25" s="415"/>
      <c r="AJI25" s="415"/>
      <c r="AJJ25" s="415"/>
      <c r="AJK25" s="415"/>
      <c r="AJL25" s="415"/>
      <c r="AJM25" s="415"/>
      <c r="AJN25" s="415"/>
      <c r="AJO25" s="415"/>
      <c r="AJP25" s="415"/>
      <c r="AJQ25" s="415"/>
      <c r="AJR25" s="415"/>
      <c r="AJS25" s="415"/>
      <c r="AJT25" s="415"/>
      <c r="AJU25" s="415"/>
      <c r="AJV25" s="415"/>
      <c r="AJW25" s="415"/>
      <c r="AJX25" s="415"/>
      <c r="AJY25" s="415"/>
      <c r="AJZ25" s="415"/>
      <c r="AKA25" s="415"/>
      <c r="AKB25" s="415"/>
      <c r="AKC25" s="415"/>
      <c r="AKD25" s="415"/>
      <c r="AKE25" s="415"/>
      <c r="AKF25" s="415"/>
      <c r="AKG25" s="415"/>
      <c r="AKH25" s="415"/>
      <c r="AKI25" s="415"/>
      <c r="AKJ25" s="415"/>
      <c r="AKK25" s="415"/>
      <c r="AKL25" s="415"/>
      <c r="AKM25" s="415"/>
      <c r="AKN25" s="415"/>
      <c r="AKO25" s="415"/>
      <c r="AKP25" s="415"/>
      <c r="AKQ25" s="415"/>
      <c r="AKR25" s="415"/>
      <c r="AKS25" s="415"/>
      <c r="AKT25" s="415"/>
      <c r="AKU25" s="415"/>
      <c r="AKV25" s="415"/>
      <c r="AKW25" s="415"/>
      <c r="AKX25" s="415"/>
      <c r="AKY25" s="415"/>
      <c r="AKZ25" s="415"/>
      <c r="ALA25" s="415"/>
      <c r="ALB25" s="415"/>
      <c r="ALC25" s="415"/>
      <c r="ALD25" s="415"/>
      <c r="ALE25" s="415"/>
      <c r="ALF25" s="415"/>
      <c r="ALG25" s="415"/>
      <c r="ALH25" s="415"/>
      <c r="ALI25" s="415"/>
      <c r="ALJ25" s="415"/>
      <c r="ALK25" s="415"/>
      <c r="ALL25" s="415"/>
      <c r="ALM25" s="415"/>
      <c r="ALN25" s="415"/>
      <c r="ALO25" s="415"/>
      <c r="ALP25" s="415"/>
      <c r="ALQ25" s="415"/>
      <c r="ALR25" s="415"/>
      <c r="ALS25" s="415"/>
      <c r="ALT25" s="415"/>
      <c r="ALU25" s="415"/>
      <c r="ALV25" s="415"/>
      <c r="ALW25" s="415"/>
      <c r="ALX25" s="415"/>
      <c r="ALY25" s="415"/>
      <c r="ALZ25" s="415"/>
      <c r="AMA25" s="415"/>
      <c r="AMB25" s="415"/>
      <c r="AMC25" s="415"/>
      <c r="AMD25" s="415"/>
      <c r="AME25" s="415"/>
      <c r="AMF25" s="415"/>
      <c r="AMG25" s="415"/>
      <c r="AMH25" s="415"/>
      <c r="AMI25" s="415"/>
      <c r="AMJ25" s="415"/>
      <c r="AMK25" s="415"/>
      <c r="AML25" s="415"/>
      <c r="AMM25" s="415"/>
      <c r="AMN25" s="415"/>
      <c r="AMO25" s="415"/>
      <c r="AMP25" s="415"/>
      <c r="AMQ25" s="415"/>
      <c r="AMR25" s="415"/>
      <c r="AMS25" s="415"/>
      <c r="AMT25" s="415"/>
      <c r="AMU25" s="415"/>
      <c r="AMV25" s="415"/>
      <c r="AMW25" s="415"/>
      <c r="AMX25" s="415"/>
      <c r="AMY25" s="415"/>
      <c r="AMZ25" s="415"/>
      <c r="ANA25" s="415"/>
      <c r="ANB25" s="415"/>
      <c r="ANC25" s="415"/>
      <c r="AND25" s="415"/>
      <c r="ANE25" s="415"/>
      <c r="ANF25" s="415"/>
      <c r="ANG25" s="415"/>
      <c r="ANH25" s="415"/>
      <c r="ANI25" s="415"/>
      <c r="ANJ25" s="415"/>
      <c r="ANK25" s="415"/>
      <c r="ANL25" s="415"/>
      <c r="ANM25" s="415"/>
      <c r="ANN25" s="415"/>
      <c r="ANO25" s="415"/>
      <c r="ANP25" s="415"/>
      <c r="ANQ25" s="415"/>
      <c r="ANR25" s="415"/>
      <c r="ANS25" s="415"/>
      <c r="ANT25" s="415"/>
      <c r="ANU25" s="415"/>
      <c r="ANV25" s="415"/>
      <c r="ANW25" s="415"/>
      <c r="ANX25" s="415"/>
      <c r="ANY25" s="415"/>
      <c r="ANZ25" s="415"/>
      <c r="AOA25" s="415"/>
      <c r="AOB25" s="415"/>
      <c r="AOC25" s="415"/>
      <c r="AOD25" s="415"/>
      <c r="AOE25" s="415"/>
      <c r="AOF25" s="415"/>
      <c r="AOG25" s="415"/>
      <c r="AOH25" s="415"/>
      <c r="AOI25" s="415"/>
      <c r="AOJ25" s="415"/>
      <c r="AOK25" s="415"/>
      <c r="AOL25" s="415"/>
      <c r="AOM25" s="415"/>
      <c r="AON25" s="415"/>
      <c r="AOO25" s="415"/>
      <c r="AOP25" s="415"/>
      <c r="AOQ25" s="415"/>
      <c r="AOR25" s="415"/>
      <c r="AOS25" s="415"/>
      <c r="AOT25" s="415"/>
      <c r="AOU25" s="415"/>
      <c r="AOV25" s="415"/>
      <c r="AOW25" s="415"/>
      <c r="AOX25" s="415"/>
      <c r="AOY25" s="415"/>
      <c r="AOZ25" s="415"/>
      <c r="APA25" s="415"/>
      <c r="APB25" s="415"/>
      <c r="APC25" s="415"/>
      <c r="APD25" s="415"/>
      <c r="APE25" s="415"/>
      <c r="APF25" s="415"/>
      <c r="APG25" s="415"/>
      <c r="APH25" s="415"/>
      <c r="API25" s="415"/>
      <c r="APJ25" s="415"/>
      <c r="APK25" s="415"/>
      <c r="APL25" s="415"/>
      <c r="APM25" s="415"/>
      <c r="APN25" s="415"/>
      <c r="APO25" s="415"/>
      <c r="APP25" s="415"/>
      <c r="APQ25" s="415"/>
      <c r="APR25" s="415"/>
      <c r="APS25" s="415"/>
      <c r="APT25" s="415"/>
      <c r="APU25" s="415"/>
      <c r="APV25" s="415"/>
      <c r="APW25" s="415"/>
      <c r="APX25" s="415"/>
      <c r="APY25" s="415"/>
      <c r="APZ25" s="415"/>
      <c r="AQA25" s="415"/>
      <c r="AQB25" s="415"/>
      <c r="AQC25" s="415"/>
      <c r="AQD25" s="415"/>
      <c r="AQE25" s="415"/>
      <c r="AQF25" s="415"/>
      <c r="AQG25" s="415"/>
      <c r="AQH25" s="415"/>
      <c r="AQI25" s="415"/>
      <c r="AQJ25" s="415"/>
      <c r="AQK25" s="415"/>
      <c r="AQL25" s="415"/>
      <c r="AQM25" s="415"/>
      <c r="AQN25" s="415"/>
      <c r="AQO25" s="415"/>
      <c r="AQP25" s="415"/>
      <c r="AQQ25" s="415"/>
      <c r="AQR25" s="415"/>
      <c r="AQS25" s="415"/>
      <c r="AQT25" s="415"/>
      <c r="AQU25" s="415"/>
      <c r="AQV25" s="415"/>
      <c r="AQW25" s="415"/>
      <c r="AQX25" s="415"/>
      <c r="AQY25" s="415"/>
      <c r="AQZ25" s="415"/>
      <c r="ARA25" s="415"/>
      <c r="ARB25" s="415"/>
      <c r="ARC25" s="415"/>
      <c r="ARD25" s="415"/>
      <c r="ARE25" s="415"/>
      <c r="ARF25" s="415"/>
      <c r="ARG25" s="415"/>
      <c r="ARH25" s="415"/>
      <c r="ARI25" s="415"/>
      <c r="ARJ25" s="415"/>
      <c r="ARK25" s="415"/>
      <c r="ARL25" s="415"/>
      <c r="ARM25" s="415"/>
      <c r="ARN25" s="415"/>
      <c r="ARO25" s="415"/>
      <c r="ARP25" s="415"/>
      <c r="ARQ25" s="415"/>
      <c r="ARR25" s="415"/>
      <c r="ARS25" s="415"/>
      <c r="ART25" s="415"/>
      <c r="ARU25" s="415"/>
      <c r="ARV25" s="415"/>
      <c r="ARW25" s="415"/>
      <c r="ARX25" s="415"/>
      <c r="ARY25" s="415"/>
      <c r="ARZ25" s="415"/>
      <c r="ASA25" s="415"/>
      <c r="ASB25" s="415"/>
      <c r="ASC25" s="415"/>
      <c r="ASD25" s="415"/>
      <c r="ASE25" s="415"/>
      <c r="ASF25" s="415"/>
      <c r="ASG25" s="415"/>
      <c r="ASH25" s="415"/>
      <c r="ASI25" s="415"/>
      <c r="ASJ25" s="415"/>
      <c r="ASK25" s="415"/>
      <c r="ASL25" s="415"/>
      <c r="ASM25" s="415"/>
      <c r="ASN25" s="415"/>
      <c r="ASO25" s="415"/>
      <c r="ASP25" s="415"/>
      <c r="ASQ25" s="415"/>
      <c r="ASR25" s="415"/>
      <c r="ASS25" s="415"/>
      <c r="AST25" s="415"/>
      <c r="ASU25" s="415"/>
      <c r="ASV25" s="415"/>
      <c r="ASW25" s="415"/>
      <c r="ASX25" s="415"/>
      <c r="ASY25" s="415"/>
      <c r="ASZ25" s="415"/>
      <c r="ATA25" s="415"/>
      <c r="ATB25" s="415"/>
      <c r="ATC25" s="415"/>
      <c r="ATD25" s="415"/>
      <c r="ATE25" s="415"/>
      <c r="ATF25" s="415"/>
      <c r="ATG25" s="415"/>
      <c r="ATH25" s="415"/>
      <c r="ATI25" s="415"/>
      <c r="ATJ25" s="415"/>
      <c r="ATK25" s="415"/>
      <c r="ATL25" s="415"/>
      <c r="ATM25" s="415"/>
      <c r="ATN25" s="415"/>
      <c r="ATO25" s="415"/>
      <c r="ATP25" s="415"/>
      <c r="ATQ25" s="415"/>
      <c r="ATR25" s="415"/>
      <c r="ATS25" s="415"/>
      <c r="ATT25" s="415"/>
      <c r="ATU25" s="415"/>
      <c r="ATV25" s="415"/>
      <c r="ATW25" s="415"/>
      <c r="ATX25" s="415"/>
      <c r="ATY25" s="415"/>
      <c r="ATZ25" s="415"/>
      <c r="AUA25" s="415"/>
      <c r="AUB25" s="415"/>
      <c r="AUC25" s="415"/>
      <c r="AUD25" s="415"/>
      <c r="AUE25" s="415"/>
      <c r="AUF25" s="415"/>
      <c r="AUG25" s="415"/>
      <c r="AUH25" s="415"/>
      <c r="AUI25" s="415"/>
      <c r="AUJ25" s="415"/>
      <c r="AUK25" s="415"/>
      <c r="AUL25" s="415"/>
      <c r="AUM25" s="415"/>
      <c r="AUN25" s="415"/>
      <c r="AUO25" s="415"/>
      <c r="AUP25" s="415"/>
      <c r="AUQ25" s="415"/>
      <c r="AUR25" s="415"/>
      <c r="AUS25" s="415"/>
      <c r="AUT25" s="415"/>
      <c r="AUU25" s="415"/>
      <c r="AUV25" s="415"/>
      <c r="AUW25" s="415"/>
      <c r="AUX25" s="415"/>
      <c r="AUY25" s="415"/>
      <c r="AUZ25" s="415"/>
      <c r="AVA25" s="415"/>
      <c r="AVB25" s="415"/>
      <c r="AVC25" s="415"/>
      <c r="AVD25" s="415"/>
      <c r="AVE25" s="415"/>
      <c r="AVF25" s="415"/>
      <c r="AVG25" s="415"/>
      <c r="AVH25" s="415"/>
      <c r="AVI25" s="415"/>
      <c r="AVJ25" s="415"/>
      <c r="AVK25" s="415"/>
      <c r="AVL25" s="415"/>
      <c r="AVM25" s="415"/>
      <c r="AVN25" s="415"/>
      <c r="AVO25" s="415"/>
      <c r="AVP25" s="415"/>
      <c r="AVQ25" s="415"/>
      <c r="AVR25" s="415"/>
      <c r="AVS25" s="415"/>
      <c r="AVT25" s="415"/>
      <c r="AVU25" s="415"/>
      <c r="AVV25" s="415"/>
      <c r="AVW25" s="415"/>
      <c r="AVX25" s="415"/>
      <c r="AVY25" s="415"/>
      <c r="AVZ25" s="415"/>
      <c r="AWA25" s="415"/>
      <c r="AWB25" s="415"/>
      <c r="AWC25" s="415"/>
      <c r="AWD25" s="415"/>
      <c r="AWE25" s="415"/>
      <c r="AWF25" s="415"/>
      <c r="AWG25" s="415"/>
      <c r="AWH25" s="415"/>
      <c r="AWI25" s="415"/>
      <c r="AWJ25" s="415"/>
      <c r="AWK25" s="415"/>
      <c r="AWL25" s="415"/>
      <c r="AWM25" s="415"/>
      <c r="AWN25" s="415"/>
      <c r="AWO25" s="415"/>
      <c r="AWP25" s="415"/>
      <c r="AWQ25" s="415"/>
      <c r="AWR25" s="415"/>
      <c r="AWS25" s="415"/>
      <c r="AWT25" s="415"/>
      <c r="AWU25" s="415"/>
      <c r="AWV25" s="415"/>
      <c r="AWW25" s="415"/>
      <c r="AWX25" s="415"/>
      <c r="AWY25" s="415"/>
      <c r="AWZ25" s="415"/>
      <c r="AXA25" s="415"/>
      <c r="AXB25" s="415"/>
      <c r="AXC25" s="415"/>
      <c r="AXD25" s="415"/>
      <c r="AXE25" s="415"/>
      <c r="AXF25" s="415"/>
      <c r="AXG25" s="415"/>
      <c r="AXH25" s="415"/>
      <c r="AXI25" s="415"/>
      <c r="AXJ25" s="415"/>
      <c r="AXK25" s="415"/>
      <c r="AXL25" s="415"/>
      <c r="AXM25" s="415"/>
      <c r="AXN25" s="415"/>
      <c r="AXO25" s="415"/>
      <c r="AXP25" s="415"/>
      <c r="AXQ25" s="415"/>
      <c r="AXR25" s="415"/>
      <c r="AXS25" s="415"/>
      <c r="AXT25" s="415"/>
      <c r="AXU25" s="415"/>
      <c r="AXV25" s="415"/>
      <c r="AXW25" s="415"/>
      <c r="AXX25" s="415"/>
      <c r="AXY25" s="415"/>
      <c r="AXZ25" s="415"/>
      <c r="AYA25" s="415"/>
      <c r="AYB25" s="415"/>
      <c r="AYC25" s="415"/>
      <c r="AYD25" s="415"/>
      <c r="AYE25" s="415"/>
      <c r="AYF25" s="415"/>
      <c r="AYG25" s="415"/>
      <c r="AYH25" s="415"/>
      <c r="AYI25" s="415"/>
      <c r="AYJ25" s="415"/>
      <c r="AYK25" s="415"/>
      <c r="AYL25" s="415"/>
      <c r="AYM25" s="415"/>
      <c r="AYN25" s="415"/>
      <c r="AYO25" s="415"/>
      <c r="AYP25" s="415"/>
      <c r="AYQ25" s="415"/>
      <c r="AYR25" s="415"/>
      <c r="AYS25" s="415"/>
      <c r="AYT25" s="415"/>
      <c r="AYU25" s="415"/>
      <c r="AYV25" s="415"/>
      <c r="AYW25" s="415"/>
      <c r="AYX25" s="415"/>
      <c r="AYY25" s="415"/>
      <c r="AYZ25" s="415"/>
      <c r="AZA25" s="415"/>
      <c r="AZB25" s="415"/>
      <c r="AZC25" s="415"/>
      <c r="AZD25" s="415"/>
      <c r="AZE25" s="415"/>
      <c r="AZF25" s="415"/>
      <c r="AZG25" s="415"/>
      <c r="AZH25" s="415"/>
      <c r="AZI25" s="415"/>
      <c r="AZJ25" s="415"/>
      <c r="AZK25" s="415"/>
      <c r="AZL25" s="415"/>
      <c r="AZM25" s="415"/>
      <c r="AZN25" s="415"/>
      <c r="AZO25" s="415"/>
      <c r="AZP25" s="415"/>
      <c r="AZQ25" s="415"/>
      <c r="AZR25" s="415"/>
      <c r="AZS25" s="415"/>
      <c r="AZT25" s="415"/>
      <c r="AZU25" s="415"/>
      <c r="AZV25" s="415"/>
      <c r="AZW25" s="415"/>
      <c r="AZX25" s="415"/>
      <c r="AZY25" s="415"/>
      <c r="AZZ25" s="415"/>
      <c r="BAA25" s="415"/>
      <c r="BAB25" s="415"/>
      <c r="BAC25" s="415"/>
      <c r="BAD25" s="415"/>
      <c r="BAE25" s="415"/>
      <c r="BAF25" s="415"/>
      <c r="BAG25" s="415"/>
      <c r="BAH25" s="415"/>
      <c r="BAI25" s="415"/>
      <c r="BAJ25" s="415"/>
      <c r="BAK25" s="415"/>
      <c r="BAL25" s="415"/>
      <c r="BAM25" s="415"/>
      <c r="BAN25" s="415"/>
      <c r="BAO25" s="415"/>
      <c r="BAP25" s="415"/>
      <c r="BAQ25" s="415"/>
      <c r="BAR25" s="415"/>
      <c r="BAS25" s="415"/>
      <c r="BAT25" s="415"/>
      <c r="BAU25" s="415"/>
      <c r="BAV25" s="415"/>
      <c r="BAW25" s="415"/>
      <c r="BAX25" s="415"/>
      <c r="BAY25" s="415"/>
      <c r="BAZ25" s="415"/>
      <c r="BBA25" s="415"/>
      <c r="BBB25" s="415"/>
      <c r="BBC25" s="415"/>
      <c r="BBD25" s="415"/>
      <c r="BBE25" s="415"/>
      <c r="BBF25" s="415"/>
      <c r="BBG25" s="415"/>
      <c r="BBH25" s="415"/>
      <c r="BBI25" s="415"/>
      <c r="BBJ25" s="415"/>
      <c r="BBK25" s="415"/>
      <c r="BBL25" s="415"/>
      <c r="BBM25" s="415"/>
      <c r="BBN25" s="415"/>
      <c r="BBO25" s="415"/>
      <c r="BBP25" s="415"/>
      <c r="BBQ25" s="415"/>
      <c r="BBR25" s="415"/>
      <c r="BBS25" s="415"/>
      <c r="BBT25" s="415"/>
      <c r="BBU25" s="415"/>
      <c r="BBV25" s="415"/>
      <c r="BBW25" s="415"/>
      <c r="BBX25" s="415"/>
      <c r="BBY25" s="415"/>
      <c r="BBZ25" s="415"/>
      <c r="BCA25" s="415"/>
      <c r="BCB25" s="415"/>
      <c r="BCC25" s="415"/>
      <c r="BCD25" s="415"/>
      <c r="BCE25" s="415"/>
      <c r="BCF25" s="415"/>
      <c r="BCG25" s="415"/>
      <c r="BCH25" s="415"/>
      <c r="BCI25" s="415"/>
      <c r="BCJ25" s="415"/>
      <c r="BCK25" s="415"/>
      <c r="BCL25" s="415"/>
      <c r="BCM25" s="415"/>
      <c r="BCN25" s="415"/>
      <c r="BCO25" s="415"/>
      <c r="BCP25" s="415"/>
      <c r="BCQ25" s="415"/>
      <c r="BCR25" s="415"/>
      <c r="BCS25" s="415"/>
      <c r="BCT25" s="415"/>
      <c r="BCU25" s="415"/>
      <c r="BCV25" s="415"/>
      <c r="BCW25" s="415"/>
      <c r="BCX25" s="415"/>
      <c r="BCY25" s="415"/>
      <c r="BCZ25" s="415"/>
      <c r="BDA25" s="415"/>
      <c r="BDB25" s="415"/>
      <c r="BDC25" s="415"/>
      <c r="BDD25" s="415"/>
      <c r="BDE25" s="415"/>
      <c r="BDF25" s="415"/>
      <c r="BDG25" s="415"/>
      <c r="BDH25" s="415"/>
      <c r="BDI25" s="415"/>
      <c r="BDJ25" s="415"/>
      <c r="BDK25" s="415"/>
      <c r="BDL25" s="415"/>
      <c r="BDM25" s="415"/>
      <c r="BDN25" s="415"/>
      <c r="BDO25" s="415"/>
      <c r="BDP25" s="415"/>
      <c r="BDQ25" s="415"/>
      <c r="BDR25" s="415"/>
      <c r="BDS25" s="415"/>
      <c r="BDT25" s="415"/>
      <c r="BDU25" s="415"/>
      <c r="BDV25" s="415"/>
      <c r="BDW25" s="415"/>
      <c r="BDX25" s="415"/>
      <c r="BDY25" s="415"/>
      <c r="BDZ25" s="415"/>
      <c r="BEA25" s="415"/>
      <c r="BEB25" s="415"/>
      <c r="BEC25" s="415"/>
      <c r="BED25" s="415"/>
      <c r="BEE25" s="415"/>
      <c r="BEF25" s="415"/>
      <c r="BEG25" s="415"/>
      <c r="BEH25" s="415"/>
      <c r="BEI25" s="415"/>
      <c r="BEJ25" s="415"/>
      <c r="BEK25" s="415"/>
      <c r="BEL25" s="415"/>
      <c r="BEM25" s="415"/>
      <c r="BEN25" s="415"/>
      <c r="BEO25" s="415"/>
      <c r="BEP25" s="415"/>
      <c r="BEQ25" s="415"/>
      <c r="BER25" s="415"/>
      <c r="BES25" s="415"/>
      <c r="BET25" s="415"/>
      <c r="BEU25" s="415"/>
      <c r="BEV25" s="415"/>
      <c r="BEW25" s="415"/>
      <c r="BEX25" s="415"/>
      <c r="BEY25" s="415"/>
      <c r="BEZ25" s="415"/>
      <c r="BFA25" s="415"/>
      <c r="BFB25" s="415"/>
      <c r="BFC25" s="415"/>
      <c r="BFD25" s="415"/>
      <c r="BFE25" s="415"/>
      <c r="BFF25" s="415"/>
      <c r="BFG25" s="415"/>
      <c r="BFH25" s="415"/>
      <c r="BFI25" s="415"/>
      <c r="BFJ25" s="415"/>
      <c r="BFK25" s="415"/>
      <c r="BFL25" s="415"/>
      <c r="BFM25" s="415"/>
      <c r="BFN25" s="415"/>
      <c r="BFO25" s="415"/>
      <c r="BFP25" s="415"/>
      <c r="BFQ25" s="415"/>
      <c r="BFR25" s="415"/>
      <c r="BFS25" s="415"/>
      <c r="BFT25" s="415"/>
      <c r="BFU25" s="415"/>
      <c r="BFV25" s="415"/>
      <c r="BFW25" s="415"/>
      <c r="BFX25" s="415"/>
      <c r="BFY25" s="415"/>
      <c r="BFZ25" s="415"/>
      <c r="BGA25" s="415"/>
      <c r="BGB25" s="415"/>
      <c r="BGC25" s="415"/>
      <c r="BGD25" s="415"/>
      <c r="BGE25" s="415"/>
      <c r="BGF25" s="415"/>
      <c r="BGG25" s="415"/>
      <c r="BGH25" s="415"/>
      <c r="BGI25" s="415"/>
      <c r="BGJ25" s="415"/>
      <c r="BGK25" s="415"/>
      <c r="BGL25" s="415"/>
      <c r="BGM25" s="415"/>
      <c r="BGN25" s="415"/>
      <c r="BGO25" s="415"/>
      <c r="BGP25" s="415"/>
      <c r="BGQ25" s="415"/>
      <c r="BGR25" s="415"/>
      <c r="BGS25" s="415"/>
      <c r="BGT25" s="415"/>
      <c r="BGU25" s="415"/>
      <c r="BGV25" s="415"/>
      <c r="BGW25" s="415"/>
      <c r="BGX25" s="415"/>
      <c r="BGY25" s="415"/>
      <c r="BGZ25" s="415"/>
      <c r="BHA25" s="415"/>
      <c r="BHB25" s="415"/>
      <c r="BHC25" s="415"/>
      <c r="BHD25" s="415"/>
      <c r="BHE25" s="415"/>
      <c r="BHF25" s="415"/>
      <c r="BHG25" s="415"/>
      <c r="BHH25" s="415"/>
      <c r="BHI25" s="415"/>
      <c r="BHJ25" s="415"/>
      <c r="BHK25" s="415"/>
      <c r="BHL25" s="415"/>
      <c r="BHM25" s="415"/>
      <c r="BHN25" s="415"/>
      <c r="BHO25" s="415"/>
      <c r="BHP25" s="415"/>
      <c r="BHQ25" s="415"/>
      <c r="BHR25" s="415"/>
      <c r="BHS25" s="415"/>
      <c r="BHT25" s="415"/>
      <c r="BHU25" s="415"/>
      <c r="BHV25" s="415"/>
      <c r="BHW25" s="415"/>
      <c r="BHX25" s="415"/>
      <c r="BHY25" s="415"/>
      <c r="BHZ25" s="415"/>
      <c r="BIA25" s="415"/>
      <c r="BIB25" s="415"/>
      <c r="BIC25" s="415"/>
      <c r="BID25" s="415"/>
      <c r="BIE25" s="415"/>
      <c r="BIF25" s="415"/>
      <c r="BIG25" s="415"/>
      <c r="BIH25" s="415"/>
      <c r="BII25" s="415"/>
      <c r="BIJ25" s="415"/>
      <c r="BIK25" s="415"/>
      <c r="BIL25" s="415"/>
      <c r="BIM25" s="415"/>
      <c r="BIN25" s="415"/>
      <c r="BIO25" s="415"/>
      <c r="BIP25" s="415"/>
      <c r="BIQ25" s="415"/>
      <c r="BIR25" s="415"/>
      <c r="BIS25" s="415"/>
      <c r="BIT25" s="415"/>
      <c r="BIU25" s="415"/>
      <c r="BIV25" s="415"/>
      <c r="BIW25" s="415"/>
      <c r="BIX25" s="415"/>
      <c r="BIY25" s="415"/>
      <c r="BIZ25" s="415"/>
      <c r="BJA25" s="415"/>
      <c r="BJB25" s="415"/>
      <c r="BJC25" s="415"/>
      <c r="BJD25" s="415"/>
      <c r="BJE25" s="415"/>
      <c r="BJF25" s="415"/>
      <c r="BJG25" s="415"/>
      <c r="BJH25" s="415"/>
      <c r="BJI25" s="415"/>
      <c r="BJJ25" s="415"/>
      <c r="BJK25" s="415"/>
      <c r="BJL25" s="415"/>
      <c r="BJM25" s="415"/>
      <c r="BJN25" s="415"/>
      <c r="BJO25" s="415"/>
      <c r="BJP25" s="415"/>
      <c r="BJQ25" s="415"/>
      <c r="BJR25" s="415"/>
      <c r="BJS25" s="415"/>
      <c r="BJT25" s="415"/>
      <c r="BJU25" s="415"/>
      <c r="BJV25" s="415"/>
      <c r="BJW25" s="415"/>
      <c r="BJX25" s="415"/>
      <c r="BJY25" s="415"/>
      <c r="BJZ25" s="415"/>
      <c r="BKA25" s="415"/>
      <c r="BKB25" s="415"/>
      <c r="BKC25" s="415"/>
      <c r="BKD25" s="415"/>
      <c r="BKE25" s="415"/>
      <c r="BKF25" s="415"/>
      <c r="BKG25" s="415"/>
      <c r="BKH25" s="415"/>
      <c r="BKI25" s="415"/>
      <c r="BKJ25" s="415"/>
      <c r="BKK25" s="415"/>
      <c r="BKL25" s="415"/>
      <c r="BKM25" s="415"/>
      <c r="BKN25" s="415"/>
      <c r="BKO25" s="415"/>
      <c r="BKP25" s="415"/>
      <c r="BKQ25" s="415"/>
      <c r="BKR25" s="415"/>
      <c r="BKS25" s="415"/>
      <c r="BKT25" s="415"/>
      <c r="BKU25" s="415"/>
      <c r="BKV25" s="415"/>
      <c r="BKW25" s="415"/>
      <c r="BKX25" s="415"/>
      <c r="BKY25" s="415"/>
      <c r="BKZ25" s="415"/>
      <c r="BLA25" s="415"/>
      <c r="BLB25" s="415"/>
      <c r="BLC25" s="415"/>
      <c r="BLD25" s="415"/>
      <c r="BLE25" s="415"/>
      <c r="BLF25" s="415"/>
      <c r="BLG25" s="415"/>
      <c r="BLH25" s="415"/>
      <c r="BLI25" s="415"/>
      <c r="BLJ25" s="415"/>
      <c r="BLK25" s="415"/>
      <c r="BLL25" s="415"/>
      <c r="BLM25" s="415"/>
      <c r="BLN25" s="415"/>
      <c r="BLO25" s="415"/>
      <c r="BLP25" s="415"/>
      <c r="BLQ25" s="415"/>
      <c r="BLR25" s="415"/>
      <c r="BLS25" s="415"/>
      <c r="BLT25" s="415"/>
      <c r="BLU25" s="415"/>
      <c r="BLV25" s="415"/>
      <c r="BLW25" s="415"/>
      <c r="BLX25" s="415"/>
      <c r="BLY25" s="415"/>
      <c r="BLZ25" s="415"/>
      <c r="BMA25" s="415"/>
      <c r="BMB25" s="415"/>
      <c r="BMC25" s="415"/>
      <c r="BMD25" s="415"/>
      <c r="BME25" s="415"/>
      <c r="BMF25" s="415"/>
      <c r="BMG25" s="415"/>
      <c r="BMH25" s="415"/>
      <c r="BMI25" s="415"/>
      <c r="BMJ25" s="415"/>
      <c r="BMK25" s="415"/>
      <c r="BML25" s="415"/>
      <c r="BMM25" s="415"/>
      <c r="BMN25" s="415"/>
      <c r="BMO25" s="415"/>
      <c r="BMP25" s="415"/>
      <c r="BMQ25" s="415"/>
      <c r="BMR25" s="415"/>
      <c r="BMS25" s="415"/>
      <c r="BMT25" s="415"/>
      <c r="BMU25" s="415"/>
      <c r="BMV25" s="415"/>
      <c r="BMW25" s="415"/>
      <c r="BMX25" s="415"/>
      <c r="BMY25" s="415"/>
      <c r="BMZ25" s="415"/>
      <c r="BNA25" s="415"/>
      <c r="BNB25" s="415"/>
      <c r="BNC25" s="415"/>
      <c r="BND25" s="415"/>
      <c r="BNE25" s="415"/>
      <c r="BNF25" s="415"/>
      <c r="BNG25" s="415"/>
      <c r="BNH25" s="415"/>
      <c r="BNI25" s="415"/>
      <c r="BNJ25" s="415"/>
      <c r="BNK25" s="415"/>
      <c r="BNL25" s="415"/>
      <c r="BNM25" s="415"/>
      <c r="BNN25" s="415"/>
      <c r="BNO25" s="415"/>
      <c r="BNP25" s="415"/>
      <c r="BNQ25" s="415"/>
      <c r="BNR25" s="415"/>
      <c r="BNS25" s="415"/>
      <c r="BNT25" s="415"/>
      <c r="BNU25" s="415"/>
      <c r="BNV25" s="415"/>
      <c r="BNW25" s="415"/>
      <c r="BNX25" s="415"/>
      <c r="BNY25" s="415"/>
      <c r="BNZ25" s="415"/>
      <c r="BOA25" s="415"/>
      <c r="BOB25" s="415"/>
      <c r="BOC25" s="415"/>
      <c r="BOD25" s="415"/>
      <c r="BOE25" s="415"/>
      <c r="BOF25" s="415"/>
      <c r="BOG25" s="415"/>
      <c r="BOH25" s="415"/>
      <c r="BOI25" s="415"/>
      <c r="BOJ25" s="415"/>
      <c r="BOK25" s="415"/>
      <c r="BOL25" s="415"/>
      <c r="BOM25" s="415"/>
      <c r="BON25" s="415"/>
      <c r="BOO25" s="415"/>
      <c r="BOP25" s="415"/>
      <c r="BOQ25" s="415"/>
      <c r="BOR25" s="415"/>
      <c r="BOS25" s="415"/>
      <c r="BOT25" s="415"/>
      <c r="BOU25" s="415"/>
      <c r="BOV25" s="415"/>
      <c r="BOW25" s="415"/>
      <c r="BOX25" s="415"/>
      <c r="BOY25" s="415"/>
      <c r="BOZ25" s="415"/>
      <c r="BPA25" s="415"/>
      <c r="BPB25" s="415"/>
      <c r="BPC25" s="415"/>
      <c r="BPD25" s="415"/>
      <c r="BPE25" s="415"/>
      <c r="BPF25" s="415"/>
      <c r="BPG25" s="415"/>
      <c r="BPH25" s="415"/>
      <c r="BPI25" s="415"/>
      <c r="BPJ25" s="415"/>
      <c r="BPK25" s="415"/>
      <c r="BPL25" s="415"/>
      <c r="BPM25" s="415"/>
      <c r="BPN25" s="415"/>
      <c r="BPO25" s="415"/>
      <c r="BPP25" s="415"/>
      <c r="BPQ25" s="415"/>
      <c r="BPR25" s="415"/>
      <c r="BPS25" s="415"/>
      <c r="BPT25" s="415"/>
      <c r="BPU25" s="415"/>
      <c r="BPV25" s="415"/>
      <c r="BPW25" s="415"/>
      <c r="BPX25" s="415"/>
      <c r="BPY25" s="415"/>
      <c r="BPZ25" s="415"/>
      <c r="BQA25" s="415"/>
      <c r="BQB25" s="415"/>
      <c r="BQC25" s="415"/>
      <c r="BQD25" s="415"/>
      <c r="BQE25" s="415"/>
      <c r="BQF25" s="415"/>
      <c r="BQG25" s="415"/>
      <c r="BQH25" s="415"/>
      <c r="BQI25" s="415"/>
      <c r="BQJ25" s="415"/>
      <c r="BQK25" s="415"/>
      <c r="BQL25" s="415"/>
      <c r="BQM25" s="415"/>
      <c r="BQN25" s="415"/>
      <c r="BQO25" s="415"/>
      <c r="BQP25" s="415"/>
      <c r="BQQ25" s="415"/>
      <c r="BQR25" s="415"/>
      <c r="BQS25" s="415"/>
      <c r="BQT25" s="415"/>
      <c r="BQU25" s="415"/>
      <c r="BQV25" s="415"/>
      <c r="BQW25" s="415"/>
      <c r="BQX25" s="415"/>
      <c r="BQY25" s="415"/>
      <c r="BQZ25" s="415"/>
      <c r="BRA25" s="415"/>
      <c r="BRB25" s="415"/>
      <c r="BRC25" s="415"/>
      <c r="BRD25" s="415"/>
      <c r="BRE25" s="415"/>
      <c r="BRF25" s="415"/>
      <c r="BRG25" s="415"/>
      <c r="BRH25" s="415"/>
      <c r="BRI25" s="415"/>
      <c r="BRJ25" s="415"/>
      <c r="BRK25" s="415"/>
      <c r="BRL25" s="415"/>
      <c r="BRM25" s="415"/>
      <c r="BRN25" s="415"/>
      <c r="BRO25" s="415"/>
      <c r="BRP25" s="415"/>
      <c r="BRQ25" s="415"/>
      <c r="BRR25" s="415"/>
      <c r="BRS25" s="415"/>
      <c r="BRT25" s="415"/>
      <c r="BRU25" s="415"/>
      <c r="BRV25" s="415"/>
      <c r="BRW25" s="415"/>
      <c r="BRX25" s="415"/>
      <c r="BRY25" s="415"/>
      <c r="BRZ25" s="415"/>
      <c r="BSA25" s="415"/>
      <c r="BSB25" s="415"/>
      <c r="BSC25" s="415"/>
      <c r="BSD25" s="415"/>
      <c r="BSE25" s="415"/>
      <c r="BSF25" s="415"/>
      <c r="BSG25" s="415"/>
      <c r="BSH25" s="415"/>
      <c r="BSI25" s="415"/>
      <c r="BSJ25" s="415"/>
      <c r="BSK25" s="415"/>
      <c r="BSL25" s="415"/>
      <c r="BSM25" s="415"/>
      <c r="BSN25" s="415"/>
      <c r="BSO25" s="415"/>
      <c r="BSP25" s="415"/>
      <c r="BSQ25" s="415"/>
      <c r="BSR25" s="415"/>
      <c r="BSS25" s="415"/>
      <c r="BST25" s="415"/>
      <c r="BSU25" s="415"/>
      <c r="BSV25" s="415"/>
      <c r="BSW25" s="415"/>
      <c r="BSX25" s="415"/>
      <c r="BSY25" s="415"/>
      <c r="BSZ25" s="415"/>
      <c r="BTA25" s="415"/>
      <c r="BTB25" s="415"/>
      <c r="BTC25" s="415"/>
      <c r="BTD25" s="415"/>
      <c r="BTE25" s="415"/>
      <c r="BTF25" s="415"/>
      <c r="BTG25" s="415"/>
      <c r="BTH25" s="415"/>
      <c r="BTI25" s="415"/>
      <c r="BTJ25" s="415"/>
      <c r="BTK25" s="415"/>
      <c r="BTL25" s="415"/>
      <c r="BTM25" s="415"/>
      <c r="BTN25" s="415"/>
      <c r="BTO25" s="415"/>
      <c r="BTP25" s="415"/>
      <c r="BTQ25" s="415"/>
      <c r="BTR25" s="415"/>
      <c r="BTS25" s="415"/>
      <c r="BTT25" s="415"/>
      <c r="BTU25" s="415"/>
      <c r="BTV25" s="415"/>
      <c r="BTW25" s="415"/>
      <c r="BTX25" s="415"/>
      <c r="BTY25" s="415"/>
      <c r="BTZ25" s="415"/>
      <c r="BUA25" s="415"/>
      <c r="BUB25" s="415"/>
      <c r="BUC25" s="415"/>
      <c r="BUD25" s="415"/>
      <c r="BUE25" s="415"/>
      <c r="BUF25" s="415"/>
      <c r="BUG25" s="415"/>
      <c r="BUH25" s="415"/>
      <c r="BUI25" s="415"/>
      <c r="BUJ25" s="415"/>
      <c r="BUK25" s="415"/>
      <c r="BUL25" s="415"/>
      <c r="BUM25" s="415"/>
      <c r="BUN25" s="415"/>
      <c r="BUO25" s="415"/>
      <c r="BUP25" s="415"/>
      <c r="BUQ25" s="415"/>
      <c r="BUR25" s="415"/>
      <c r="BUS25" s="415"/>
      <c r="BUT25" s="415"/>
      <c r="BUU25" s="415"/>
      <c r="BUV25" s="415"/>
      <c r="BUW25" s="415"/>
      <c r="BUX25" s="415"/>
      <c r="BUY25" s="415"/>
      <c r="BUZ25" s="415"/>
      <c r="BVA25" s="415"/>
      <c r="BVB25" s="415"/>
      <c r="BVC25" s="415"/>
      <c r="BVD25" s="415"/>
      <c r="BVE25" s="415"/>
      <c r="BVF25" s="415"/>
      <c r="BVG25" s="415"/>
      <c r="BVH25" s="415"/>
      <c r="BVI25" s="415"/>
      <c r="BVJ25" s="415"/>
      <c r="BVK25" s="415"/>
      <c r="BVL25" s="415"/>
      <c r="BVM25" s="415"/>
      <c r="BVN25" s="415"/>
      <c r="BVO25" s="415"/>
      <c r="BVP25" s="415"/>
      <c r="BVQ25" s="415"/>
      <c r="BVR25" s="415"/>
      <c r="BVS25" s="415"/>
      <c r="BVT25" s="415"/>
      <c r="BVU25" s="415"/>
      <c r="BVV25" s="415"/>
      <c r="BVW25" s="415"/>
      <c r="BVX25" s="415"/>
      <c r="BVY25" s="415"/>
      <c r="BVZ25" s="415"/>
      <c r="BWA25" s="415"/>
      <c r="BWB25" s="415"/>
      <c r="BWC25" s="415"/>
      <c r="BWD25" s="415"/>
      <c r="BWE25" s="415"/>
      <c r="BWF25" s="415"/>
      <c r="BWG25" s="415"/>
      <c r="BWH25" s="415"/>
      <c r="BWI25" s="415"/>
      <c r="BWJ25" s="415"/>
      <c r="BWK25" s="415"/>
      <c r="BWL25" s="415"/>
      <c r="BWM25" s="415"/>
      <c r="BWN25" s="415"/>
      <c r="BWO25" s="415"/>
      <c r="BWP25" s="415"/>
      <c r="BWQ25" s="415"/>
      <c r="BWR25" s="415"/>
      <c r="BWS25" s="415"/>
      <c r="BWT25" s="415"/>
      <c r="BWU25" s="415"/>
      <c r="BWV25" s="415"/>
      <c r="BWW25" s="415"/>
      <c r="BWX25" s="415"/>
      <c r="BWY25" s="415"/>
      <c r="BWZ25" s="415"/>
      <c r="BXA25" s="415"/>
      <c r="BXB25" s="415"/>
      <c r="BXC25" s="415"/>
      <c r="BXD25" s="415"/>
      <c r="BXE25" s="415"/>
      <c r="BXF25" s="415"/>
      <c r="BXG25" s="415"/>
      <c r="BXH25" s="415"/>
      <c r="BXI25" s="415"/>
      <c r="BXJ25" s="415"/>
      <c r="BXK25" s="415"/>
      <c r="BXL25" s="415"/>
      <c r="BXM25" s="415"/>
      <c r="BXN25" s="415"/>
      <c r="BXO25" s="415"/>
      <c r="BXP25" s="415"/>
      <c r="BXQ25" s="415"/>
      <c r="BXR25" s="415"/>
      <c r="BXS25" s="415"/>
      <c r="BXT25" s="415"/>
      <c r="BXU25" s="415"/>
      <c r="BXV25" s="415"/>
      <c r="BXW25" s="415"/>
      <c r="BXX25" s="415"/>
      <c r="BXY25" s="415"/>
      <c r="BXZ25" s="415"/>
      <c r="BYA25" s="415"/>
      <c r="BYB25" s="415"/>
      <c r="BYC25" s="415"/>
      <c r="BYD25" s="415"/>
      <c r="BYE25" s="415"/>
      <c r="BYF25" s="415"/>
      <c r="BYG25" s="415"/>
      <c r="BYH25" s="415"/>
      <c r="BYI25" s="415"/>
      <c r="BYJ25" s="415"/>
      <c r="BYK25" s="415"/>
      <c r="BYL25" s="415"/>
      <c r="BYM25" s="415"/>
      <c r="BYN25" s="415"/>
      <c r="BYO25" s="415"/>
      <c r="BYP25" s="415"/>
      <c r="BYQ25" s="415"/>
      <c r="BYR25" s="415"/>
      <c r="BYS25" s="415"/>
      <c r="BYT25" s="415"/>
      <c r="BYU25" s="415"/>
      <c r="BYV25" s="415"/>
      <c r="BYW25" s="415"/>
      <c r="BYX25" s="415"/>
      <c r="BYY25" s="415"/>
      <c r="BYZ25" s="415"/>
      <c r="BZA25" s="415"/>
      <c r="BZB25" s="415"/>
      <c r="BZC25" s="415"/>
      <c r="BZD25" s="415"/>
      <c r="BZE25" s="415"/>
      <c r="BZF25" s="415"/>
      <c r="BZG25" s="415"/>
      <c r="BZH25" s="415"/>
      <c r="BZI25" s="415"/>
      <c r="BZJ25" s="415"/>
      <c r="BZK25" s="415"/>
      <c r="BZL25" s="415"/>
      <c r="BZM25" s="415"/>
      <c r="BZN25" s="415"/>
      <c r="BZO25" s="415"/>
      <c r="BZP25" s="415"/>
      <c r="BZQ25" s="415"/>
      <c r="BZR25" s="415"/>
      <c r="BZS25" s="415"/>
      <c r="BZT25" s="415"/>
      <c r="BZU25" s="415"/>
      <c r="BZV25" s="415"/>
      <c r="BZW25" s="415"/>
      <c r="BZX25" s="415"/>
      <c r="BZY25" s="415"/>
      <c r="BZZ25" s="415"/>
      <c r="CAA25" s="415"/>
      <c r="CAB25" s="415"/>
      <c r="CAC25" s="415"/>
      <c r="CAD25" s="415"/>
      <c r="CAE25" s="415"/>
      <c r="CAF25" s="415"/>
      <c r="CAG25" s="415"/>
      <c r="CAH25" s="415"/>
      <c r="CAI25" s="415"/>
      <c r="CAJ25" s="415"/>
      <c r="CAK25" s="415"/>
      <c r="CAL25" s="415"/>
      <c r="CAM25" s="415"/>
      <c r="CAN25" s="415"/>
      <c r="CAO25" s="415"/>
      <c r="CAP25" s="415"/>
      <c r="CAQ25" s="415"/>
      <c r="CAR25" s="415"/>
      <c r="CAS25" s="415"/>
      <c r="CAT25" s="415"/>
      <c r="CAU25" s="415"/>
      <c r="CAV25" s="415"/>
      <c r="CAW25" s="415"/>
      <c r="CAX25" s="415"/>
      <c r="CAY25" s="415"/>
      <c r="CAZ25" s="415"/>
      <c r="CBA25" s="415"/>
      <c r="CBB25" s="415"/>
      <c r="CBC25" s="415"/>
      <c r="CBD25" s="415"/>
      <c r="CBE25" s="415"/>
      <c r="CBF25" s="415"/>
      <c r="CBG25" s="415"/>
      <c r="CBH25" s="415"/>
      <c r="CBI25" s="415"/>
      <c r="CBJ25" s="415"/>
      <c r="CBK25" s="415"/>
      <c r="CBL25" s="415"/>
      <c r="CBM25" s="415"/>
      <c r="CBN25" s="415"/>
      <c r="CBO25" s="415"/>
      <c r="CBP25" s="415"/>
      <c r="CBQ25" s="415"/>
      <c r="CBR25" s="415"/>
      <c r="CBS25" s="415"/>
      <c r="CBT25" s="415"/>
      <c r="CBU25" s="415"/>
      <c r="CBV25" s="415"/>
      <c r="CBW25" s="415"/>
      <c r="CBX25" s="415"/>
      <c r="CBY25" s="415"/>
      <c r="CBZ25" s="415"/>
      <c r="CCA25" s="415"/>
      <c r="CCB25" s="415"/>
      <c r="CCC25" s="415"/>
      <c r="CCD25" s="415"/>
      <c r="CCE25" s="415"/>
      <c r="CCF25" s="415"/>
      <c r="CCG25" s="415"/>
      <c r="CCH25" s="415"/>
      <c r="CCI25" s="415"/>
      <c r="CCJ25" s="415"/>
      <c r="CCK25" s="415"/>
      <c r="CCL25" s="415"/>
      <c r="CCM25" s="415"/>
      <c r="CCN25" s="415"/>
      <c r="CCO25" s="415"/>
      <c r="CCP25" s="415"/>
      <c r="CCQ25" s="415"/>
      <c r="CCR25" s="415"/>
      <c r="CCS25" s="415"/>
      <c r="CCT25" s="415"/>
      <c r="CCU25" s="415"/>
      <c r="CCV25" s="415"/>
      <c r="CCW25" s="415"/>
      <c r="CCX25" s="415"/>
      <c r="CCY25" s="415"/>
      <c r="CCZ25" s="415"/>
      <c r="CDA25" s="415"/>
      <c r="CDB25" s="415"/>
      <c r="CDC25" s="415"/>
      <c r="CDD25" s="415"/>
      <c r="CDE25" s="415"/>
      <c r="CDF25" s="415"/>
      <c r="CDG25" s="415"/>
      <c r="CDH25" s="415"/>
      <c r="CDI25" s="415"/>
      <c r="CDJ25" s="415"/>
      <c r="CDK25" s="415"/>
      <c r="CDL25" s="415"/>
      <c r="CDM25" s="415"/>
      <c r="CDN25" s="415"/>
      <c r="CDO25" s="415"/>
      <c r="CDP25" s="415"/>
      <c r="CDQ25" s="415"/>
      <c r="CDR25" s="415"/>
      <c r="CDS25" s="415"/>
      <c r="CDT25" s="415"/>
      <c r="CDU25" s="415"/>
      <c r="CDV25" s="415"/>
      <c r="CDW25" s="415"/>
      <c r="CDX25" s="415"/>
      <c r="CDY25" s="415"/>
      <c r="CDZ25" s="415"/>
      <c r="CEA25" s="415"/>
      <c r="CEB25" s="415"/>
      <c r="CEC25" s="415"/>
      <c r="CED25" s="415"/>
      <c r="CEE25" s="415"/>
      <c r="CEF25" s="415"/>
      <c r="CEG25" s="415"/>
      <c r="CEH25" s="415"/>
      <c r="CEI25" s="415"/>
      <c r="CEJ25" s="415"/>
      <c r="CEK25" s="415"/>
      <c r="CEL25" s="415"/>
      <c r="CEM25" s="415"/>
      <c r="CEN25" s="415"/>
      <c r="CEO25" s="415"/>
      <c r="CEP25" s="415"/>
      <c r="CEQ25" s="415"/>
      <c r="CER25" s="415"/>
      <c r="CES25" s="415"/>
      <c r="CET25" s="415"/>
      <c r="CEU25" s="415"/>
      <c r="CEV25" s="415"/>
      <c r="CEW25" s="415"/>
      <c r="CEX25" s="415"/>
      <c r="CEY25" s="415"/>
      <c r="CEZ25" s="415"/>
      <c r="CFA25" s="415"/>
      <c r="CFB25" s="415"/>
      <c r="CFC25" s="415"/>
      <c r="CFD25" s="415"/>
      <c r="CFE25" s="415"/>
      <c r="CFF25" s="415"/>
      <c r="CFG25" s="415"/>
      <c r="CFH25" s="415"/>
      <c r="CFI25" s="415"/>
      <c r="CFJ25" s="415"/>
      <c r="CFK25" s="415"/>
      <c r="CFL25" s="415"/>
      <c r="CFM25" s="415"/>
      <c r="CFN25" s="415"/>
      <c r="CFO25" s="415"/>
      <c r="CFP25" s="415"/>
      <c r="CFQ25" s="415"/>
      <c r="CFR25" s="415"/>
      <c r="CFS25" s="415"/>
      <c r="CFT25" s="415"/>
      <c r="CFU25" s="415"/>
      <c r="CFV25" s="415"/>
      <c r="CFW25" s="415"/>
      <c r="CFX25" s="415"/>
      <c r="CFY25" s="415"/>
      <c r="CFZ25" s="415"/>
      <c r="CGA25" s="415"/>
      <c r="CGB25" s="415"/>
      <c r="CGC25" s="415"/>
      <c r="CGD25" s="415"/>
      <c r="CGE25" s="415"/>
      <c r="CGF25" s="415"/>
      <c r="CGG25" s="415"/>
      <c r="CGH25" s="415"/>
      <c r="CGI25" s="415"/>
      <c r="CGJ25" s="415"/>
      <c r="CGK25" s="415"/>
      <c r="CGL25" s="415"/>
      <c r="CGM25" s="415"/>
      <c r="CGN25" s="415"/>
      <c r="CGO25" s="415"/>
      <c r="CGP25" s="415"/>
      <c r="CGQ25" s="415"/>
      <c r="CGR25" s="415"/>
      <c r="CGS25" s="415"/>
      <c r="CGT25" s="415"/>
      <c r="CGU25" s="415"/>
      <c r="CGV25" s="415"/>
      <c r="CGW25" s="415"/>
      <c r="CGX25" s="415"/>
      <c r="CGY25" s="415"/>
      <c r="CGZ25" s="415"/>
      <c r="CHA25" s="415"/>
      <c r="CHB25" s="415"/>
      <c r="CHC25" s="415"/>
      <c r="CHD25" s="415"/>
      <c r="CHE25" s="415"/>
      <c r="CHF25" s="415"/>
      <c r="CHG25" s="415"/>
      <c r="CHH25" s="415"/>
      <c r="CHI25" s="415"/>
      <c r="CHJ25" s="415"/>
      <c r="CHK25" s="415"/>
      <c r="CHL25" s="415"/>
      <c r="CHM25" s="415"/>
      <c r="CHN25" s="415"/>
      <c r="CHO25" s="415"/>
      <c r="CHP25" s="415"/>
      <c r="CHQ25" s="415"/>
      <c r="CHR25" s="415"/>
      <c r="CHS25" s="415"/>
      <c r="CHT25" s="415"/>
      <c r="CHU25" s="415"/>
      <c r="CHV25" s="415"/>
      <c r="CHW25" s="415"/>
      <c r="CHX25" s="415"/>
      <c r="CHY25" s="415"/>
      <c r="CHZ25" s="415"/>
      <c r="CIA25" s="415"/>
      <c r="CIB25" s="415"/>
      <c r="CIC25" s="415"/>
      <c r="CID25" s="415"/>
      <c r="CIE25" s="415"/>
      <c r="CIF25" s="415"/>
      <c r="CIG25" s="415"/>
      <c r="CIH25" s="415"/>
      <c r="CII25" s="415"/>
      <c r="CIJ25" s="415"/>
      <c r="CIK25" s="415"/>
      <c r="CIL25" s="415"/>
      <c r="CIM25" s="415"/>
      <c r="CIN25" s="415"/>
      <c r="CIO25" s="415"/>
      <c r="CIP25" s="415"/>
      <c r="CIQ25" s="415"/>
      <c r="CIR25" s="415"/>
      <c r="CIS25" s="415"/>
      <c r="CIT25" s="415"/>
      <c r="CIU25" s="415"/>
      <c r="CIV25" s="415"/>
      <c r="CIW25" s="415"/>
      <c r="CIX25" s="415"/>
      <c r="CIY25" s="415"/>
      <c r="CIZ25" s="415"/>
      <c r="CJA25" s="415"/>
      <c r="CJB25" s="415"/>
      <c r="CJC25" s="415"/>
      <c r="CJD25" s="415"/>
      <c r="CJE25" s="415"/>
      <c r="CJF25" s="415"/>
      <c r="CJG25" s="415"/>
      <c r="CJH25" s="415"/>
      <c r="CJI25" s="415"/>
      <c r="CJJ25" s="415"/>
      <c r="CJK25" s="415"/>
      <c r="CJL25" s="415"/>
      <c r="CJM25" s="415"/>
      <c r="CJN25" s="415"/>
      <c r="CJO25" s="415"/>
      <c r="CJP25" s="415"/>
      <c r="CJQ25" s="415"/>
      <c r="CJR25" s="415"/>
      <c r="CJS25" s="415"/>
      <c r="CJT25" s="415"/>
      <c r="CJU25" s="415"/>
      <c r="CJV25" s="415"/>
      <c r="CJW25" s="415"/>
      <c r="CJX25" s="415"/>
      <c r="CJY25" s="415"/>
      <c r="CJZ25" s="415"/>
      <c r="CKA25" s="415"/>
      <c r="CKB25" s="415"/>
      <c r="CKC25" s="415"/>
      <c r="CKD25" s="415"/>
      <c r="CKE25" s="415"/>
      <c r="CKF25" s="415"/>
      <c r="CKG25" s="415"/>
      <c r="CKH25" s="415"/>
      <c r="CKI25" s="415"/>
      <c r="CKJ25" s="415"/>
      <c r="CKK25" s="415"/>
      <c r="CKL25" s="415"/>
      <c r="CKM25" s="415"/>
      <c r="CKN25" s="415"/>
      <c r="CKO25" s="415"/>
      <c r="CKP25" s="415"/>
      <c r="CKQ25" s="415"/>
      <c r="CKR25" s="415"/>
      <c r="CKS25" s="415"/>
      <c r="CKT25" s="415"/>
      <c r="CKU25" s="415"/>
      <c r="CKV25" s="415"/>
      <c r="CKW25" s="415"/>
      <c r="CKX25" s="415"/>
      <c r="CKY25" s="415"/>
      <c r="CKZ25" s="415"/>
      <c r="CLA25" s="415"/>
      <c r="CLB25" s="415"/>
      <c r="CLC25" s="415"/>
      <c r="CLD25" s="415"/>
      <c r="CLE25" s="415"/>
      <c r="CLF25" s="415"/>
      <c r="CLG25" s="415"/>
      <c r="CLH25" s="415"/>
      <c r="CLI25" s="415"/>
      <c r="CLJ25" s="415"/>
      <c r="CLK25" s="415"/>
      <c r="CLL25" s="415"/>
      <c r="CLM25" s="415"/>
      <c r="CLN25" s="415"/>
      <c r="CLO25" s="415"/>
      <c r="CLP25" s="415"/>
      <c r="CLQ25" s="415"/>
      <c r="CLR25" s="415"/>
      <c r="CLS25" s="415"/>
      <c r="CLT25" s="415"/>
      <c r="CLU25" s="415"/>
      <c r="CLV25" s="415"/>
      <c r="CLW25" s="415"/>
      <c r="CLX25" s="415"/>
      <c r="CLY25" s="415"/>
      <c r="CLZ25" s="415"/>
      <c r="CMA25" s="415"/>
      <c r="CMB25" s="415"/>
      <c r="CMC25" s="415"/>
      <c r="CMD25" s="415"/>
      <c r="CME25" s="415"/>
      <c r="CMF25" s="415"/>
      <c r="CMG25" s="415"/>
      <c r="CMH25" s="415"/>
      <c r="CMI25" s="415"/>
      <c r="CMJ25" s="415"/>
      <c r="CMK25" s="415"/>
      <c r="CML25" s="415"/>
      <c r="CMM25" s="415"/>
      <c r="CMN25" s="415"/>
      <c r="CMO25" s="415"/>
      <c r="CMP25" s="415"/>
      <c r="CMQ25" s="415"/>
      <c r="CMR25" s="415"/>
      <c r="CMS25" s="415"/>
      <c r="CMT25" s="415"/>
      <c r="CMU25" s="415"/>
      <c r="CMV25" s="415"/>
      <c r="CMW25" s="415"/>
      <c r="CMX25" s="415"/>
      <c r="CMY25" s="415"/>
      <c r="CMZ25" s="415"/>
      <c r="CNA25" s="415"/>
      <c r="CNB25" s="415"/>
      <c r="CNC25" s="415"/>
      <c r="CND25" s="415"/>
      <c r="CNE25" s="415"/>
      <c r="CNF25" s="415"/>
      <c r="CNG25" s="415"/>
      <c r="CNH25" s="415"/>
      <c r="CNI25" s="415"/>
      <c r="CNJ25" s="415"/>
      <c r="CNK25" s="415"/>
      <c r="CNL25" s="415"/>
      <c r="CNM25" s="415"/>
      <c r="CNN25" s="415"/>
      <c r="CNO25" s="415"/>
      <c r="CNP25" s="415"/>
      <c r="CNQ25" s="415"/>
      <c r="CNR25" s="415"/>
      <c r="CNS25" s="415"/>
      <c r="CNT25" s="415"/>
      <c r="CNU25" s="415"/>
      <c r="CNV25" s="415"/>
      <c r="CNW25" s="415"/>
      <c r="CNX25" s="415"/>
      <c r="CNY25" s="415"/>
      <c r="CNZ25" s="415"/>
      <c r="COA25" s="415"/>
      <c r="COB25" s="415"/>
      <c r="COC25" s="415"/>
      <c r="COD25" s="415"/>
      <c r="COE25" s="415"/>
      <c r="COF25" s="415"/>
      <c r="COG25" s="415"/>
      <c r="COH25" s="415"/>
      <c r="COI25" s="415"/>
      <c r="COJ25" s="415"/>
      <c r="COK25" s="415"/>
      <c r="COL25" s="415"/>
      <c r="COM25" s="415"/>
      <c r="CON25" s="415"/>
      <c r="COO25" s="415"/>
      <c r="COP25" s="415"/>
      <c r="COQ25" s="415"/>
      <c r="COR25" s="415"/>
      <c r="COS25" s="415"/>
      <c r="COT25" s="415"/>
      <c r="COU25" s="415"/>
      <c r="COV25" s="415"/>
      <c r="COW25" s="415"/>
      <c r="COX25" s="415"/>
      <c r="COY25" s="415"/>
      <c r="COZ25" s="415"/>
      <c r="CPA25" s="415"/>
      <c r="CPB25" s="415"/>
      <c r="CPC25" s="415"/>
      <c r="CPD25" s="415"/>
      <c r="CPE25" s="415"/>
      <c r="CPF25" s="415"/>
      <c r="CPG25" s="415"/>
      <c r="CPH25" s="415"/>
      <c r="CPI25" s="415"/>
      <c r="CPJ25" s="415"/>
      <c r="CPK25" s="415"/>
      <c r="CPL25" s="415"/>
      <c r="CPM25" s="415"/>
      <c r="CPN25" s="415"/>
      <c r="CPO25" s="415"/>
      <c r="CPP25" s="415"/>
      <c r="CPQ25" s="415"/>
      <c r="CPR25" s="415"/>
      <c r="CPS25" s="415"/>
      <c r="CPT25" s="415"/>
      <c r="CPU25" s="415"/>
      <c r="CPV25" s="415"/>
      <c r="CPW25" s="415"/>
      <c r="CPX25" s="415"/>
      <c r="CPY25" s="415"/>
      <c r="CPZ25" s="415"/>
      <c r="CQA25" s="415"/>
      <c r="CQB25" s="415"/>
      <c r="CQC25" s="415"/>
      <c r="CQD25" s="415"/>
      <c r="CQE25" s="415"/>
      <c r="CQF25" s="415"/>
      <c r="CQG25" s="415"/>
      <c r="CQH25" s="415"/>
      <c r="CQI25" s="415"/>
      <c r="CQJ25" s="415"/>
      <c r="CQK25" s="415"/>
      <c r="CQL25" s="415"/>
      <c r="CQM25" s="415"/>
      <c r="CQN25" s="415"/>
      <c r="CQO25" s="415"/>
      <c r="CQP25" s="415"/>
      <c r="CQQ25" s="415"/>
      <c r="CQR25" s="415"/>
      <c r="CQS25" s="415"/>
      <c r="CQT25" s="415"/>
      <c r="CQU25" s="415"/>
      <c r="CQV25" s="415"/>
      <c r="CQW25" s="415"/>
      <c r="CQX25" s="415"/>
      <c r="CQY25" s="415"/>
      <c r="CQZ25" s="415"/>
      <c r="CRA25" s="415"/>
      <c r="CRB25" s="415"/>
      <c r="CRC25" s="415"/>
      <c r="CRD25" s="415"/>
      <c r="CRE25" s="415"/>
      <c r="CRF25" s="415"/>
      <c r="CRG25" s="415"/>
      <c r="CRH25" s="415"/>
      <c r="CRI25" s="415"/>
      <c r="CRJ25" s="415"/>
      <c r="CRK25" s="415"/>
      <c r="CRL25" s="415"/>
      <c r="CRM25" s="415"/>
      <c r="CRN25" s="415"/>
      <c r="CRO25" s="415"/>
      <c r="CRP25" s="415"/>
      <c r="CRQ25" s="415"/>
      <c r="CRR25" s="415"/>
      <c r="CRS25" s="415"/>
      <c r="CRT25" s="415"/>
      <c r="CRU25" s="415"/>
      <c r="CRV25" s="415"/>
      <c r="CRW25" s="415"/>
      <c r="CRX25" s="415"/>
      <c r="CRY25" s="415"/>
      <c r="CRZ25" s="415"/>
      <c r="CSA25" s="415"/>
      <c r="CSB25" s="415"/>
      <c r="CSC25" s="415"/>
      <c r="CSD25" s="415"/>
      <c r="CSE25" s="415"/>
      <c r="CSF25" s="415"/>
      <c r="CSG25" s="415"/>
      <c r="CSH25" s="415"/>
      <c r="CSI25" s="415"/>
      <c r="CSJ25" s="415"/>
      <c r="CSK25" s="415"/>
      <c r="CSL25" s="415"/>
      <c r="CSM25" s="415"/>
      <c r="CSN25" s="415"/>
      <c r="CSO25" s="415"/>
      <c r="CSP25" s="415"/>
      <c r="CSQ25" s="415"/>
      <c r="CSR25" s="415"/>
      <c r="CSS25" s="415"/>
      <c r="CST25" s="415"/>
      <c r="CSU25" s="415"/>
      <c r="CSV25" s="415"/>
      <c r="CSW25" s="415"/>
      <c r="CSX25" s="415"/>
      <c r="CSY25" s="415"/>
      <c r="CSZ25" s="415"/>
      <c r="CTA25" s="415"/>
      <c r="CTB25" s="415"/>
      <c r="CTC25" s="415"/>
      <c r="CTD25" s="415"/>
      <c r="CTE25" s="415"/>
      <c r="CTF25" s="415"/>
      <c r="CTG25" s="415"/>
      <c r="CTH25" s="415"/>
      <c r="CTI25" s="415"/>
      <c r="CTJ25" s="415"/>
      <c r="CTK25" s="415"/>
      <c r="CTL25" s="415"/>
      <c r="CTM25" s="415"/>
      <c r="CTN25" s="415"/>
      <c r="CTO25" s="415"/>
      <c r="CTP25" s="415"/>
      <c r="CTQ25" s="415"/>
      <c r="CTR25" s="415"/>
      <c r="CTS25" s="415"/>
      <c r="CTT25" s="415"/>
      <c r="CTU25" s="415"/>
      <c r="CTV25" s="415"/>
      <c r="CTW25" s="415"/>
      <c r="CTX25" s="415"/>
      <c r="CTY25" s="415"/>
      <c r="CTZ25" s="415"/>
      <c r="CUA25" s="415"/>
      <c r="CUB25" s="415"/>
      <c r="CUC25" s="415"/>
      <c r="CUD25" s="415"/>
      <c r="CUE25" s="415"/>
      <c r="CUF25" s="415"/>
      <c r="CUG25" s="415"/>
      <c r="CUH25" s="415"/>
      <c r="CUI25" s="415"/>
      <c r="CUJ25" s="415"/>
      <c r="CUK25" s="415"/>
      <c r="CUL25" s="415"/>
      <c r="CUM25" s="415"/>
      <c r="CUN25" s="415"/>
      <c r="CUO25" s="415"/>
      <c r="CUP25" s="415"/>
      <c r="CUQ25" s="415"/>
      <c r="CUR25" s="415"/>
      <c r="CUS25" s="415"/>
      <c r="CUT25" s="415"/>
      <c r="CUU25" s="415"/>
      <c r="CUV25" s="415"/>
      <c r="CUW25" s="415"/>
      <c r="CUX25" s="415"/>
      <c r="CUY25" s="415"/>
      <c r="CUZ25" s="415"/>
      <c r="CVA25" s="415"/>
      <c r="CVB25" s="415"/>
      <c r="CVC25" s="415"/>
      <c r="CVD25" s="415"/>
      <c r="CVE25" s="415"/>
      <c r="CVF25" s="415"/>
      <c r="CVG25" s="415"/>
      <c r="CVH25" s="415"/>
      <c r="CVI25" s="415"/>
      <c r="CVJ25" s="415"/>
      <c r="CVK25" s="415"/>
      <c r="CVL25" s="415"/>
      <c r="CVM25" s="415"/>
      <c r="CVN25" s="415"/>
      <c r="CVO25" s="415"/>
      <c r="CVP25" s="415"/>
      <c r="CVQ25" s="415"/>
      <c r="CVR25" s="415"/>
      <c r="CVS25" s="415"/>
      <c r="CVT25" s="415"/>
      <c r="CVU25" s="415"/>
      <c r="CVV25" s="415"/>
      <c r="CVW25" s="415"/>
      <c r="CVX25" s="415"/>
      <c r="CVY25" s="415"/>
      <c r="CVZ25" s="415"/>
      <c r="CWA25" s="415"/>
      <c r="CWB25" s="415"/>
      <c r="CWC25" s="415"/>
      <c r="CWD25" s="415"/>
      <c r="CWE25" s="415"/>
      <c r="CWF25" s="415"/>
      <c r="CWG25" s="415"/>
      <c r="CWH25" s="415"/>
      <c r="CWI25" s="415"/>
      <c r="CWJ25" s="415"/>
      <c r="CWK25" s="415"/>
      <c r="CWL25" s="415"/>
      <c r="CWM25" s="415"/>
      <c r="CWN25" s="415"/>
      <c r="CWO25" s="415"/>
      <c r="CWP25" s="415"/>
      <c r="CWQ25" s="415"/>
      <c r="CWR25" s="415"/>
      <c r="CWS25" s="415"/>
      <c r="CWT25" s="415"/>
      <c r="CWU25" s="415"/>
      <c r="CWV25" s="415"/>
      <c r="CWW25" s="415"/>
      <c r="CWX25" s="415"/>
      <c r="CWY25" s="415"/>
      <c r="CWZ25" s="415"/>
      <c r="CXA25" s="415"/>
      <c r="CXB25" s="415"/>
      <c r="CXC25" s="415"/>
      <c r="CXD25" s="415"/>
      <c r="CXE25" s="415"/>
      <c r="CXF25" s="415"/>
      <c r="CXG25" s="415"/>
      <c r="CXH25" s="415"/>
      <c r="CXI25" s="415"/>
      <c r="CXJ25" s="415"/>
      <c r="CXK25" s="415"/>
      <c r="CXL25" s="415"/>
      <c r="CXM25" s="415"/>
      <c r="CXN25" s="415"/>
      <c r="CXO25" s="415"/>
      <c r="CXP25" s="415"/>
      <c r="CXQ25" s="415"/>
      <c r="CXR25" s="415"/>
      <c r="CXS25" s="415"/>
      <c r="CXT25" s="415"/>
      <c r="CXU25" s="415"/>
      <c r="CXV25" s="415"/>
      <c r="CXW25" s="415"/>
      <c r="CXX25" s="415"/>
      <c r="CXY25" s="415"/>
      <c r="CXZ25" s="415"/>
      <c r="CYA25" s="415"/>
      <c r="CYB25" s="415"/>
      <c r="CYC25" s="415"/>
      <c r="CYD25" s="415"/>
      <c r="CYE25" s="415"/>
      <c r="CYF25" s="415"/>
      <c r="CYG25" s="415"/>
      <c r="CYH25" s="415"/>
      <c r="CYI25" s="415"/>
      <c r="CYJ25" s="415"/>
      <c r="CYK25" s="415"/>
      <c r="CYL25" s="415"/>
      <c r="CYM25" s="415"/>
      <c r="CYN25" s="415"/>
      <c r="CYO25" s="415"/>
      <c r="CYP25" s="415"/>
      <c r="CYQ25" s="415"/>
      <c r="CYR25" s="415"/>
      <c r="CYS25" s="415"/>
      <c r="CYT25" s="415"/>
      <c r="CYU25" s="415"/>
      <c r="CYV25" s="415"/>
      <c r="CYW25" s="415"/>
      <c r="CYX25" s="415"/>
      <c r="CYY25" s="415"/>
      <c r="CYZ25" s="415"/>
      <c r="CZA25" s="415"/>
      <c r="CZB25" s="415"/>
      <c r="CZC25" s="415"/>
      <c r="CZD25" s="415"/>
      <c r="CZE25" s="415"/>
      <c r="CZF25" s="415"/>
      <c r="CZG25" s="415"/>
      <c r="CZH25" s="415"/>
      <c r="CZI25" s="415"/>
      <c r="CZJ25" s="415"/>
      <c r="CZK25" s="415"/>
      <c r="CZL25" s="415"/>
      <c r="CZM25" s="415"/>
      <c r="CZN25" s="415"/>
      <c r="CZO25" s="415"/>
      <c r="CZP25" s="415"/>
      <c r="CZQ25" s="415"/>
      <c r="CZR25" s="415"/>
      <c r="CZS25" s="415"/>
      <c r="CZT25" s="415"/>
      <c r="CZU25" s="415"/>
      <c r="CZV25" s="415"/>
      <c r="CZW25" s="415"/>
      <c r="CZX25" s="415"/>
      <c r="CZY25" s="415"/>
      <c r="CZZ25" s="415"/>
      <c r="DAA25" s="415"/>
      <c r="DAB25" s="415"/>
      <c r="DAC25" s="415"/>
      <c r="DAD25" s="415"/>
      <c r="DAE25" s="415"/>
      <c r="DAF25" s="415"/>
      <c r="DAG25" s="415"/>
      <c r="DAH25" s="415"/>
      <c r="DAI25" s="415"/>
      <c r="DAJ25" s="415"/>
      <c r="DAK25" s="415"/>
      <c r="DAL25" s="415"/>
      <c r="DAM25" s="415"/>
      <c r="DAN25" s="415"/>
      <c r="DAO25" s="415"/>
      <c r="DAP25" s="415"/>
      <c r="DAQ25" s="415"/>
      <c r="DAR25" s="415"/>
      <c r="DAS25" s="415"/>
      <c r="DAT25" s="415"/>
      <c r="DAU25" s="415"/>
      <c r="DAV25" s="415"/>
      <c r="DAW25" s="415"/>
      <c r="DAX25" s="415"/>
      <c r="DAY25" s="415"/>
      <c r="DAZ25" s="415"/>
      <c r="DBA25" s="415"/>
      <c r="DBB25" s="415"/>
      <c r="DBC25" s="415"/>
      <c r="DBD25" s="415"/>
      <c r="DBE25" s="415"/>
      <c r="DBF25" s="415"/>
      <c r="DBG25" s="415"/>
      <c r="DBH25" s="415"/>
      <c r="DBI25" s="415"/>
      <c r="DBJ25" s="415"/>
      <c r="DBK25" s="415"/>
      <c r="DBL25" s="415"/>
      <c r="DBM25" s="415"/>
      <c r="DBN25" s="415"/>
      <c r="DBO25" s="415"/>
      <c r="DBP25" s="415"/>
      <c r="DBQ25" s="415"/>
      <c r="DBR25" s="415"/>
      <c r="DBS25" s="415"/>
      <c r="DBT25" s="415"/>
      <c r="DBU25" s="415"/>
      <c r="DBV25" s="415"/>
      <c r="DBW25" s="415"/>
      <c r="DBX25" s="415"/>
      <c r="DBY25" s="415"/>
      <c r="DBZ25" s="415"/>
      <c r="DCA25" s="415"/>
      <c r="DCB25" s="415"/>
      <c r="DCC25" s="415"/>
      <c r="DCD25" s="415"/>
      <c r="DCE25" s="415"/>
      <c r="DCF25" s="415"/>
      <c r="DCG25" s="415"/>
      <c r="DCH25" s="415"/>
      <c r="DCI25" s="415"/>
      <c r="DCJ25" s="415"/>
      <c r="DCK25" s="415"/>
      <c r="DCL25" s="415"/>
      <c r="DCM25" s="415"/>
      <c r="DCN25" s="415"/>
      <c r="DCO25" s="415"/>
      <c r="DCP25" s="415"/>
      <c r="DCQ25" s="415"/>
      <c r="DCR25" s="415"/>
      <c r="DCS25" s="415"/>
      <c r="DCT25" s="415"/>
      <c r="DCU25" s="415"/>
      <c r="DCV25" s="415"/>
      <c r="DCW25" s="415"/>
      <c r="DCX25" s="415"/>
      <c r="DCY25" s="415"/>
      <c r="DCZ25" s="415"/>
      <c r="DDA25" s="415"/>
      <c r="DDB25" s="415"/>
      <c r="DDC25" s="415"/>
      <c r="DDD25" s="415"/>
      <c r="DDE25" s="415"/>
      <c r="DDF25" s="415"/>
      <c r="DDG25" s="415"/>
      <c r="DDH25" s="415"/>
      <c r="DDI25" s="415"/>
      <c r="DDJ25" s="415"/>
      <c r="DDK25" s="415"/>
      <c r="DDL25" s="415"/>
      <c r="DDM25" s="415"/>
      <c r="DDN25" s="415"/>
      <c r="DDO25" s="415"/>
      <c r="DDP25" s="415"/>
      <c r="DDQ25" s="415"/>
      <c r="DDR25" s="415"/>
      <c r="DDS25" s="415"/>
      <c r="DDT25" s="415"/>
      <c r="DDU25" s="415"/>
      <c r="DDV25" s="415"/>
      <c r="DDW25" s="415"/>
      <c r="DDX25" s="415"/>
      <c r="DDY25" s="415"/>
      <c r="DDZ25" s="415"/>
      <c r="DEA25" s="415"/>
      <c r="DEB25" s="415"/>
      <c r="DEC25" s="415"/>
      <c r="DED25" s="415"/>
      <c r="DEE25" s="415"/>
      <c r="DEF25" s="415"/>
      <c r="DEG25" s="415"/>
      <c r="DEH25" s="415"/>
      <c r="DEI25" s="415"/>
      <c r="DEJ25" s="415"/>
      <c r="DEK25" s="415"/>
      <c r="DEL25" s="415"/>
      <c r="DEM25" s="415"/>
      <c r="DEN25" s="415"/>
      <c r="DEO25" s="415"/>
      <c r="DEP25" s="415"/>
      <c r="DEQ25" s="415"/>
      <c r="DER25" s="415"/>
      <c r="DES25" s="415"/>
      <c r="DET25" s="415"/>
      <c r="DEU25" s="415"/>
      <c r="DEV25" s="415"/>
      <c r="DEW25" s="415"/>
      <c r="DEX25" s="415"/>
      <c r="DEY25" s="415"/>
      <c r="DEZ25" s="415"/>
      <c r="DFA25" s="415"/>
      <c r="DFB25" s="415"/>
      <c r="DFC25" s="415"/>
      <c r="DFD25" s="415"/>
      <c r="DFE25" s="415"/>
      <c r="DFF25" s="415"/>
      <c r="DFG25" s="415"/>
      <c r="DFH25" s="415"/>
      <c r="DFI25" s="415"/>
      <c r="DFJ25" s="415"/>
      <c r="DFK25" s="415"/>
      <c r="DFL25" s="415"/>
      <c r="DFM25" s="415"/>
      <c r="DFN25" s="415"/>
      <c r="DFO25" s="415"/>
      <c r="DFP25" s="415"/>
      <c r="DFQ25" s="415"/>
      <c r="DFR25" s="415"/>
      <c r="DFS25" s="415"/>
      <c r="DFT25" s="415"/>
      <c r="DFU25" s="415"/>
      <c r="DFV25" s="415"/>
      <c r="DFW25" s="415"/>
      <c r="DFX25" s="415"/>
      <c r="DFY25" s="415"/>
      <c r="DFZ25" s="415"/>
      <c r="DGA25" s="415"/>
      <c r="DGB25" s="415"/>
      <c r="DGC25" s="415"/>
      <c r="DGD25" s="415"/>
      <c r="DGE25" s="415"/>
      <c r="DGF25" s="415"/>
      <c r="DGG25" s="415"/>
      <c r="DGH25" s="415"/>
      <c r="DGI25" s="415"/>
      <c r="DGJ25" s="415"/>
      <c r="DGK25" s="415"/>
      <c r="DGL25" s="415"/>
      <c r="DGM25" s="415"/>
      <c r="DGN25" s="415"/>
      <c r="DGO25" s="415"/>
      <c r="DGP25" s="415"/>
      <c r="DGQ25" s="415"/>
      <c r="DGR25" s="415"/>
      <c r="DGS25" s="415"/>
      <c r="DGT25" s="415"/>
      <c r="DGU25" s="415"/>
      <c r="DGV25" s="415"/>
      <c r="DGW25" s="415"/>
      <c r="DGX25" s="415"/>
      <c r="DGY25" s="415"/>
      <c r="DGZ25" s="415"/>
      <c r="DHA25" s="415"/>
      <c r="DHB25" s="415"/>
      <c r="DHC25" s="415"/>
      <c r="DHD25" s="415"/>
      <c r="DHE25" s="415"/>
      <c r="DHF25" s="415"/>
      <c r="DHG25" s="415"/>
      <c r="DHH25" s="415"/>
      <c r="DHI25" s="415"/>
      <c r="DHJ25" s="415"/>
      <c r="DHK25" s="415"/>
      <c r="DHL25" s="415"/>
      <c r="DHM25" s="415"/>
      <c r="DHN25" s="415"/>
      <c r="DHO25" s="415"/>
      <c r="DHP25" s="415"/>
      <c r="DHQ25" s="415"/>
      <c r="DHR25" s="415"/>
      <c r="DHS25" s="415"/>
      <c r="DHT25" s="415"/>
      <c r="DHU25" s="415"/>
      <c r="DHV25" s="415"/>
      <c r="DHW25" s="415"/>
      <c r="DHX25" s="415"/>
      <c r="DHY25" s="415"/>
      <c r="DHZ25" s="415"/>
      <c r="DIA25" s="415"/>
      <c r="DIB25" s="415"/>
      <c r="DIC25" s="415"/>
      <c r="DID25" s="415"/>
      <c r="DIE25" s="415"/>
      <c r="DIF25" s="415"/>
      <c r="DIG25" s="415"/>
      <c r="DIH25" s="415"/>
      <c r="DII25" s="415"/>
      <c r="DIJ25" s="415"/>
      <c r="DIK25" s="415"/>
      <c r="DIL25" s="415"/>
      <c r="DIM25" s="415"/>
      <c r="DIN25" s="415"/>
      <c r="DIO25" s="415"/>
      <c r="DIP25" s="415"/>
      <c r="DIQ25" s="415"/>
      <c r="DIR25" s="415"/>
      <c r="DIS25" s="415"/>
      <c r="DIT25" s="415"/>
      <c r="DIU25" s="415"/>
      <c r="DIV25" s="415"/>
      <c r="DIW25" s="415"/>
      <c r="DIX25" s="415"/>
      <c r="DIY25" s="415"/>
      <c r="DIZ25" s="415"/>
      <c r="DJA25" s="415"/>
      <c r="DJB25" s="415"/>
      <c r="DJC25" s="415"/>
      <c r="DJD25" s="415"/>
      <c r="DJE25" s="415"/>
      <c r="DJF25" s="415"/>
      <c r="DJG25" s="415"/>
      <c r="DJH25" s="415"/>
      <c r="DJI25" s="415"/>
      <c r="DJJ25" s="415"/>
      <c r="DJK25" s="415"/>
      <c r="DJL25" s="415"/>
      <c r="DJM25" s="415"/>
      <c r="DJN25" s="415"/>
      <c r="DJO25" s="415"/>
      <c r="DJP25" s="415"/>
      <c r="DJQ25" s="415"/>
      <c r="DJR25" s="415"/>
      <c r="DJS25" s="415"/>
      <c r="DJT25" s="415"/>
      <c r="DJU25" s="415"/>
      <c r="DJV25" s="415"/>
      <c r="DJW25" s="415"/>
      <c r="DJX25" s="415"/>
      <c r="DJY25" s="415"/>
      <c r="DJZ25" s="415"/>
      <c r="DKA25" s="415"/>
      <c r="DKB25" s="415"/>
      <c r="DKC25" s="415"/>
      <c r="DKD25" s="415"/>
      <c r="DKE25" s="415"/>
      <c r="DKF25" s="415"/>
      <c r="DKG25" s="415"/>
      <c r="DKH25" s="415"/>
      <c r="DKI25" s="415"/>
      <c r="DKJ25" s="415"/>
      <c r="DKK25" s="415"/>
      <c r="DKL25" s="415"/>
      <c r="DKM25" s="415"/>
      <c r="DKN25" s="415"/>
      <c r="DKO25" s="415"/>
      <c r="DKP25" s="415"/>
      <c r="DKQ25" s="415"/>
      <c r="DKR25" s="415"/>
      <c r="DKS25" s="415"/>
      <c r="DKT25" s="415"/>
      <c r="DKU25" s="415"/>
      <c r="DKV25" s="415"/>
      <c r="DKW25" s="415"/>
      <c r="DKX25" s="415"/>
      <c r="DKY25" s="415"/>
      <c r="DKZ25" s="415"/>
      <c r="DLA25" s="415"/>
      <c r="DLB25" s="415"/>
      <c r="DLC25" s="415"/>
      <c r="DLD25" s="415"/>
      <c r="DLE25" s="415"/>
      <c r="DLF25" s="415"/>
      <c r="DLG25" s="415"/>
      <c r="DLH25" s="415"/>
      <c r="DLI25" s="415"/>
      <c r="DLJ25" s="415"/>
      <c r="DLK25" s="415"/>
      <c r="DLL25" s="415"/>
      <c r="DLM25" s="415"/>
      <c r="DLN25" s="415"/>
      <c r="DLO25" s="415"/>
      <c r="DLP25" s="415"/>
      <c r="DLQ25" s="415"/>
      <c r="DLR25" s="415"/>
      <c r="DLS25" s="415"/>
      <c r="DLT25" s="415"/>
      <c r="DLU25" s="415"/>
      <c r="DLV25" s="415"/>
      <c r="DLW25" s="415"/>
      <c r="DLX25" s="415"/>
      <c r="DLY25" s="415"/>
      <c r="DLZ25" s="415"/>
      <c r="DMA25" s="415"/>
      <c r="DMB25" s="415"/>
      <c r="DMC25" s="415"/>
      <c r="DMD25" s="415"/>
      <c r="DME25" s="415"/>
      <c r="DMF25" s="415"/>
      <c r="DMG25" s="415"/>
      <c r="DMH25" s="415"/>
      <c r="DMI25" s="415"/>
      <c r="DMJ25" s="415"/>
      <c r="DMK25" s="415"/>
      <c r="DML25" s="415"/>
      <c r="DMM25" s="415"/>
      <c r="DMN25" s="415"/>
      <c r="DMO25" s="415"/>
      <c r="DMP25" s="415"/>
      <c r="DMQ25" s="415"/>
      <c r="DMR25" s="415"/>
      <c r="DMS25" s="415"/>
      <c r="DMT25" s="415"/>
      <c r="DMU25" s="415"/>
      <c r="DMV25" s="415"/>
      <c r="DMW25" s="415"/>
      <c r="DMX25" s="415"/>
      <c r="DMY25" s="415"/>
      <c r="DMZ25" s="415"/>
      <c r="DNA25" s="415"/>
      <c r="DNB25" s="415"/>
      <c r="DNC25" s="415"/>
      <c r="DND25" s="415"/>
      <c r="DNE25" s="415"/>
      <c r="DNF25" s="415"/>
      <c r="DNG25" s="415"/>
      <c r="DNH25" s="415"/>
      <c r="DNI25" s="415"/>
      <c r="DNJ25" s="415"/>
      <c r="DNK25" s="415"/>
      <c r="DNL25" s="415"/>
      <c r="DNM25" s="415"/>
      <c r="DNN25" s="415"/>
      <c r="DNO25" s="415"/>
      <c r="DNP25" s="415"/>
      <c r="DNQ25" s="415"/>
      <c r="DNR25" s="415"/>
      <c r="DNS25" s="415"/>
      <c r="DNT25" s="415"/>
      <c r="DNU25" s="415"/>
      <c r="DNV25" s="415"/>
      <c r="DNW25" s="415"/>
      <c r="DNX25" s="415"/>
      <c r="DNY25" s="415"/>
      <c r="DNZ25" s="415"/>
      <c r="DOA25" s="415"/>
      <c r="DOB25" s="415"/>
      <c r="DOC25" s="415"/>
      <c r="DOD25" s="415"/>
      <c r="DOE25" s="415"/>
      <c r="DOF25" s="415"/>
      <c r="DOG25" s="415"/>
      <c r="DOH25" s="415"/>
      <c r="DOI25" s="415"/>
      <c r="DOJ25" s="415"/>
      <c r="DOK25" s="415"/>
      <c r="DOL25" s="415"/>
      <c r="DOM25" s="415"/>
      <c r="DON25" s="415"/>
      <c r="DOO25" s="415"/>
      <c r="DOP25" s="415"/>
      <c r="DOQ25" s="415"/>
      <c r="DOR25" s="415"/>
      <c r="DOS25" s="415"/>
      <c r="DOT25" s="415"/>
      <c r="DOU25" s="415"/>
      <c r="DOV25" s="415"/>
      <c r="DOW25" s="415"/>
      <c r="DOX25" s="415"/>
      <c r="DOY25" s="415"/>
      <c r="DOZ25" s="415"/>
      <c r="DPA25" s="415"/>
      <c r="DPB25" s="415"/>
      <c r="DPC25" s="415"/>
      <c r="DPD25" s="415"/>
      <c r="DPE25" s="415"/>
      <c r="DPF25" s="415"/>
      <c r="DPG25" s="415"/>
      <c r="DPH25" s="415"/>
      <c r="DPI25" s="415"/>
      <c r="DPJ25" s="415"/>
      <c r="DPK25" s="415"/>
      <c r="DPL25" s="415"/>
      <c r="DPM25" s="415"/>
      <c r="DPN25" s="415"/>
      <c r="DPO25" s="415"/>
      <c r="DPP25" s="415"/>
      <c r="DPQ25" s="415"/>
      <c r="DPR25" s="415"/>
      <c r="DPS25" s="415"/>
      <c r="DPT25" s="415"/>
      <c r="DPU25" s="415"/>
      <c r="DPV25" s="415"/>
      <c r="DPW25" s="415"/>
      <c r="DPX25" s="415"/>
      <c r="DPY25" s="415"/>
      <c r="DPZ25" s="415"/>
      <c r="DQA25" s="415"/>
      <c r="DQB25" s="415"/>
      <c r="DQC25" s="415"/>
      <c r="DQD25" s="415"/>
      <c r="DQE25" s="415"/>
      <c r="DQF25" s="415"/>
      <c r="DQG25" s="415"/>
      <c r="DQH25" s="415"/>
      <c r="DQI25" s="415"/>
      <c r="DQJ25" s="415"/>
      <c r="DQK25" s="415"/>
      <c r="DQL25" s="415"/>
      <c r="DQM25" s="415"/>
      <c r="DQN25" s="415"/>
      <c r="DQO25" s="415"/>
      <c r="DQP25" s="415"/>
      <c r="DQQ25" s="415"/>
      <c r="DQR25" s="415"/>
      <c r="DQS25" s="415"/>
      <c r="DQT25" s="415"/>
      <c r="DQU25" s="415"/>
      <c r="DQV25" s="415"/>
      <c r="DQW25" s="415"/>
      <c r="DQX25" s="415"/>
      <c r="DQY25" s="415"/>
      <c r="DQZ25" s="415"/>
      <c r="DRA25" s="415"/>
      <c r="DRB25" s="415"/>
      <c r="DRC25" s="415"/>
      <c r="DRD25" s="415"/>
      <c r="DRE25" s="415"/>
      <c r="DRF25" s="415"/>
      <c r="DRG25" s="415"/>
      <c r="DRH25" s="415"/>
      <c r="DRI25" s="415"/>
      <c r="DRJ25" s="415"/>
      <c r="DRK25" s="415"/>
      <c r="DRL25" s="415"/>
      <c r="DRM25" s="415"/>
      <c r="DRN25" s="415"/>
      <c r="DRO25" s="415"/>
      <c r="DRP25" s="415"/>
      <c r="DRQ25" s="415"/>
      <c r="DRR25" s="415"/>
      <c r="DRS25" s="415"/>
      <c r="DRT25" s="415"/>
      <c r="DRU25" s="415"/>
      <c r="DRV25" s="415"/>
      <c r="DRW25" s="415"/>
      <c r="DRX25" s="415"/>
      <c r="DRY25" s="415"/>
      <c r="DRZ25" s="415"/>
      <c r="DSA25" s="415"/>
      <c r="DSB25" s="415"/>
      <c r="DSC25" s="415"/>
      <c r="DSD25" s="415"/>
      <c r="DSE25" s="415"/>
      <c r="DSF25" s="415"/>
      <c r="DSG25" s="415"/>
      <c r="DSH25" s="415"/>
      <c r="DSI25" s="415"/>
      <c r="DSJ25" s="415"/>
      <c r="DSK25" s="415"/>
      <c r="DSL25" s="415"/>
      <c r="DSM25" s="415"/>
      <c r="DSN25" s="415"/>
      <c r="DSO25" s="415"/>
      <c r="DSP25" s="415"/>
      <c r="DSQ25" s="415"/>
      <c r="DSR25" s="415"/>
      <c r="DSS25" s="415"/>
      <c r="DST25" s="415"/>
      <c r="DSU25" s="415"/>
      <c r="DSV25" s="415"/>
      <c r="DSW25" s="415"/>
      <c r="DSX25" s="415"/>
      <c r="DSY25" s="415"/>
      <c r="DSZ25" s="415"/>
      <c r="DTA25" s="415"/>
      <c r="DTB25" s="415"/>
      <c r="DTC25" s="415"/>
      <c r="DTD25" s="415"/>
      <c r="DTE25" s="415"/>
      <c r="DTF25" s="415"/>
      <c r="DTG25" s="415"/>
      <c r="DTH25" s="415"/>
      <c r="DTI25" s="415"/>
      <c r="DTJ25" s="415"/>
      <c r="DTK25" s="415"/>
      <c r="DTL25" s="415"/>
      <c r="DTM25" s="415"/>
      <c r="DTN25" s="415"/>
      <c r="DTO25" s="415"/>
      <c r="DTP25" s="415"/>
      <c r="DTQ25" s="415"/>
      <c r="DTR25" s="415"/>
      <c r="DTS25" s="415"/>
      <c r="DTT25" s="415"/>
      <c r="DTU25" s="415"/>
      <c r="DTV25" s="415"/>
      <c r="DTW25" s="415"/>
      <c r="DTX25" s="415"/>
      <c r="DTY25" s="415"/>
      <c r="DTZ25" s="415"/>
      <c r="DUA25" s="415"/>
      <c r="DUB25" s="415"/>
      <c r="DUC25" s="415"/>
      <c r="DUD25" s="415"/>
      <c r="DUE25" s="415"/>
      <c r="DUF25" s="415"/>
      <c r="DUG25" s="415"/>
      <c r="DUH25" s="415"/>
      <c r="DUI25" s="415"/>
      <c r="DUJ25" s="415"/>
      <c r="DUK25" s="415"/>
      <c r="DUL25" s="415"/>
      <c r="DUM25" s="415"/>
      <c r="DUN25" s="415"/>
      <c r="DUO25" s="415"/>
      <c r="DUP25" s="415"/>
      <c r="DUQ25" s="415"/>
      <c r="DUR25" s="415"/>
      <c r="DUS25" s="415"/>
      <c r="DUT25" s="415"/>
      <c r="DUU25" s="415"/>
      <c r="DUV25" s="415"/>
      <c r="DUW25" s="415"/>
      <c r="DUX25" s="415"/>
      <c r="DUY25" s="415"/>
      <c r="DUZ25" s="415"/>
      <c r="DVA25" s="415"/>
      <c r="DVB25" s="415"/>
      <c r="DVC25" s="415"/>
      <c r="DVD25" s="415"/>
      <c r="DVE25" s="415"/>
      <c r="DVF25" s="415"/>
      <c r="DVG25" s="415"/>
      <c r="DVH25" s="415"/>
      <c r="DVI25" s="415"/>
      <c r="DVJ25" s="415"/>
      <c r="DVK25" s="415"/>
      <c r="DVL25" s="415"/>
      <c r="DVM25" s="415"/>
      <c r="DVN25" s="415"/>
      <c r="DVO25" s="415"/>
      <c r="DVP25" s="415"/>
      <c r="DVQ25" s="415"/>
      <c r="DVR25" s="415"/>
      <c r="DVS25" s="415"/>
      <c r="DVT25" s="415"/>
      <c r="DVU25" s="415"/>
      <c r="DVV25" s="415"/>
      <c r="DVW25" s="415"/>
      <c r="DVX25" s="415"/>
      <c r="DVY25" s="415"/>
      <c r="DVZ25" s="415"/>
      <c r="DWA25" s="415"/>
      <c r="DWB25" s="415"/>
      <c r="DWC25" s="415"/>
      <c r="DWD25" s="415"/>
      <c r="DWE25" s="415"/>
      <c r="DWF25" s="415"/>
      <c r="DWG25" s="415"/>
      <c r="DWH25" s="415"/>
      <c r="DWI25" s="415"/>
      <c r="DWJ25" s="415"/>
      <c r="DWK25" s="415"/>
      <c r="DWL25" s="415"/>
      <c r="DWM25" s="415"/>
      <c r="DWN25" s="415"/>
      <c r="DWO25" s="415"/>
      <c r="DWP25" s="415"/>
      <c r="DWQ25" s="415"/>
      <c r="DWR25" s="415"/>
      <c r="DWS25" s="415"/>
      <c r="DWT25" s="415"/>
      <c r="DWU25" s="415"/>
      <c r="DWV25" s="415"/>
      <c r="DWW25" s="415"/>
      <c r="DWX25" s="415"/>
      <c r="DWY25" s="415"/>
      <c r="DWZ25" s="415"/>
      <c r="DXA25" s="415"/>
      <c r="DXB25" s="415"/>
      <c r="DXC25" s="415"/>
      <c r="DXD25" s="415"/>
      <c r="DXE25" s="415"/>
      <c r="DXF25" s="415"/>
      <c r="DXG25" s="415"/>
      <c r="DXH25" s="415"/>
      <c r="DXI25" s="415"/>
      <c r="DXJ25" s="415"/>
      <c r="DXK25" s="415"/>
      <c r="DXL25" s="415"/>
      <c r="DXM25" s="415"/>
      <c r="DXN25" s="415"/>
      <c r="DXO25" s="415"/>
      <c r="DXP25" s="415"/>
      <c r="DXQ25" s="415"/>
      <c r="DXR25" s="415"/>
      <c r="DXS25" s="415"/>
      <c r="DXT25" s="415"/>
      <c r="DXU25" s="415"/>
      <c r="DXV25" s="415"/>
      <c r="DXW25" s="415"/>
      <c r="DXX25" s="415"/>
      <c r="DXY25" s="415"/>
      <c r="DXZ25" s="415"/>
      <c r="DYA25" s="415"/>
      <c r="DYB25" s="415"/>
      <c r="DYC25" s="415"/>
      <c r="DYD25" s="415"/>
      <c r="DYE25" s="415"/>
      <c r="DYF25" s="415"/>
      <c r="DYG25" s="415"/>
      <c r="DYH25" s="415"/>
      <c r="DYI25" s="415"/>
      <c r="DYJ25" s="415"/>
      <c r="DYK25" s="415"/>
      <c r="DYL25" s="415"/>
      <c r="DYM25" s="415"/>
      <c r="DYN25" s="415"/>
      <c r="DYO25" s="415"/>
      <c r="DYP25" s="415"/>
      <c r="DYQ25" s="415"/>
      <c r="DYR25" s="415"/>
      <c r="DYS25" s="415"/>
      <c r="DYT25" s="415"/>
      <c r="DYU25" s="415"/>
      <c r="DYV25" s="415"/>
      <c r="DYW25" s="415"/>
      <c r="DYX25" s="415"/>
      <c r="DYY25" s="415"/>
      <c r="DYZ25" s="415"/>
      <c r="DZA25" s="415"/>
      <c r="DZB25" s="415"/>
      <c r="DZC25" s="415"/>
      <c r="DZD25" s="415"/>
      <c r="DZE25" s="415"/>
      <c r="DZF25" s="415"/>
      <c r="DZG25" s="415"/>
      <c r="DZH25" s="415"/>
      <c r="DZI25" s="415"/>
      <c r="DZJ25" s="415"/>
      <c r="DZK25" s="415"/>
      <c r="DZL25" s="415"/>
      <c r="DZM25" s="415"/>
      <c r="DZN25" s="415"/>
      <c r="DZO25" s="415"/>
      <c r="DZP25" s="415"/>
      <c r="DZQ25" s="415"/>
      <c r="DZR25" s="415"/>
      <c r="DZS25" s="415"/>
      <c r="DZT25" s="415"/>
      <c r="DZU25" s="415"/>
      <c r="DZV25" s="415"/>
      <c r="DZW25" s="415"/>
      <c r="DZX25" s="415"/>
      <c r="DZY25" s="415"/>
      <c r="DZZ25" s="415"/>
      <c r="EAA25" s="415"/>
      <c r="EAB25" s="415"/>
      <c r="EAC25" s="415"/>
      <c r="EAD25" s="415"/>
      <c r="EAE25" s="415"/>
      <c r="EAF25" s="415"/>
      <c r="EAG25" s="415"/>
      <c r="EAH25" s="415"/>
      <c r="EAI25" s="415"/>
      <c r="EAJ25" s="415"/>
      <c r="EAK25" s="415"/>
      <c r="EAL25" s="415"/>
      <c r="EAM25" s="415"/>
      <c r="EAN25" s="415"/>
      <c r="EAO25" s="415"/>
      <c r="EAP25" s="415"/>
      <c r="EAQ25" s="415"/>
      <c r="EAR25" s="415"/>
      <c r="EAS25" s="415"/>
      <c r="EAT25" s="415"/>
      <c r="EAU25" s="415"/>
      <c r="EAV25" s="415"/>
      <c r="EAW25" s="415"/>
      <c r="EAX25" s="415"/>
      <c r="EAY25" s="415"/>
      <c r="EAZ25" s="415"/>
      <c r="EBA25" s="415"/>
      <c r="EBB25" s="415"/>
      <c r="EBC25" s="415"/>
      <c r="EBD25" s="415"/>
      <c r="EBE25" s="415"/>
      <c r="EBF25" s="415"/>
      <c r="EBG25" s="415"/>
      <c r="EBH25" s="415"/>
      <c r="EBI25" s="415"/>
      <c r="EBJ25" s="415"/>
      <c r="EBK25" s="415"/>
      <c r="EBL25" s="415"/>
      <c r="EBM25" s="415"/>
      <c r="EBN25" s="415"/>
      <c r="EBO25" s="415"/>
      <c r="EBP25" s="415"/>
      <c r="EBQ25" s="415"/>
      <c r="EBR25" s="415"/>
      <c r="EBS25" s="415"/>
      <c r="EBT25" s="415"/>
      <c r="EBU25" s="415"/>
      <c r="EBV25" s="415"/>
      <c r="EBW25" s="415"/>
      <c r="EBX25" s="415"/>
      <c r="EBY25" s="415"/>
      <c r="EBZ25" s="415"/>
      <c r="ECA25" s="415"/>
      <c r="ECB25" s="415"/>
      <c r="ECC25" s="415"/>
      <c r="ECD25" s="415"/>
      <c r="ECE25" s="415"/>
      <c r="ECF25" s="415"/>
      <c r="ECG25" s="415"/>
      <c r="ECH25" s="415"/>
      <c r="ECI25" s="415"/>
      <c r="ECJ25" s="415"/>
      <c r="ECK25" s="415"/>
      <c r="ECL25" s="415"/>
      <c r="ECM25" s="415"/>
      <c r="ECN25" s="415"/>
      <c r="ECO25" s="415"/>
      <c r="ECP25" s="415"/>
      <c r="ECQ25" s="415"/>
      <c r="ECR25" s="415"/>
      <c r="ECS25" s="415"/>
      <c r="ECT25" s="415"/>
      <c r="ECU25" s="415"/>
      <c r="ECV25" s="415"/>
      <c r="ECW25" s="415"/>
      <c r="ECX25" s="415"/>
      <c r="ECY25" s="415"/>
      <c r="ECZ25" s="415"/>
      <c r="EDA25" s="415"/>
      <c r="EDB25" s="415"/>
      <c r="EDC25" s="415"/>
      <c r="EDD25" s="415"/>
      <c r="EDE25" s="415"/>
      <c r="EDF25" s="415"/>
      <c r="EDG25" s="415"/>
      <c r="EDH25" s="415"/>
      <c r="EDI25" s="415"/>
      <c r="EDJ25" s="415"/>
      <c r="EDK25" s="415"/>
      <c r="EDL25" s="415"/>
      <c r="EDM25" s="415"/>
      <c r="EDN25" s="415"/>
      <c r="EDO25" s="415"/>
      <c r="EDP25" s="415"/>
      <c r="EDQ25" s="415"/>
      <c r="EDR25" s="415"/>
      <c r="EDS25" s="415"/>
      <c r="EDT25" s="415"/>
      <c r="EDU25" s="415"/>
      <c r="EDV25" s="415"/>
      <c r="EDW25" s="415"/>
      <c r="EDX25" s="415"/>
      <c r="EDY25" s="415"/>
      <c r="EDZ25" s="415"/>
      <c r="EEA25" s="415"/>
      <c r="EEB25" s="415"/>
      <c r="EEC25" s="415"/>
      <c r="EED25" s="415"/>
      <c r="EEE25" s="415"/>
      <c r="EEF25" s="415"/>
      <c r="EEG25" s="415"/>
      <c r="EEH25" s="415"/>
      <c r="EEI25" s="415"/>
      <c r="EEJ25" s="415"/>
      <c r="EEK25" s="415"/>
      <c r="EEL25" s="415"/>
      <c r="EEM25" s="415"/>
      <c r="EEN25" s="415"/>
      <c r="EEO25" s="415"/>
      <c r="EEP25" s="415"/>
      <c r="EEQ25" s="415"/>
      <c r="EER25" s="415"/>
      <c r="EES25" s="415"/>
      <c r="EET25" s="415"/>
      <c r="EEU25" s="415"/>
      <c r="EEV25" s="415"/>
      <c r="EEW25" s="415"/>
      <c r="EEX25" s="415"/>
      <c r="EEY25" s="415"/>
      <c r="EEZ25" s="415"/>
      <c r="EFA25" s="415"/>
      <c r="EFB25" s="415"/>
      <c r="EFC25" s="415"/>
      <c r="EFD25" s="415"/>
      <c r="EFE25" s="415"/>
      <c r="EFF25" s="415"/>
      <c r="EFG25" s="415"/>
      <c r="EFH25" s="415"/>
      <c r="EFI25" s="415"/>
      <c r="EFJ25" s="415"/>
      <c r="EFK25" s="415"/>
      <c r="EFL25" s="415"/>
      <c r="EFM25" s="415"/>
      <c r="EFN25" s="415"/>
      <c r="EFO25" s="415"/>
      <c r="EFP25" s="415"/>
      <c r="EFQ25" s="415"/>
      <c r="EFR25" s="415"/>
      <c r="EFS25" s="415"/>
      <c r="EFT25" s="415"/>
      <c r="EFU25" s="415"/>
      <c r="EFV25" s="415"/>
      <c r="EFW25" s="415"/>
      <c r="EFX25" s="415"/>
      <c r="EFY25" s="415"/>
      <c r="EFZ25" s="415"/>
      <c r="EGA25" s="415"/>
      <c r="EGB25" s="415"/>
      <c r="EGC25" s="415"/>
      <c r="EGD25" s="415"/>
      <c r="EGE25" s="415"/>
      <c r="EGF25" s="415"/>
      <c r="EGG25" s="415"/>
      <c r="EGH25" s="415"/>
      <c r="EGI25" s="415"/>
      <c r="EGJ25" s="415"/>
      <c r="EGK25" s="415"/>
      <c r="EGL25" s="415"/>
      <c r="EGM25" s="415"/>
      <c r="EGN25" s="415"/>
      <c r="EGO25" s="415"/>
      <c r="EGP25" s="415"/>
      <c r="EGQ25" s="415"/>
      <c r="EGR25" s="415"/>
      <c r="EGS25" s="415"/>
      <c r="EGT25" s="415"/>
      <c r="EGU25" s="415"/>
      <c r="EGV25" s="415"/>
      <c r="EGW25" s="415"/>
      <c r="EGX25" s="415"/>
      <c r="EGY25" s="415"/>
      <c r="EGZ25" s="415"/>
      <c r="EHA25" s="415"/>
      <c r="EHB25" s="415"/>
      <c r="EHC25" s="415"/>
      <c r="EHD25" s="415"/>
      <c r="EHE25" s="415"/>
      <c r="EHF25" s="415"/>
      <c r="EHG25" s="415"/>
      <c r="EHH25" s="415"/>
      <c r="EHI25" s="415"/>
      <c r="EHJ25" s="415"/>
      <c r="EHK25" s="415"/>
      <c r="EHL25" s="415"/>
      <c r="EHM25" s="415"/>
      <c r="EHN25" s="415"/>
      <c r="EHO25" s="415"/>
      <c r="EHP25" s="415"/>
      <c r="EHQ25" s="415"/>
      <c r="EHR25" s="415"/>
      <c r="EHS25" s="415"/>
      <c r="EHT25" s="415"/>
      <c r="EHU25" s="415"/>
      <c r="EHV25" s="415"/>
      <c r="EHW25" s="415"/>
      <c r="EHX25" s="415"/>
      <c r="EHY25" s="415"/>
      <c r="EHZ25" s="415"/>
      <c r="EIA25" s="415"/>
      <c r="EIB25" s="415"/>
      <c r="EIC25" s="415"/>
      <c r="EID25" s="415"/>
      <c r="EIE25" s="415"/>
      <c r="EIF25" s="415"/>
      <c r="EIG25" s="415"/>
      <c r="EIH25" s="415"/>
      <c r="EII25" s="415"/>
      <c r="EIJ25" s="415"/>
      <c r="EIK25" s="415"/>
      <c r="EIL25" s="415"/>
      <c r="EIM25" s="415"/>
      <c r="EIN25" s="415"/>
      <c r="EIO25" s="415"/>
      <c r="EIP25" s="415"/>
      <c r="EIQ25" s="415"/>
      <c r="EIR25" s="415"/>
      <c r="EIS25" s="415"/>
      <c r="EIT25" s="415"/>
      <c r="EIU25" s="415"/>
      <c r="EIV25" s="415"/>
      <c r="EIW25" s="415"/>
      <c r="EIX25" s="415"/>
      <c r="EIY25" s="415"/>
      <c r="EIZ25" s="415"/>
      <c r="EJA25" s="415"/>
      <c r="EJB25" s="415"/>
      <c r="EJC25" s="415"/>
      <c r="EJD25" s="415"/>
      <c r="EJE25" s="415"/>
      <c r="EJF25" s="415"/>
      <c r="EJG25" s="415"/>
      <c r="EJH25" s="415"/>
      <c r="EJI25" s="415"/>
      <c r="EJJ25" s="415"/>
      <c r="EJK25" s="415"/>
      <c r="EJL25" s="415"/>
      <c r="EJM25" s="415"/>
      <c r="EJN25" s="415"/>
      <c r="EJO25" s="415"/>
      <c r="EJP25" s="415"/>
      <c r="EJQ25" s="415"/>
      <c r="EJR25" s="415"/>
      <c r="EJS25" s="415"/>
      <c r="EJT25" s="415"/>
      <c r="EJU25" s="415"/>
      <c r="EJV25" s="415"/>
      <c r="EJW25" s="415"/>
      <c r="EJX25" s="415"/>
      <c r="EJY25" s="415"/>
      <c r="EJZ25" s="415"/>
      <c r="EKA25" s="415"/>
      <c r="EKB25" s="415"/>
      <c r="EKC25" s="415"/>
      <c r="EKD25" s="415"/>
      <c r="EKE25" s="415"/>
      <c r="EKF25" s="415"/>
      <c r="EKG25" s="415"/>
      <c r="EKH25" s="415"/>
      <c r="EKI25" s="415"/>
      <c r="EKJ25" s="415"/>
      <c r="EKK25" s="415"/>
      <c r="EKL25" s="415"/>
      <c r="EKM25" s="415"/>
      <c r="EKN25" s="415"/>
      <c r="EKO25" s="415"/>
      <c r="EKP25" s="415"/>
      <c r="EKQ25" s="415"/>
      <c r="EKR25" s="415"/>
      <c r="EKS25" s="415"/>
      <c r="EKT25" s="415"/>
      <c r="EKU25" s="415"/>
      <c r="EKV25" s="415"/>
      <c r="EKW25" s="415"/>
      <c r="EKX25" s="415"/>
      <c r="EKY25" s="415"/>
      <c r="EKZ25" s="415"/>
      <c r="ELA25" s="415"/>
      <c r="ELB25" s="415"/>
      <c r="ELC25" s="415"/>
      <c r="ELD25" s="415"/>
      <c r="ELE25" s="415"/>
      <c r="ELF25" s="415"/>
      <c r="ELG25" s="415"/>
      <c r="ELH25" s="415"/>
      <c r="ELI25" s="415"/>
      <c r="ELJ25" s="415"/>
      <c r="ELK25" s="415"/>
      <c r="ELL25" s="415"/>
      <c r="ELM25" s="415"/>
      <c r="ELN25" s="415"/>
      <c r="ELO25" s="415"/>
      <c r="ELP25" s="415"/>
      <c r="ELQ25" s="415"/>
      <c r="ELR25" s="415"/>
      <c r="ELS25" s="415"/>
      <c r="ELT25" s="415"/>
      <c r="ELU25" s="415"/>
      <c r="ELV25" s="415"/>
      <c r="ELW25" s="415"/>
      <c r="ELX25" s="415"/>
      <c r="ELY25" s="415"/>
      <c r="ELZ25" s="415"/>
      <c r="EMA25" s="415"/>
      <c r="EMB25" s="415"/>
      <c r="EMC25" s="415"/>
      <c r="EMD25" s="415"/>
      <c r="EME25" s="415"/>
      <c r="EMF25" s="415"/>
      <c r="EMG25" s="415"/>
      <c r="EMH25" s="415"/>
      <c r="EMI25" s="415"/>
      <c r="EMJ25" s="415"/>
      <c r="EMK25" s="415"/>
      <c r="EML25" s="415"/>
      <c r="EMM25" s="415"/>
      <c r="EMN25" s="415"/>
      <c r="EMO25" s="415"/>
      <c r="EMP25" s="415"/>
      <c r="EMQ25" s="415"/>
      <c r="EMR25" s="415"/>
      <c r="EMS25" s="415"/>
      <c r="EMT25" s="415"/>
      <c r="EMU25" s="415"/>
      <c r="EMV25" s="415"/>
      <c r="EMW25" s="415"/>
      <c r="EMX25" s="415"/>
      <c r="EMY25" s="415"/>
      <c r="EMZ25" s="415"/>
      <c r="ENA25" s="415"/>
      <c r="ENB25" s="415"/>
      <c r="ENC25" s="415"/>
      <c r="END25" s="415"/>
      <c r="ENE25" s="415"/>
      <c r="ENF25" s="415"/>
      <c r="ENG25" s="415"/>
      <c r="ENH25" s="415"/>
      <c r="ENI25" s="415"/>
      <c r="ENJ25" s="415"/>
      <c r="ENK25" s="415"/>
      <c r="ENL25" s="415"/>
      <c r="ENM25" s="415"/>
      <c r="ENN25" s="415"/>
      <c r="ENO25" s="415"/>
      <c r="ENP25" s="415"/>
      <c r="ENQ25" s="415"/>
      <c r="ENR25" s="415"/>
      <c r="ENS25" s="415"/>
      <c r="ENT25" s="415"/>
      <c r="ENU25" s="415"/>
      <c r="ENV25" s="415"/>
      <c r="ENW25" s="415"/>
      <c r="ENX25" s="415"/>
      <c r="ENY25" s="415"/>
      <c r="ENZ25" s="415"/>
      <c r="EOA25" s="415"/>
      <c r="EOB25" s="415"/>
      <c r="EOC25" s="415"/>
      <c r="EOD25" s="415"/>
      <c r="EOE25" s="415"/>
      <c r="EOF25" s="415"/>
      <c r="EOG25" s="415"/>
      <c r="EOH25" s="415"/>
      <c r="EOI25" s="415"/>
      <c r="EOJ25" s="415"/>
      <c r="EOK25" s="415"/>
      <c r="EOL25" s="415"/>
      <c r="EOM25" s="415"/>
      <c r="EON25" s="415"/>
      <c r="EOO25" s="415"/>
      <c r="EOP25" s="415"/>
      <c r="EOQ25" s="415"/>
      <c r="EOR25" s="415"/>
      <c r="EOS25" s="415"/>
      <c r="EOT25" s="415"/>
      <c r="EOU25" s="415"/>
      <c r="EOV25" s="415"/>
      <c r="EOW25" s="415"/>
      <c r="EOX25" s="415"/>
      <c r="EOY25" s="415"/>
      <c r="EOZ25" s="415"/>
      <c r="EPA25" s="415"/>
      <c r="EPB25" s="415"/>
      <c r="EPC25" s="415"/>
      <c r="EPD25" s="415"/>
      <c r="EPE25" s="415"/>
      <c r="EPF25" s="415"/>
      <c r="EPG25" s="415"/>
      <c r="EPH25" s="415"/>
      <c r="EPI25" s="415"/>
      <c r="EPJ25" s="415"/>
      <c r="EPK25" s="415"/>
      <c r="EPL25" s="415"/>
      <c r="EPM25" s="415"/>
      <c r="EPN25" s="415"/>
      <c r="EPO25" s="415"/>
      <c r="EPP25" s="415"/>
      <c r="EPQ25" s="415"/>
      <c r="EPR25" s="415"/>
      <c r="EPS25" s="415"/>
      <c r="EPT25" s="415"/>
      <c r="EPU25" s="415"/>
      <c r="EPV25" s="415"/>
      <c r="EPW25" s="415"/>
      <c r="EPX25" s="415"/>
      <c r="EPY25" s="415"/>
      <c r="EPZ25" s="415"/>
      <c r="EQA25" s="415"/>
      <c r="EQB25" s="415"/>
      <c r="EQC25" s="415"/>
      <c r="EQD25" s="415"/>
      <c r="EQE25" s="415"/>
      <c r="EQF25" s="415"/>
      <c r="EQG25" s="415"/>
      <c r="EQH25" s="415"/>
      <c r="EQI25" s="415"/>
      <c r="EQJ25" s="415"/>
      <c r="EQK25" s="415"/>
      <c r="EQL25" s="415"/>
      <c r="EQM25" s="415"/>
      <c r="EQN25" s="415"/>
      <c r="EQO25" s="415"/>
      <c r="EQP25" s="415"/>
      <c r="EQQ25" s="415"/>
      <c r="EQR25" s="415"/>
      <c r="EQS25" s="415"/>
      <c r="EQT25" s="415"/>
      <c r="EQU25" s="415"/>
      <c r="EQV25" s="415"/>
      <c r="EQW25" s="415"/>
      <c r="EQX25" s="415"/>
      <c r="EQY25" s="415"/>
      <c r="EQZ25" s="415"/>
      <c r="ERA25" s="415"/>
      <c r="ERB25" s="415"/>
      <c r="ERC25" s="415"/>
      <c r="ERD25" s="415"/>
      <c r="ERE25" s="415"/>
      <c r="ERF25" s="415"/>
      <c r="ERG25" s="415"/>
      <c r="ERH25" s="415"/>
      <c r="ERI25" s="415"/>
      <c r="ERJ25" s="415"/>
      <c r="ERK25" s="415"/>
      <c r="ERL25" s="415"/>
      <c r="ERM25" s="415"/>
      <c r="ERN25" s="415"/>
      <c r="ERO25" s="415"/>
      <c r="ERP25" s="415"/>
      <c r="ERQ25" s="415"/>
      <c r="ERR25" s="415"/>
      <c r="ERS25" s="415"/>
      <c r="ERT25" s="415"/>
      <c r="ERU25" s="415"/>
      <c r="ERV25" s="415"/>
      <c r="ERW25" s="415"/>
      <c r="ERX25" s="415"/>
      <c r="ERY25" s="415"/>
      <c r="ERZ25" s="415"/>
      <c r="ESA25" s="415"/>
      <c r="ESB25" s="415"/>
      <c r="ESC25" s="415"/>
      <c r="ESD25" s="415"/>
      <c r="ESE25" s="415"/>
      <c r="ESF25" s="415"/>
      <c r="ESG25" s="415"/>
      <c r="ESH25" s="415"/>
      <c r="ESI25" s="415"/>
      <c r="ESJ25" s="415"/>
      <c r="ESK25" s="415"/>
      <c r="ESL25" s="415"/>
      <c r="ESM25" s="415"/>
      <c r="ESN25" s="415"/>
      <c r="ESO25" s="415"/>
      <c r="ESP25" s="415"/>
      <c r="ESQ25" s="415"/>
      <c r="ESR25" s="415"/>
      <c r="ESS25" s="415"/>
      <c r="EST25" s="415"/>
      <c r="ESU25" s="415"/>
      <c r="ESV25" s="415"/>
      <c r="ESW25" s="415"/>
      <c r="ESX25" s="415"/>
      <c r="ESY25" s="415"/>
      <c r="ESZ25" s="415"/>
      <c r="ETA25" s="415"/>
      <c r="ETB25" s="415"/>
      <c r="ETC25" s="415"/>
      <c r="ETD25" s="415"/>
      <c r="ETE25" s="415"/>
      <c r="ETF25" s="415"/>
      <c r="ETG25" s="415"/>
      <c r="ETH25" s="415"/>
      <c r="ETI25" s="415"/>
      <c r="ETJ25" s="415"/>
      <c r="ETK25" s="415"/>
      <c r="ETL25" s="415"/>
      <c r="ETM25" s="415"/>
      <c r="ETN25" s="415"/>
      <c r="ETO25" s="415"/>
      <c r="ETP25" s="415"/>
      <c r="ETQ25" s="415"/>
      <c r="ETR25" s="415"/>
      <c r="ETS25" s="415"/>
      <c r="ETT25" s="415"/>
      <c r="ETU25" s="415"/>
      <c r="ETV25" s="415"/>
      <c r="ETW25" s="415"/>
      <c r="ETX25" s="415"/>
      <c r="ETY25" s="415"/>
      <c r="ETZ25" s="415"/>
      <c r="EUA25" s="415"/>
      <c r="EUB25" s="415"/>
      <c r="EUC25" s="415"/>
      <c r="EUD25" s="415"/>
      <c r="EUE25" s="415"/>
      <c r="EUF25" s="415"/>
      <c r="EUG25" s="415"/>
      <c r="EUH25" s="415"/>
      <c r="EUI25" s="415"/>
      <c r="EUJ25" s="415"/>
      <c r="EUK25" s="415"/>
      <c r="EUL25" s="415"/>
      <c r="EUM25" s="415"/>
      <c r="EUN25" s="415"/>
      <c r="EUO25" s="415"/>
      <c r="EUP25" s="415"/>
      <c r="EUQ25" s="415"/>
      <c r="EUR25" s="415"/>
      <c r="EUS25" s="415"/>
      <c r="EUT25" s="415"/>
      <c r="EUU25" s="415"/>
      <c r="EUV25" s="415"/>
      <c r="EUW25" s="415"/>
      <c r="EUX25" s="415"/>
      <c r="EUY25" s="415"/>
      <c r="EUZ25" s="415"/>
      <c r="EVA25" s="415"/>
      <c r="EVB25" s="415"/>
      <c r="EVC25" s="415"/>
      <c r="EVD25" s="415"/>
      <c r="EVE25" s="415"/>
      <c r="EVF25" s="415"/>
      <c r="EVG25" s="415"/>
      <c r="EVH25" s="415"/>
      <c r="EVI25" s="415"/>
      <c r="EVJ25" s="415"/>
      <c r="EVK25" s="415"/>
      <c r="EVL25" s="415"/>
      <c r="EVM25" s="415"/>
      <c r="EVN25" s="415"/>
      <c r="EVO25" s="415"/>
      <c r="EVP25" s="415"/>
      <c r="EVQ25" s="415"/>
      <c r="EVR25" s="415"/>
      <c r="EVS25" s="415"/>
      <c r="EVT25" s="415"/>
      <c r="EVU25" s="415"/>
      <c r="EVV25" s="415"/>
      <c r="EVW25" s="415"/>
      <c r="EVX25" s="415"/>
      <c r="EVY25" s="415"/>
      <c r="EVZ25" s="415"/>
      <c r="EWA25" s="415"/>
      <c r="EWB25" s="415"/>
      <c r="EWC25" s="415"/>
      <c r="EWD25" s="415"/>
      <c r="EWE25" s="415"/>
      <c r="EWF25" s="415"/>
      <c r="EWG25" s="415"/>
      <c r="EWH25" s="415"/>
      <c r="EWI25" s="415"/>
      <c r="EWJ25" s="415"/>
      <c r="EWK25" s="415"/>
      <c r="EWL25" s="415"/>
      <c r="EWM25" s="415"/>
      <c r="EWN25" s="415"/>
      <c r="EWO25" s="415"/>
      <c r="EWP25" s="415"/>
      <c r="EWQ25" s="415"/>
      <c r="EWR25" s="415"/>
      <c r="EWS25" s="415"/>
      <c r="EWT25" s="415"/>
      <c r="EWU25" s="415"/>
      <c r="EWV25" s="415"/>
      <c r="EWW25" s="415"/>
      <c r="EWX25" s="415"/>
      <c r="EWY25" s="415"/>
      <c r="EWZ25" s="415"/>
      <c r="EXA25" s="415"/>
      <c r="EXB25" s="415"/>
      <c r="EXC25" s="415"/>
      <c r="EXD25" s="415"/>
      <c r="EXE25" s="415"/>
      <c r="EXF25" s="415"/>
      <c r="EXG25" s="415"/>
      <c r="EXH25" s="415"/>
      <c r="EXI25" s="415"/>
      <c r="EXJ25" s="415"/>
      <c r="EXK25" s="415"/>
      <c r="EXL25" s="415"/>
      <c r="EXM25" s="415"/>
      <c r="EXN25" s="415"/>
      <c r="EXO25" s="415"/>
      <c r="EXP25" s="415"/>
      <c r="EXQ25" s="415"/>
      <c r="EXR25" s="415"/>
      <c r="EXS25" s="415"/>
      <c r="EXT25" s="415"/>
      <c r="EXU25" s="415"/>
      <c r="EXV25" s="415"/>
      <c r="EXW25" s="415"/>
      <c r="EXX25" s="415"/>
      <c r="EXY25" s="415"/>
      <c r="EXZ25" s="415"/>
      <c r="EYA25" s="415"/>
      <c r="EYB25" s="415"/>
      <c r="EYC25" s="415"/>
      <c r="EYD25" s="415"/>
      <c r="EYE25" s="415"/>
      <c r="EYF25" s="415"/>
      <c r="EYG25" s="415"/>
      <c r="EYH25" s="415"/>
      <c r="EYI25" s="415"/>
      <c r="EYJ25" s="415"/>
      <c r="EYK25" s="415"/>
      <c r="EYL25" s="415"/>
      <c r="EYM25" s="415"/>
      <c r="EYN25" s="415"/>
      <c r="EYO25" s="415"/>
      <c r="EYP25" s="415"/>
      <c r="EYQ25" s="415"/>
      <c r="EYR25" s="415"/>
      <c r="EYS25" s="415"/>
      <c r="EYT25" s="415"/>
      <c r="EYU25" s="415"/>
      <c r="EYV25" s="415"/>
      <c r="EYW25" s="415"/>
      <c r="EYX25" s="415"/>
      <c r="EYY25" s="415"/>
      <c r="EYZ25" s="415"/>
      <c r="EZA25" s="415"/>
      <c r="EZB25" s="415"/>
      <c r="EZC25" s="415"/>
      <c r="EZD25" s="415"/>
      <c r="EZE25" s="415"/>
      <c r="EZF25" s="415"/>
      <c r="EZG25" s="415"/>
      <c r="EZH25" s="415"/>
      <c r="EZI25" s="415"/>
      <c r="EZJ25" s="415"/>
      <c r="EZK25" s="415"/>
      <c r="EZL25" s="415"/>
      <c r="EZM25" s="415"/>
      <c r="EZN25" s="415"/>
      <c r="EZO25" s="415"/>
      <c r="EZP25" s="415"/>
      <c r="EZQ25" s="415"/>
      <c r="EZR25" s="415"/>
      <c r="EZS25" s="415"/>
      <c r="EZT25" s="415"/>
      <c r="EZU25" s="415"/>
      <c r="EZV25" s="415"/>
      <c r="EZW25" s="415"/>
      <c r="EZX25" s="415"/>
      <c r="EZY25" s="415"/>
      <c r="EZZ25" s="415"/>
      <c r="FAA25" s="415"/>
      <c r="FAB25" s="415"/>
      <c r="FAC25" s="415"/>
      <c r="FAD25" s="415"/>
      <c r="FAE25" s="415"/>
      <c r="FAF25" s="415"/>
      <c r="FAG25" s="415"/>
      <c r="FAH25" s="415"/>
      <c r="FAI25" s="415"/>
      <c r="FAJ25" s="415"/>
      <c r="FAK25" s="415"/>
      <c r="FAL25" s="415"/>
      <c r="FAM25" s="415"/>
      <c r="FAN25" s="415"/>
      <c r="FAO25" s="415"/>
      <c r="FAP25" s="415"/>
      <c r="FAQ25" s="415"/>
      <c r="FAR25" s="415"/>
      <c r="FAS25" s="415"/>
      <c r="FAT25" s="415"/>
      <c r="FAU25" s="415"/>
      <c r="FAV25" s="415"/>
      <c r="FAW25" s="415"/>
      <c r="FAX25" s="415"/>
      <c r="FAY25" s="415"/>
      <c r="FAZ25" s="415"/>
      <c r="FBA25" s="415"/>
      <c r="FBB25" s="415"/>
      <c r="FBC25" s="415"/>
      <c r="FBD25" s="415"/>
      <c r="FBE25" s="415"/>
      <c r="FBF25" s="415"/>
      <c r="FBG25" s="415"/>
      <c r="FBH25" s="415"/>
      <c r="FBI25" s="415"/>
      <c r="FBJ25" s="415"/>
      <c r="FBK25" s="415"/>
      <c r="FBL25" s="415"/>
      <c r="FBM25" s="415"/>
      <c r="FBN25" s="415"/>
      <c r="FBO25" s="415"/>
      <c r="FBP25" s="415"/>
      <c r="FBQ25" s="415"/>
      <c r="FBR25" s="415"/>
      <c r="FBS25" s="415"/>
      <c r="FBT25" s="415"/>
      <c r="FBU25" s="415"/>
      <c r="FBV25" s="415"/>
      <c r="FBW25" s="415"/>
      <c r="FBX25" s="415"/>
      <c r="FBY25" s="415"/>
      <c r="FBZ25" s="415"/>
      <c r="FCA25" s="415"/>
      <c r="FCB25" s="415"/>
      <c r="FCC25" s="415"/>
      <c r="FCD25" s="415"/>
      <c r="FCE25" s="415"/>
      <c r="FCF25" s="415"/>
      <c r="FCG25" s="415"/>
      <c r="FCH25" s="415"/>
      <c r="FCI25" s="415"/>
      <c r="FCJ25" s="415"/>
      <c r="FCK25" s="415"/>
      <c r="FCL25" s="415"/>
      <c r="FCM25" s="415"/>
      <c r="FCN25" s="415"/>
      <c r="FCO25" s="415"/>
      <c r="FCP25" s="415"/>
      <c r="FCQ25" s="415"/>
      <c r="FCR25" s="415"/>
      <c r="FCS25" s="415"/>
      <c r="FCT25" s="415"/>
      <c r="FCU25" s="415"/>
      <c r="FCV25" s="415"/>
      <c r="FCW25" s="415"/>
      <c r="FCX25" s="415"/>
      <c r="FCY25" s="415"/>
      <c r="FCZ25" s="415"/>
      <c r="FDA25" s="415"/>
      <c r="FDB25" s="415"/>
      <c r="FDC25" s="415"/>
      <c r="FDD25" s="415"/>
      <c r="FDE25" s="415"/>
      <c r="FDF25" s="415"/>
      <c r="FDG25" s="415"/>
      <c r="FDH25" s="415"/>
      <c r="FDI25" s="415"/>
      <c r="FDJ25" s="415"/>
      <c r="FDK25" s="415"/>
      <c r="FDL25" s="415"/>
      <c r="FDM25" s="415"/>
      <c r="FDN25" s="415"/>
      <c r="FDO25" s="415"/>
      <c r="FDP25" s="415"/>
      <c r="FDQ25" s="415"/>
      <c r="FDR25" s="415"/>
      <c r="FDS25" s="415"/>
      <c r="FDT25" s="415"/>
      <c r="FDU25" s="415"/>
      <c r="FDV25" s="415"/>
      <c r="FDW25" s="415"/>
      <c r="FDX25" s="415"/>
      <c r="FDY25" s="415"/>
      <c r="FDZ25" s="415"/>
      <c r="FEA25" s="415"/>
      <c r="FEB25" s="415"/>
      <c r="FEC25" s="415"/>
      <c r="FED25" s="415"/>
      <c r="FEE25" s="415"/>
      <c r="FEF25" s="415"/>
      <c r="FEG25" s="415"/>
      <c r="FEH25" s="415"/>
      <c r="FEI25" s="415"/>
      <c r="FEJ25" s="415"/>
      <c r="FEK25" s="415"/>
      <c r="FEL25" s="415"/>
      <c r="FEM25" s="415"/>
      <c r="FEN25" s="415"/>
      <c r="FEO25" s="415"/>
      <c r="FEP25" s="415"/>
      <c r="FEQ25" s="415"/>
      <c r="FER25" s="415"/>
      <c r="FES25" s="415"/>
      <c r="FET25" s="415"/>
      <c r="FEU25" s="415"/>
      <c r="FEV25" s="415"/>
      <c r="FEW25" s="415"/>
      <c r="FEX25" s="415"/>
      <c r="FEY25" s="415"/>
      <c r="FEZ25" s="415"/>
      <c r="FFA25" s="415"/>
      <c r="FFB25" s="415"/>
      <c r="FFC25" s="415"/>
      <c r="FFD25" s="415"/>
      <c r="FFE25" s="415"/>
      <c r="FFF25" s="415"/>
      <c r="FFG25" s="415"/>
      <c r="FFH25" s="415"/>
      <c r="FFI25" s="415"/>
      <c r="FFJ25" s="415"/>
      <c r="FFK25" s="415"/>
      <c r="FFL25" s="415"/>
      <c r="FFM25" s="415"/>
      <c r="FFN25" s="415"/>
      <c r="FFO25" s="415"/>
      <c r="FFP25" s="415"/>
      <c r="FFQ25" s="415"/>
      <c r="FFR25" s="415"/>
      <c r="FFS25" s="415"/>
      <c r="FFT25" s="415"/>
      <c r="FFU25" s="415"/>
      <c r="FFV25" s="415"/>
      <c r="FFW25" s="415"/>
      <c r="FFX25" s="415"/>
      <c r="FFY25" s="415"/>
      <c r="FFZ25" s="415"/>
      <c r="FGA25" s="415"/>
      <c r="FGB25" s="415"/>
      <c r="FGC25" s="415"/>
      <c r="FGD25" s="415"/>
      <c r="FGE25" s="415"/>
      <c r="FGF25" s="415"/>
      <c r="FGG25" s="415"/>
      <c r="FGH25" s="415"/>
      <c r="FGI25" s="415"/>
      <c r="FGJ25" s="415"/>
      <c r="FGK25" s="415"/>
      <c r="FGL25" s="415"/>
      <c r="FGM25" s="415"/>
      <c r="FGN25" s="415"/>
      <c r="FGO25" s="415"/>
      <c r="FGP25" s="415"/>
      <c r="FGQ25" s="415"/>
      <c r="FGR25" s="415"/>
      <c r="FGS25" s="415"/>
      <c r="FGT25" s="415"/>
      <c r="FGU25" s="415"/>
      <c r="FGV25" s="415"/>
      <c r="FGW25" s="415"/>
      <c r="FGX25" s="415"/>
      <c r="FGY25" s="415"/>
      <c r="FGZ25" s="415"/>
      <c r="FHA25" s="415"/>
      <c r="FHB25" s="415"/>
      <c r="FHC25" s="415"/>
      <c r="FHD25" s="415"/>
      <c r="FHE25" s="415"/>
      <c r="FHF25" s="415"/>
      <c r="FHG25" s="415"/>
      <c r="FHH25" s="415"/>
      <c r="FHI25" s="415"/>
      <c r="FHJ25" s="415"/>
      <c r="FHK25" s="415"/>
      <c r="FHL25" s="415"/>
      <c r="FHM25" s="415"/>
      <c r="FHN25" s="415"/>
      <c r="FHO25" s="415"/>
      <c r="FHP25" s="415"/>
      <c r="FHQ25" s="415"/>
      <c r="FHR25" s="415"/>
      <c r="FHS25" s="415"/>
      <c r="FHT25" s="415"/>
      <c r="FHU25" s="415"/>
      <c r="FHV25" s="415"/>
      <c r="FHW25" s="415"/>
      <c r="FHX25" s="415"/>
      <c r="FHY25" s="415"/>
      <c r="FHZ25" s="415"/>
      <c r="FIA25" s="415"/>
      <c r="FIB25" s="415"/>
      <c r="FIC25" s="415"/>
      <c r="FID25" s="415"/>
      <c r="FIE25" s="415"/>
      <c r="FIF25" s="415"/>
      <c r="FIG25" s="415"/>
      <c r="FIH25" s="415"/>
      <c r="FII25" s="415"/>
      <c r="FIJ25" s="415"/>
      <c r="FIK25" s="415"/>
      <c r="FIL25" s="415"/>
      <c r="FIM25" s="415"/>
      <c r="FIN25" s="415"/>
      <c r="FIO25" s="415"/>
      <c r="FIP25" s="415"/>
      <c r="FIQ25" s="415"/>
      <c r="FIR25" s="415"/>
      <c r="FIS25" s="415"/>
      <c r="FIT25" s="415"/>
      <c r="FIU25" s="415"/>
      <c r="FIV25" s="415"/>
      <c r="FIW25" s="415"/>
      <c r="FIX25" s="415"/>
      <c r="FIY25" s="415"/>
      <c r="FIZ25" s="415"/>
      <c r="FJA25" s="415"/>
      <c r="FJB25" s="415"/>
      <c r="FJC25" s="415"/>
      <c r="FJD25" s="415"/>
      <c r="FJE25" s="415"/>
      <c r="FJF25" s="415"/>
      <c r="FJG25" s="415"/>
      <c r="FJH25" s="415"/>
      <c r="FJI25" s="415"/>
      <c r="FJJ25" s="415"/>
      <c r="FJK25" s="415"/>
      <c r="FJL25" s="415"/>
      <c r="FJM25" s="415"/>
      <c r="FJN25" s="415"/>
      <c r="FJO25" s="415"/>
      <c r="FJP25" s="415"/>
      <c r="FJQ25" s="415"/>
      <c r="FJR25" s="415"/>
      <c r="FJS25" s="415"/>
      <c r="FJT25" s="415"/>
      <c r="FJU25" s="415"/>
      <c r="FJV25" s="415"/>
      <c r="FJW25" s="415"/>
      <c r="FJX25" s="415"/>
      <c r="FJY25" s="415"/>
      <c r="FJZ25" s="415"/>
      <c r="FKA25" s="415"/>
      <c r="FKB25" s="415"/>
      <c r="FKC25" s="415"/>
      <c r="FKD25" s="415"/>
      <c r="FKE25" s="415"/>
      <c r="FKF25" s="415"/>
      <c r="FKG25" s="415"/>
      <c r="FKH25" s="415"/>
      <c r="FKI25" s="415"/>
      <c r="FKJ25" s="415"/>
      <c r="FKK25" s="415"/>
      <c r="FKL25" s="415"/>
      <c r="FKM25" s="415"/>
      <c r="FKN25" s="415"/>
      <c r="FKO25" s="415"/>
      <c r="FKP25" s="415"/>
      <c r="FKQ25" s="415"/>
      <c r="FKR25" s="415"/>
      <c r="FKS25" s="415"/>
      <c r="FKT25" s="415"/>
      <c r="FKU25" s="415"/>
      <c r="FKV25" s="415"/>
      <c r="FKW25" s="415"/>
      <c r="FKX25" s="415"/>
      <c r="FKY25" s="415"/>
      <c r="FKZ25" s="415"/>
      <c r="FLA25" s="415"/>
      <c r="FLB25" s="415"/>
      <c r="FLC25" s="415"/>
      <c r="FLD25" s="415"/>
      <c r="FLE25" s="415"/>
      <c r="FLF25" s="415"/>
      <c r="FLG25" s="415"/>
      <c r="FLH25" s="415"/>
      <c r="FLI25" s="415"/>
      <c r="FLJ25" s="415"/>
      <c r="FLK25" s="415"/>
      <c r="FLL25" s="415"/>
      <c r="FLM25" s="415"/>
      <c r="FLN25" s="415"/>
      <c r="FLO25" s="415"/>
      <c r="FLP25" s="415"/>
      <c r="FLQ25" s="415"/>
      <c r="FLR25" s="415"/>
      <c r="FLS25" s="415"/>
      <c r="FLT25" s="415"/>
      <c r="FLU25" s="415"/>
      <c r="FLV25" s="415"/>
      <c r="FLW25" s="415"/>
      <c r="FLX25" s="415"/>
      <c r="FLY25" s="415"/>
      <c r="FLZ25" s="415"/>
      <c r="FMA25" s="415"/>
      <c r="FMB25" s="415"/>
      <c r="FMC25" s="415"/>
      <c r="FMD25" s="415"/>
      <c r="FME25" s="415"/>
      <c r="FMF25" s="415"/>
      <c r="FMG25" s="415"/>
      <c r="FMH25" s="415"/>
      <c r="FMI25" s="415"/>
      <c r="FMJ25" s="415"/>
      <c r="FMK25" s="415"/>
      <c r="FML25" s="415"/>
      <c r="FMM25" s="415"/>
      <c r="FMN25" s="415"/>
      <c r="FMO25" s="415"/>
      <c r="FMP25" s="415"/>
      <c r="FMQ25" s="415"/>
      <c r="FMR25" s="415"/>
      <c r="FMS25" s="415"/>
      <c r="FMT25" s="415"/>
      <c r="FMU25" s="415"/>
      <c r="FMV25" s="415"/>
      <c r="FMW25" s="415"/>
      <c r="FMX25" s="415"/>
      <c r="FMY25" s="415"/>
      <c r="FMZ25" s="415"/>
      <c r="FNA25" s="415"/>
      <c r="FNB25" s="415"/>
      <c r="FNC25" s="415"/>
      <c r="FND25" s="415"/>
      <c r="FNE25" s="415"/>
      <c r="FNF25" s="415"/>
      <c r="FNG25" s="415"/>
      <c r="FNH25" s="415"/>
      <c r="FNI25" s="415"/>
      <c r="FNJ25" s="415"/>
      <c r="FNK25" s="415"/>
      <c r="FNL25" s="415"/>
      <c r="FNM25" s="415"/>
      <c r="FNN25" s="415"/>
      <c r="FNO25" s="415"/>
      <c r="FNP25" s="415"/>
      <c r="FNQ25" s="415"/>
      <c r="FNR25" s="415"/>
      <c r="FNS25" s="415"/>
      <c r="FNT25" s="415"/>
      <c r="FNU25" s="415"/>
      <c r="FNV25" s="415"/>
      <c r="FNW25" s="415"/>
      <c r="FNX25" s="415"/>
      <c r="FNY25" s="415"/>
      <c r="FNZ25" s="415"/>
      <c r="FOA25" s="415"/>
      <c r="FOB25" s="415"/>
      <c r="FOC25" s="415"/>
      <c r="FOD25" s="415"/>
      <c r="FOE25" s="415"/>
      <c r="FOF25" s="415"/>
      <c r="FOG25" s="415"/>
      <c r="FOH25" s="415"/>
      <c r="FOI25" s="415"/>
      <c r="FOJ25" s="415"/>
      <c r="FOK25" s="415"/>
      <c r="FOL25" s="415"/>
      <c r="FOM25" s="415"/>
      <c r="FON25" s="415"/>
      <c r="FOO25" s="415"/>
      <c r="FOP25" s="415"/>
      <c r="FOQ25" s="415"/>
      <c r="FOR25" s="415"/>
      <c r="FOS25" s="415"/>
      <c r="FOT25" s="415"/>
      <c r="FOU25" s="415"/>
      <c r="FOV25" s="415"/>
      <c r="FOW25" s="415"/>
      <c r="FOX25" s="415"/>
      <c r="FOY25" s="415"/>
      <c r="FOZ25" s="415"/>
      <c r="FPA25" s="415"/>
      <c r="FPB25" s="415"/>
      <c r="FPC25" s="415"/>
      <c r="FPD25" s="415"/>
      <c r="FPE25" s="415"/>
      <c r="FPF25" s="415"/>
      <c r="FPG25" s="415"/>
      <c r="FPH25" s="415"/>
      <c r="FPI25" s="415"/>
      <c r="FPJ25" s="415"/>
      <c r="FPK25" s="415"/>
      <c r="FPL25" s="415"/>
      <c r="FPM25" s="415"/>
      <c r="FPN25" s="415"/>
      <c r="FPO25" s="415"/>
      <c r="FPP25" s="415"/>
      <c r="FPQ25" s="415"/>
      <c r="FPR25" s="415"/>
      <c r="FPS25" s="415"/>
      <c r="FPT25" s="415"/>
      <c r="FPU25" s="415"/>
      <c r="FPV25" s="415"/>
      <c r="FPW25" s="415"/>
      <c r="FPX25" s="415"/>
      <c r="FPY25" s="415"/>
      <c r="FPZ25" s="415"/>
      <c r="FQA25" s="415"/>
      <c r="FQB25" s="415"/>
      <c r="FQC25" s="415"/>
      <c r="FQD25" s="415"/>
      <c r="FQE25" s="415"/>
      <c r="FQF25" s="415"/>
      <c r="FQG25" s="415"/>
      <c r="FQH25" s="415"/>
      <c r="FQI25" s="415"/>
      <c r="FQJ25" s="415"/>
      <c r="FQK25" s="415"/>
      <c r="FQL25" s="415"/>
      <c r="FQM25" s="415"/>
      <c r="FQN25" s="415"/>
      <c r="FQO25" s="415"/>
      <c r="FQP25" s="415"/>
      <c r="FQQ25" s="415"/>
      <c r="FQR25" s="415"/>
      <c r="FQS25" s="415"/>
      <c r="FQT25" s="415"/>
      <c r="FQU25" s="415"/>
      <c r="FQV25" s="415"/>
      <c r="FQW25" s="415"/>
      <c r="FQX25" s="415"/>
      <c r="FQY25" s="415"/>
      <c r="FQZ25" s="415"/>
      <c r="FRA25" s="415"/>
      <c r="FRB25" s="415"/>
      <c r="FRC25" s="415"/>
      <c r="FRD25" s="415"/>
      <c r="FRE25" s="415"/>
      <c r="FRF25" s="415"/>
      <c r="FRG25" s="415"/>
      <c r="FRH25" s="415"/>
      <c r="FRI25" s="415"/>
      <c r="FRJ25" s="415"/>
      <c r="FRK25" s="415"/>
      <c r="FRL25" s="415"/>
      <c r="FRM25" s="415"/>
      <c r="FRN25" s="415"/>
      <c r="FRO25" s="415"/>
      <c r="FRP25" s="415"/>
      <c r="FRQ25" s="415"/>
      <c r="FRR25" s="415"/>
      <c r="FRS25" s="415"/>
      <c r="FRT25" s="415"/>
      <c r="FRU25" s="415"/>
      <c r="FRV25" s="415"/>
      <c r="FRW25" s="415"/>
      <c r="FRX25" s="415"/>
      <c r="FRY25" s="415"/>
      <c r="FRZ25" s="415"/>
      <c r="FSA25" s="415"/>
      <c r="FSB25" s="415"/>
      <c r="FSC25" s="415"/>
      <c r="FSD25" s="415"/>
      <c r="FSE25" s="415"/>
      <c r="FSF25" s="415"/>
      <c r="FSG25" s="415"/>
      <c r="FSH25" s="415"/>
      <c r="FSI25" s="415"/>
      <c r="FSJ25" s="415"/>
      <c r="FSK25" s="415"/>
      <c r="FSL25" s="415"/>
      <c r="FSM25" s="415"/>
      <c r="FSN25" s="415"/>
      <c r="FSO25" s="415"/>
      <c r="FSP25" s="415"/>
      <c r="FSQ25" s="415"/>
      <c r="FSR25" s="415"/>
      <c r="FSS25" s="415"/>
      <c r="FST25" s="415"/>
      <c r="FSU25" s="415"/>
      <c r="FSV25" s="415"/>
      <c r="FSW25" s="415"/>
      <c r="FSX25" s="415"/>
      <c r="FSY25" s="415"/>
      <c r="FSZ25" s="415"/>
      <c r="FTA25" s="415"/>
      <c r="FTB25" s="415"/>
      <c r="FTC25" s="415"/>
      <c r="FTD25" s="415"/>
      <c r="FTE25" s="415"/>
      <c r="FTF25" s="415"/>
      <c r="FTG25" s="415"/>
      <c r="FTH25" s="415"/>
      <c r="FTI25" s="415"/>
      <c r="FTJ25" s="415"/>
      <c r="FTK25" s="415"/>
      <c r="FTL25" s="415"/>
      <c r="FTM25" s="415"/>
      <c r="FTN25" s="415"/>
      <c r="FTO25" s="415"/>
      <c r="FTP25" s="415"/>
      <c r="FTQ25" s="415"/>
      <c r="FTR25" s="415"/>
      <c r="FTS25" s="415"/>
      <c r="FTT25" s="415"/>
      <c r="FTU25" s="415"/>
      <c r="FTV25" s="415"/>
      <c r="FTW25" s="415"/>
      <c r="FTX25" s="415"/>
      <c r="FTY25" s="415"/>
      <c r="FTZ25" s="415"/>
      <c r="FUA25" s="415"/>
      <c r="FUB25" s="415"/>
      <c r="FUC25" s="415"/>
      <c r="FUD25" s="415"/>
      <c r="FUE25" s="415"/>
      <c r="FUF25" s="415"/>
      <c r="FUG25" s="415"/>
      <c r="FUH25" s="415"/>
      <c r="FUI25" s="415"/>
      <c r="FUJ25" s="415"/>
      <c r="FUK25" s="415"/>
      <c r="FUL25" s="415"/>
      <c r="FUM25" s="415"/>
      <c r="FUN25" s="415"/>
      <c r="FUO25" s="415"/>
      <c r="FUP25" s="415"/>
      <c r="FUQ25" s="415"/>
      <c r="FUR25" s="415"/>
      <c r="FUS25" s="415"/>
      <c r="FUT25" s="415"/>
      <c r="FUU25" s="415"/>
      <c r="FUV25" s="415"/>
      <c r="FUW25" s="415"/>
      <c r="FUX25" s="415"/>
      <c r="FUY25" s="415"/>
      <c r="FUZ25" s="415"/>
      <c r="FVA25" s="415"/>
      <c r="FVB25" s="415"/>
      <c r="FVC25" s="415"/>
      <c r="FVD25" s="415"/>
      <c r="FVE25" s="415"/>
      <c r="FVF25" s="415"/>
      <c r="FVG25" s="415"/>
      <c r="FVH25" s="415"/>
      <c r="FVI25" s="415"/>
      <c r="FVJ25" s="415"/>
      <c r="FVK25" s="415"/>
      <c r="FVL25" s="415"/>
      <c r="FVM25" s="415"/>
      <c r="FVN25" s="415"/>
      <c r="FVO25" s="415"/>
      <c r="FVP25" s="415"/>
      <c r="FVQ25" s="415"/>
      <c r="FVR25" s="415"/>
      <c r="FVS25" s="415"/>
      <c r="FVT25" s="415"/>
      <c r="FVU25" s="415"/>
      <c r="FVV25" s="415"/>
      <c r="FVW25" s="415"/>
      <c r="FVX25" s="415"/>
      <c r="FVY25" s="415"/>
      <c r="FVZ25" s="415"/>
      <c r="FWA25" s="415"/>
      <c r="FWB25" s="415"/>
      <c r="FWC25" s="415"/>
      <c r="FWD25" s="415"/>
      <c r="FWE25" s="415"/>
      <c r="FWF25" s="415"/>
      <c r="FWG25" s="415"/>
      <c r="FWH25" s="415"/>
      <c r="FWI25" s="415"/>
      <c r="FWJ25" s="415"/>
      <c r="FWK25" s="415"/>
      <c r="FWL25" s="415"/>
      <c r="FWM25" s="415"/>
      <c r="FWN25" s="415"/>
      <c r="FWO25" s="415"/>
      <c r="FWP25" s="415"/>
      <c r="FWQ25" s="415"/>
      <c r="FWR25" s="415"/>
      <c r="FWS25" s="415"/>
      <c r="FWT25" s="415"/>
      <c r="FWU25" s="415"/>
      <c r="FWV25" s="415"/>
      <c r="FWW25" s="415"/>
      <c r="FWX25" s="415"/>
      <c r="FWY25" s="415"/>
      <c r="FWZ25" s="415"/>
      <c r="FXA25" s="415"/>
      <c r="FXB25" s="415"/>
      <c r="FXC25" s="415"/>
      <c r="FXD25" s="415"/>
      <c r="FXE25" s="415"/>
      <c r="FXF25" s="415"/>
      <c r="FXG25" s="415"/>
      <c r="FXH25" s="415"/>
      <c r="FXI25" s="415"/>
      <c r="FXJ25" s="415"/>
      <c r="FXK25" s="415"/>
      <c r="FXL25" s="415"/>
      <c r="FXM25" s="415"/>
      <c r="FXN25" s="415"/>
      <c r="FXO25" s="415"/>
      <c r="FXP25" s="415"/>
      <c r="FXQ25" s="415"/>
      <c r="FXR25" s="415"/>
      <c r="FXS25" s="415"/>
      <c r="FXT25" s="415"/>
      <c r="FXU25" s="415"/>
      <c r="FXV25" s="415"/>
      <c r="FXW25" s="415"/>
      <c r="FXX25" s="415"/>
      <c r="FXY25" s="415"/>
      <c r="FXZ25" s="415"/>
      <c r="FYA25" s="415"/>
      <c r="FYB25" s="415"/>
      <c r="FYC25" s="415"/>
      <c r="FYD25" s="415"/>
      <c r="FYE25" s="415"/>
      <c r="FYF25" s="415"/>
      <c r="FYG25" s="415"/>
      <c r="FYH25" s="415"/>
      <c r="FYI25" s="415"/>
      <c r="FYJ25" s="415"/>
      <c r="FYK25" s="415"/>
      <c r="FYL25" s="415"/>
      <c r="FYM25" s="415"/>
      <c r="FYN25" s="415"/>
      <c r="FYO25" s="415"/>
      <c r="FYP25" s="415"/>
      <c r="FYQ25" s="415"/>
      <c r="FYR25" s="415"/>
      <c r="FYS25" s="415"/>
      <c r="FYT25" s="415"/>
      <c r="FYU25" s="415"/>
      <c r="FYV25" s="415"/>
      <c r="FYW25" s="415"/>
      <c r="FYX25" s="415"/>
      <c r="FYY25" s="415"/>
      <c r="FYZ25" s="415"/>
      <c r="FZA25" s="415"/>
      <c r="FZB25" s="415"/>
      <c r="FZC25" s="415"/>
      <c r="FZD25" s="415"/>
      <c r="FZE25" s="415"/>
      <c r="FZF25" s="415"/>
      <c r="FZG25" s="415"/>
      <c r="FZH25" s="415"/>
      <c r="FZI25" s="415"/>
      <c r="FZJ25" s="415"/>
      <c r="FZK25" s="415"/>
      <c r="FZL25" s="415"/>
      <c r="FZM25" s="415"/>
      <c r="FZN25" s="415"/>
      <c r="FZO25" s="415"/>
      <c r="FZP25" s="415"/>
      <c r="FZQ25" s="415"/>
      <c r="FZR25" s="415"/>
      <c r="FZS25" s="415"/>
      <c r="FZT25" s="415"/>
      <c r="FZU25" s="415"/>
      <c r="FZV25" s="415"/>
      <c r="FZW25" s="415"/>
      <c r="FZX25" s="415"/>
      <c r="FZY25" s="415"/>
      <c r="FZZ25" s="415"/>
      <c r="GAA25" s="415"/>
      <c r="GAB25" s="415"/>
      <c r="GAC25" s="415"/>
      <c r="GAD25" s="415"/>
      <c r="GAE25" s="415"/>
      <c r="GAF25" s="415"/>
      <c r="GAG25" s="415"/>
      <c r="GAH25" s="415"/>
      <c r="GAI25" s="415"/>
      <c r="GAJ25" s="415"/>
      <c r="GAK25" s="415"/>
      <c r="GAL25" s="415"/>
      <c r="GAM25" s="415"/>
      <c r="GAN25" s="415"/>
      <c r="GAO25" s="415"/>
      <c r="GAP25" s="415"/>
      <c r="GAQ25" s="415"/>
      <c r="GAR25" s="415"/>
      <c r="GAS25" s="415"/>
      <c r="GAT25" s="415"/>
      <c r="GAU25" s="415"/>
      <c r="GAV25" s="415"/>
      <c r="GAW25" s="415"/>
      <c r="GAX25" s="415"/>
      <c r="GAY25" s="415"/>
      <c r="GAZ25" s="415"/>
      <c r="GBA25" s="415"/>
      <c r="GBB25" s="415"/>
      <c r="GBC25" s="415"/>
      <c r="GBD25" s="415"/>
      <c r="GBE25" s="415"/>
      <c r="GBF25" s="415"/>
      <c r="GBG25" s="415"/>
      <c r="GBH25" s="415"/>
      <c r="GBI25" s="415"/>
      <c r="GBJ25" s="415"/>
      <c r="GBK25" s="415"/>
      <c r="GBL25" s="415"/>
      <c r="GBM25" s="415"/>
      <c r="GBN25" s="415"/>
      <c r="GBO25" s="415"/>
      <c r="GBP25" s="415"/>
      <c r="GBQ25" s="415"/>
      <c r="GBR25" s="415"/>
      <c r="GBS25" s="415"/>
      <c r="GBT25" s="415"/>
      <c r="GBU25" s="415"/>
      <c r="GBV25" s="415"/>
      <c r="GBW25" s="415"/>
      <c r="GBX25" s="415"/>
      <c r="GBY25" s="415"/>
      <c r="GBZ25" s="415"/>
      <c r="GCA25" s="415"/>
      <c r="GCB25" s="415"/>
      <c r="GCC25" s="415"/>
      <c r="GCD25" s="415"/>
      <c r="GCE25" s="415"/>
      <c r="GCF25" s="415"/>
      <c r="GCG25" s="415"/>
      <c r="GCH25" s="415"/>
      <c r="GCI25" s="415"/>
      <c r="GCJ25" s="415"/>
      <c r="GCK25" s="415"/>
      <c r="GCL25" s="415"/>
      <c r="GCM25" s="415"/>
      <c r="GCN25" s="415"/>
      <c r="GCO25" s="415"/>
      <c r="GCP25" s="415"/>
      <c r="GCQ25" s="415"/>
      <c r="GCR25" s="415"/>
      <c r="GCS25" s="415"/>
      <c r="GCT25" s="415"/>
      <c r="GCU25" s="415"/>
      <c r="GCV25" s="415"/>
      <c r="GCW25" s="415"/>
      <c r="GCX25" s="415"/>
      <c r="GCY25" s="415"/>
      <c r="GCZ25" s="415"/>
      <c r="GDA25" s="415"/>
      <c r="GDB25" s="415"/>
      <c r="GDC25" s="415"/>
      <c r="GDD25" s="415"/>
      <c r="GDE25" s="415"/>
      <c r="GDF25" s="415"/>
      <c r="GDG25" s="415"/>
      <c r="GDH25" s="415"/>
      <c r="GDI25" s="415"/>
      <c r="GDJ25" s="415"/>
      <c r="GDK25" s="415"/>
      <c r="GDL25" s="415"/>
      <c r="GDM25" s="415"/>
      <c r="GDN25" s="415"/>
      <c r="GDO25" s="415"/>
      <c r="GDP25" s="415"/>
      <c r="GDQ25" s="415"/>
      <c r="GDR25" s="415"/>
      <c r="GDS25" s="415"/>
      <c r="GDT25" s="415"/>
      <c r="GDU25" s="415"/>
      <c r="GDV25" s="415"/>
      <c r="GDW25" s="415"/>
      <c r="GDX25" s="415"/>
      <c r="GDY25" s="415"/>
      <c r="GDZ25" s="415"/>
      <c r="GEA25" s="415"/>
      <c r="GEB25" s="415"/>
      <c r="GEC25" s="415"/>
      <c r="GED25" s="415"/>
      <c r="GEE25" s="415"/>
      <c r="GEF25" s="415"/>
      <c r="GEG25" s="415"/>
      <c r="GEH25" s="415"/>
      <c r="GEI25" s="415"/>
      <c r="GEJ25" s="415"/>
      <c r="GEK25" s="415"/>
      <c r="GEL25" s="415"/>
      <c r="GEM25" s="415"/>
      <c r="GEN25" s="415"/>
      <c r="GEO25" s="415"/>
      <c r="GEP25" s="415"/>
      <c r="GEQ25" s="415"/>
      <c r="GER25" s="415"/>
      <c r="GES25" s="415"/>
      <c r="GET25" s="415"/>
      <c r="GEU25" s="415"/>
      <c r="GEV25" s="415"/>
      <c r="GEW25" s="415"/>
      <c r="GEX25" s="415"/>
      <c r="GEY25" s="415"/>
      <c r="GEZ25" s="415"/>
      <c r="GFA25" s="415"/>
      <c r="GFB25" s="415"/>
      <c r="GFC25" s="415"/>
      <c r="GFD25" s="415"/>
      <c r="GFE25" s="415"/>
      <c r="GFF25" s="415"/>
      <c r="GFG25" s="415"/>
      <c r="GFH25" s="415"/>
      <c r="GFI25" s="415"/>
      <c r="GFJ25" s="415"/>
      <c r="GFK25" s="415"/>
      <c r="GFL25" s="415"/>
      <c r="GFM25" s="415"/>
      <c r="GFN25" s="415"/>
      <c r="GFO25" s="415"/>
      <c r="GFP25" s="415"/>
      <c r="GFQ25" s="415"/>
      <c r="GFR25" s="415"/>
      <c r="GFS25" s="415"/>
      <c r="GFT25" s="415"/>
      <c r="GFU25" s="415"/>
      <c r="GFV25" s="415"/>
      <c r="GFW25" s="415"/>
      <c r="GFX25" s="415"/>
      <c r="GFY25" s="415"/>
      <c r="GFZ25" s="415"/>
      <c r="GGA25" s="415"/>
      <c r="GGB25" s="415"/>
      <c r="GGC25" s="415"/>
      <c r="GGD25" s="415"/>
      <c r="GGE25" s="415"/>
      <c r="GGF25" s="415"/>
      <c r="GGG25" s="415"/>
      <c r="GGH25" s="415"/>
      <c r="GGI25" s="415"/>
      <c r="GGJ25" s="415"/>
      <c r="GGK25" s="415"/>
      <c r="GGL25" s="415"/>
      <c r="GGM25" s="415"/>
      <c r="GGN25" s="415"/>
      <c r="GGO25" s="415"/>
      <c r="GGP25" s="415"/>
      <c r="GGQ25" s="415"/>
      <c r="GGR25" s="415"/>
      <c r="GGS25" s="415"/>
      <c r="GGT25" s="415"/>
      <c r="GGU25" s="415"/>
      <c r="GGV25" s="415"/>
      <c r="GGW25" s="415"/>
      <c r="GGX25" s="415"/>
      <c r="GGY25" s="415"/>
      <c r="GGZ25" s="415"/>
      <c r="GHA25" s="415"/>
      <c r="GHB25" s="415"/>
      <c r="GHC25" s="415"/>
      <c r="GHD25" s="415"/>
      <c r="GHE25" s="415"/>
      <c r="GHF25" s="415"/>
      <c r="GHG25" s="415"/>
      <c r="GHH25" s="415"/>
      <c r="GHI25" s="415"/>
      <c r="GHJ25" s="415"/>
      <c r="GHK25" s="415"/>
      <c r="GHL25" s="415"/>
      <c r="GHM25" s="415"/>
      <c r="GHN25" s="415"/>
      <c r="GHO25" s="415"/>
      <c r="GHP25" s="415"/>
      <c r="GHQ25" s="415"/>
      <c r="GHR25" s="415"/>
      <c r="GHS25" s="415"/>
      <c r="GHT25" s="415"/>
      <c r="GHU25" s="415"/>
      <c r="GHV25" s="415"/>
      <c r="GHW25" s="415"/>
      <c r="GHX25" s="415"/>
      <c r="GHY25" s="415"/>
      <c r="GHZ25" s="415"/>
      <c r="GIA25" s="415"/>
      <c r="GIB25" s="415"/>
      <c r="GIC25" s="415"/>
      <c r="GID25" s="415"/>
      <c r="GIE25" s="415"/>
      <c r="GIF25" s="415"/>
      <c r="GIG25" s="415"/>
      <c r="GIH25" s="415"/>
      <c r="GII25" s="415"/>
      <c r="GIJ25" s="415"/>
      <c r="GIK25" s="415"/>
      <c r="GIL25" s="415"/>
      <c r="GIM25" s="415"/>
      <c r="GIN25" s="415"/>
      <c r="GIO25" s="415"/>
      <c r="GIP25" s="415"/>
      <c r="GIQ25" s="415"/>
      <c r="GIR25" s="415"/>
      <c r="GIS25" s="415"/>
      <c r="GIT25" s="415"/>
      <c r="GIU25" s="415"/>
      <c r="GIV25" s="415"/>
      <c r="GIW25" s="415"/>
      <c r="GIX25" s="415"/>
      <c r="GIY25" s="415"/>
      <c r="GIZ25" s="415"/>
      <c r="GJA25" s="415"/>
      <c r="GJB25" s="415"/>
      <c r="GJC25" s="415"/>
      <c r="GJD25" s="415"/>
      <c r="GJE25" s="415"/>
      <c r="GJF25" s="415"/>
      <c r="GJG25" s="415"/>
      <c r="GJH25" s="415"/>
      <c r="GJI25" s="415"/>
      <c r="GJJ25" s="415"/>
      <c r="GJK25" s="415"/>
      <c r="GJL25" s="415"/>
      <c r="GJM25" s="415"/>
      <c r="GJN25" s="415"/>
      <c r="GJO25" s="415"/>
      <c r="GJP25" s="415"/>
      <c r="GJQ25" s="415"/>
      <c r="GJR25" s="415"/>
      <c r="GJS25" s="415"/>
      <c r="GJT25" s="415"/>
      <c r="GJU25" s="415"/>
      <c r="GJV25" s="415"/>
      <c r="GJW25" s="415"/>
      <c r="GJX25" s="415"/>
      <c r="GJY25" s="415"/>
      <c r="GJZ25" s="415"/>
      <c r="GKA25" s="415"/>
      <c r="GKB25" s="415"/>
      <c r="GKC25" s="415"/>
      <c r="GKD25" s="415"/>
      <c r="GKE25" s="415"/>
      <c r="GKF25" s="415"/>
      <c r="GKG25" s="415"/>
      <c r="GKH25" s="415"/>
      <c r="GKI25" s="415"/>
      <c r="GKJ25" s="415"/>
      <c r="GKK25" s="415"/>
      <c r="GKL25" s="415"/>
      <c r="GKM25" s="415"/>
      <c r="GKN25" s="415"/>
      <c r="GKO25" s="415"/>
      <c r="GKP25" s="415"/>
      <c r="GKQ25" s="415"/>
      <c r="GKR25" s="415"/>
      <c r="GKS25" s="415"/>
      <c r="GKT25" s="415"/>
      <c r="GKU25" s="415"/>
      <c r="GKV25" s="415"/>
      <c r="GKW25" s="415"/>
      <c r="GKX25" s="415"/>
      <c r="GKY25" s="415"/>
      <c r="GKZ25" s="415"/>
      <c r="GLA25" s="415"/>
      <c r="GLB25" s="415"/>
      <c r="GLC25" s="415"/>
      <c r="GLD25" s="415"/>
      <c r="GLE25" s="415"/>
      <c r="GLF25" s="415"/>
      <c r="GLG25" s="415"/>
      <c r="GLH25" s="415"/>
      <c r="GLI25" s="415"/>
      <c r="GLJ25" s="415"/>
      <c r="GLK25" s="415"/>
      <c r="GLL25" s="415"/>
      <c r="GLM25" s="415"/>
      <c r="GLN25" s="415"/>
      <c r="GLO25" s="415"/>
      <c r="GLP25" s="415"/>
      <c r="GLQ25" s="415"/>
      <c r="GLR25" s="415"/>
      <c r="GLS25" s="415"/>
      <c r="GLT25" s="415"/>
      <c r="GLU25" s="415"/>
      <c r="GLV25" s="415"/>
      <c r="GLW25" s="415"/>
      <c r="GLX25" s="415"/>
      <c r="GLY25" s="415"/>
      <c r="GLZ25" s="415"/>
      <c r="GMA25" s="415"/>
      <c r="GMB25" s="415"/>
      <c r="GMC25" s="415"/>
      <c r="GMD25" s="415"/>
      <c r="GME25" s="415"/>
      <c r="GMF25" s="415"/>
      <c r="GMG25" s="415"/>
      <c r="GMH25" s="415"/>
      <c r="GMI25" s="415"/>
      <c r="GMJ25" s="415"/>
      <c r="GMK25" s="415"/>
      <c r="GML25" s="415"/>
      <c r="GMM25" s="415"/>
      <c r="GMN25" s="415"/>
      <c r="GMO25" s="415"/>
      <c r="GMP25" s="415"/>
      <c r="GMQ25" s="415"/>
      <c r="GMR25" s="415"/>
      <c r="GMS25" s="415"/>
      <c r="GMT25" s="415"/>
      <c r="GMU25" s="415"/>
      <c r="GMV25" s="415"/>
      <c r="GMW25" s="415"/>
      <c r="GMX25" s="415"/>
      <c r="GMY25" s="415"/>
      <c r="GMZ25" s="415"/>
      <c r="GNA25" s="415"/>
      <c r="GNB25" s="415"/>
      <c r="GNC25" s="415"/>
      <c r="GND25" s="415"/>
      <c r="GNE25" s="415"/>
      <c r="GNF25" s="415"/>
      <c r="GNG25" s="415"/>
      <c r="GNH25" s="415"/>
      <c r="GNI25" s="415"/>
      <c r="GNJ25" s="415"/>
      <c r="GNK25" s="415"/>
      <c r="GNL25" s="415"/>
      <c r="GNM25" s="415"/>
      <c r="GNN25" s="415"/>
      <c r="GNO25" s="415"/>
      <c r="GNP25" s="415"/>
      <c r="GNQ25" s="415"/>
      <c r="GNR25" s="415"/>
      <c r="GNS25" s="415"/>
      <c r="GNT25" s="415"/>
      <c r="GNU25" s="415"/>
      <c r="GNV25" s="415"/>
      <c r="GNW25" s="415"/>
      <c r="GNX25" s="415"/>
      <c r="GNY25" s="415"/>
      <c r="GNZ25" s="415"/>
      <c r="GOA25" s="415"/>
      <c r="GOB25" s="415"/>
      <c r="GOC25" s="415"/>
      <c r="GOD25" s="415"/>
      <c r="GOE25" s="415"/>
      <c r="GOF25" s="415"/>
      <c r="GOG25" s="415"/>
      <c r="GOH25" s="415"/>
      <c r="GOI25" s="415"/>
      <c r="GOJ25" s="415"/>
      <c r="GOK25" s="415"/>
      <c r="GOL25" s="415"/>
      <c r="GOM25" s="415"/>
      <c r="GON25" s="415"/>
      <c r="GOO25" s="415"/>
      <c r="GOP25" s="415"/>
      <c r="GOQ25" s="415"/>
      <c r="GOR25" s="415"/>
      <c r="GOS25" s="415"/>
      <c r="GOT25" s="415"/>
      <c r="GOU25" s="415"/>
      <c r="GOV25" s="415"/>
      <c r="GOW25" s="415"/>
      <c r="GOX25" s="415"/>
      <c r="GOY25" s="415"/>
      <c r="GOZ25" s="415"/>
      <c r="GPA25" s="415"/>
      <c r="GPB25" s="415"/>
      <c r="GPC25" s="415"/>
      <c r="GPD25" s="415"/>
      <c r="GPE25" s="415"/>
      <c r="GPF25" s="415"/>
      <c r="GPG25" s="415"/>
      <c r="GPH25" s="415"/>
      <c r="GPI25" s="415"/>
      <c r="GPJ25" s="415"/>
      <c r="GPK25" s="415"/>
      <c r="GPL25" s="415"/>
      <c r="GPM25" s="415"/>
      <c r="GPN25" s="415"/>
      <c r="GPO25" s="415"/>
      <c r="GPP25" s="415"/>
      <c r="GPQ25" s="415"/>
      <c r="GPR25" s="415"/>
      <c r="GPS25" s="415"/>
      <c r="GPT25" s="415"/>
      <c r="GPU25" s="415"/>
      <c r="GPV25" s="415"/>
      <c r="GPW25" s="415"/>
      <c r="GPX25" s="415"/>
      <c r="GPY25" s="415"/>
      <c r="GPZ25" s="415"/>
      <c r="GQA25" s="415"/>
      <c r="GQB25" s="415"/>
      <c r="GQC25" s="415"/>
      <c r="GQD25" s="415"/>
      <c r="GQE25" s="415"/>
      <c r="GQF25" s="415"/>
      <c r="GQG25" s="415"/>
      <c r="GQH25" s="415"/>
      <c r="GQI25" s="415"/>
      <c r="GQJ25" s="415"/>
      <c r="GQK25" s="415"/>
      <c r="GQL25" s="415"/>
      <c r="GQM25" s="415"/>
      <c r="GQN25" s="415"/>
      <c r="GQO25" s="415"/>
      <c r="GQP25" s="415"/>
      <c r="GQQ25" s="415"/>
      <c r="GQR25" s="415"/>
      <c r="GQS25" s="415"/>
      <c r="GQT25" s="415"/>
      <c r="GQU25" s="415"/>
      <c r="GQV25" s="415"/>
      <c r="GQW25" s="415"/>
      <c r="GQX25" s="415"/>
      <c r="GQY25" s="415"/>
      <c r="GQZ25" s="415"/>
      <c r="GRA25" s="415"/>
      <c r="GRB25" s="415"/>
      <c r="GRC25" s="415"/>
      <c r="GRD25" s="415"/>
      <c r="GRE25" s="415"/>
      <c r="GRF25" s="415"/>
      <c r="GRG25" s="415"/>
      <c r="GRH25" s="415"/>
      <c r="GRI25" s="415"/>
      <c r="GRJ25" s="415"/>
      <c r="GRK25" s="415"/>
      <c r="GRL25" s="415"/>
      <c r="GRM25" s="415"/>
      <c r="GRN25" s="415"/>
      <c r="GRO25" s="415"/>
      <c r="GRP25" s="415"/>
      <c r="GRQ25" s="415"/>
      <c r="GRR25" s="415"/>
      <c r="GRS25" s="415"/>
      <c r="GRT25" s="415"/>
      <c r="GRU25" s="415"/>
      <c r="GRV25" s="415"/>
      <c r="GRW25" s="415"/>
      <c r="GRX25" s="415"/>
      <c r="GRY25" s="415"/>
      <c r="GRZ25" s="415"/>
      <c r="GSA25" s="415"/>
      <c r="GSB25" s="415"/>
      <c r="GSC25" s="415"/>
      <c r="GSD25" s="415"/>
      <c r="GSE25" s="415"/>
      <c r="GSF25" s="415"/>
      <c r="GSG25" s="415"/>
      <c r="GSH25" s="415"/>
      <c r="GSI25" s="415"/>
      <c r="GSJ25" s="415"/>
      <c r="GSK25" s="415"/>
      <c r="GSL25" s="415"/>
      <c r="GSM25" s="415"/>
      <c r="GSN25" s="415"/>
      <c r="GSO25" s="415"/>
      <c r="GSP25" s="415"/>
      <c r="GSQ25" s="415"/>
      <c r="GSR25" s="415"/>
      <c r="GSS25" s="415"/>
      <c r="GST25" s="415"/>
      <c r="GSU25" s="415"/>
      <c r="GSV25" s="415"/>
      <c r="GSW25" s="415"/>
      <c r="GSX25" s="415"/>
      <c r="GSY25" s="415"/>
      <c r="GSZ25" s="415"/>
      <c r="GTA25" s="415"/>
      <c r="GTB25" s="415"/>
      <c r="GTC25" s="415"/>
      <c r="GTD25" s="415"/>
      <c r="GTE25" s="415"/>
      <c r="GTF25" s="415"/>
      <c r="GTG25" s="415"/>
      <c r="GTH25" s="415"/>
      <c r="GTI25" s="415"/>
      <c r="GTJ25" s="415"/>
      <c r="GTK25" s="415"/>
      <c r="GTL25" s="415"/>
      <c r="GTM25" s="415"/>
      <c r="GTN25" s="415"/>
      <c r="GTO25" s="415"/>
      <c r="GTP25" s="415"/>
      <c r="GTQ25" s="415"/>
      <c r="GTR25" s="415"/>
      <c r="GTS25" s="415"/>
      <c r="GTT25" s="415"/>
      <c r="GTU25" s="415"/>
      <c r="GTV25" s="415"/>
      <c r="GTW25" s="415"/>
      <c r="GTX25" s="415"/>
      <c r="GTY25" s="415"/>
      <c r="GTZ25" s="415"/>
      <c r="GUA25" s="415"/>
      <c r="GUB25" s="415"/>
      <c r="GUC25" s="415"/>
      <c r="GUD25" s="415"/>
      <c r="GUE25" s="415"/>
      <c r="GUF25" s="415"/>
      <c r="GUG25" s="415"/>
      <c r="GUH25" s="415"/>
      <c r="GUI25" s="415"/>
      <c r="GUJ25" s="415"/>
      <c r="GUK25" s="415"/>
      <c r="GUL25" s="415"/>
      <c r="GUM25" s="415"/>
      <c r="GUN25" s="415"/>
      <c r="GUO25" s="415"/>
      <c r="GUP25" s="415"/>
      <c r="GUQ25" s="415"/>
      <c r="GUR25" s="415"/>
      <c r="GUS25" s="415"/>
      <c r="GUT25" s="415"/>
      <c r="GUU25" s="415"/>
      <c r="GUV25" s="415"/>
      <c r="GUW25" s="415"/>
      <c r="GUX25" s="415"/>
      <c r="GUY25" s="415"/>
      <c r="GUZ25" s="415"/>
      <c r="GVA25" s="415"/>
      <c r="GVB25" s="415"/>
      <c r="GVC25" s="415"/>
      <c r="GVD25" s="415"/>
      <c r="GVE25" s="415"/>
      <c r="GVF25" s="415"/>
      <c r="GVG25" s="415"/>
      <c r="GVH25" s="415"/>
      <c r="GVI25" s="415"/>
      <c r="GVJ25" s="415"/>
      <c r="GVK25" s="415"/>
      <c r="GVL25" s="415"/>
      <c r="GVM25" s="415"/>
      <c r="GVN25" s="415"/>
      <c r="GVO25" s="415"/>
      <c r="GVP25" s="415"/>
      <c r="GVQ25" s="415"/>
      <c r="GVR25" s="415"/>
      <c r="GVS25" s="415"/>
      <c r="GVT25" s="415"/>
      <c r="GVU25" s="415"/>
      <c r="GVV25" s="415"/>
      <c r="GVW25" s="415"/>
      <c r="GVX25" s="415"/>
      <c r="GVY25" s="415"/>
      <c r="GVZ25" s="415"/>
      <c r="GWA25" s="415"/>
      <c r="GWB25" s="415"/>
      <c r="GWC25" s="415"/>
      <c r="GWD25" s="415"/>
      <c r="GWE25" s="415"/>
      <c r="GWF25" s="415"/>
      <c r="GWG25" s="415"/>
      <c r="GWH25" s="415"/>
      <c r="GWI25" s="415"/>
      <c r="GWJ25" s="415"/>
      <c r="GWK25" s="415"/>
      <c r="GWL25" s="415"/>
      <c r="GWM25" s="415"/>
      <c r="GWN25" s="415"/>
      <c r="GWO25" s="415"/>
      <c r="GWP25" s="415"/>
      <c r="GWQ25" s="415"/>
      <c r="GWR25" s="415"/>
      <c r="GWS25" s="415"/>
      <c r="GWT25" s="415"/>
      <c r="GWU25" s="415"/>
      <c r="GWV25" s="415"/>
      <c r="GWW25" s="415"/>
      <c r="GWX25" s="415"/>
      <c r="GWY25" s="415"/>
      <c r="GWZ25" s="415"/>
      <c r="GXA25" s="415"/>
      <c r="GXB25" s="415"/>
      <c r="GXC25" s="415"/>
      <c r="GXD25" s="415"/>
      <c r="GXE25" s="415"/>
      <c r="GXF25" s="415"/>
      <c r="GXG25" s="415"/>
      <c r="GXH25" s="415"/>
      <c r="GXI25" s="415"/>
      <c r="GXJ25" s="415"/>
      <c r="GXK25" s="415"/>
      <c r="GXL25" s="415"/>
      <c r="GXM25" s="415"/>
      <c r="GXN25" s="415"/>
      <c r="GXO25" s="415"/>
      <c r="GXP25" s="415"/>
      <c r="GXQ25" s="415"/>
      <c r="GXR25" s="415"/>
      <c r="GXS25" s="415"/>
      <c r="GXT25" s="415"/>
      <c r="GXU25" s="415"/>
      <c r="GXV25" s="415"/>
      <c r="GXW25" s="415"/>
      <c r="GXX25" s="415"/>
      <c r="GXY25" s="415"/>
      <c r="GXZ25" s="415"/>
      <c r="GYA25" s="415"/>
      <c r="GYB25" s="415"/>
      <c r="GYC25" s="415"/>
      <c r="GYD25" s="415"/>
      <c r="GYE25" s="415"/>
      <c r="GYF25" s="415"/>
      <c r="GYG25" s="415"/>
      <c r="GYH25" s="415"/>
      <c r="GYI25" s="415"/>
      <c r="GYJ25" s="415"/>
      <c r="GYK25" s="415"/>
      <c r="GYL25" s="415"/>
      <c r="GYM25" s="415"/>
      <c r="GYN25" s="415"/>
      <c r="GYO25" s="415"/>
      <c r="GYP25" s="415"/>
      <c r="GYQ25" s="415"/>
      <c r="GYR25" s="415"/>
      <c r="GYS25" s="415"/>
      <c r="GYT25" s="415"/>
      <c r="GYU25" s="415"/>
      <c r="GYV25" s="415"/>
      <c r="GYW25" s="415"/>
      <c r="GYX25" s="415"/>
      <c r="GYY25" s="415"/>
      <c r="GYZ25" s="415"/>
      <c r="GZA25" s="415"/>
      <c r="GZB25" s="415"/>
      <c r="GZC25" s="415"/>
      <c r="GZD25" s="415"/>
      <c r="GZE25" s="415"/>
      <c r="GZF25" s="415"/>
      <c r="GZG25" s="415"/>
      <c r="GZH25" s="415"/>
      <c r="GZI25" s="415"/>
      <c r="GZJ25" s="415"/>
      <c r="GZK25" s="415"/>
      <c r="GZL25" s="415"/>
      <c r="GZM25" s="415"/>
      <c r="GZN25" s="415"/>
      <c r="GZO25" s="415"/>
      <c r="GZP25" s="415"/>
      <c r="GZQ25" s="415"/>
      <c r="GZR25" s="415"/>
      <c r="GZS25" s="415"/>
      <c r="GZT25" s="415"/>
      <c r="GZU25" s="415"/>
      <c r="GZV25" s="415"/>
      <c r="GZW25" s="415"/>
      <c r="GZX25" s="415"/>
      <c r="GZY25" s="415"/>
      <c r="GZZ25" s="415"/>
      <c r="HAA25" s="415"/>
      <c r="HAB25" s="415"/>
      <c r="HAC25" s="415"/>
      <c r="HAD25" s="415"/>
      <c r="HAE25" s="415"/>
      <c r="HAF25" s="415"/>
      <c r="HAG25" s="415"/>
      <c r="HAH25" s="415"/>
      <c r="HAI25" s="415"/>
      <c r="HAJ25" s="415"/>
      <c r="HAK25" s="415"/>
      <c r="HAL25" s="415"/>
      <c r="HAM25" s="415"/>
      <c r="HAN25" s="415"/>
      <c r="HAO25" s="415"/>
      <c r="HAP25" s="415"/>
      <c r="HAQ25" s="415"/>
      <c r="HAR25" s="415"/>
      <c r="HAS25" s="415"/>
      <c r="HAT25" s="415"/>
      <c r="HAU25" s="415"/>
      <c r="HAV25" s="415"/>
      <c r="HAW25" s="415"/>
      <c r="HAX25" s="415"/>
      <c r="HAY25" s="415"/>
      <c r="HAZ25" s="415"/>
      <c r="HBA25" s="415"/>
      <c r="HBB25" s="415"/>
      <c r="HBC25" s="415"/>
      <c r="HBD25" s="415"/>
      <c r="HBE25" s="415"/>
      <c r="HBF25" s="415"/>
      <c r="HBG25" s="415"/>
      <c r="HBH25" s="415"/>
      <c r="HBI25" s="415"/>
      <c r="HBJ25" s="415"/>
      <c r="HBK25" s="415"/>
      <c r="HBL25" s="415"/>
      <c r="HBM25" s="415"/>
      <c r="HBN25" s="415"/>
      <c r="HBO25" s="415"/>
      <c r="HBP25" s="415"/>
      <c r="HBQ25" s="415"/>
      <c r="HBR25" s="415"/>
      <c r="HBS25" s="415"/>
      <c r="HBT25" s="415"/>
      <c r="HBU25" s="415"/>
      <c r="HBV25" s="415"/>
      <c r="HBW25" s="415"/>
      <c r="HBX25" s="415"/>
      <c r="HBY25" s="415"/>
      <c r="HBZ25" s="415"/>
      <c r="HCA25" s="415"/>
      <c r="HCB25" s="415"/>
      <c r="HCC25" s="415"/>
      <c r="HCD25" s="415"/>
      <c r="HCE25" s="415"/>
      <c r="HCF25" s="415"/>
      <c r="HCG25" s="415"/>
      <c r="HCH25" s="415"/>
      <c r="HCI25" s="415"/>
      <c r="HCJ25" s="415"/>
      <c r="HCK25" s="415"/>
      <c r="HCL25" s="415"/>
      <c r="HCM25" s="415"/>
      <c r="HCN25" s="415"/>
      <c r="HCO25" s="415"/>
      <c r="HCP25" s="415"/>
      <c r="HCQ25" s="415"/>
      <c r="HCR25" s="415"/>
      <c r="HCS25" s="415"/>
      <c r="HCT25" s="415"/>
      <c r="HCU25" s="415"/>
      <c r="HCV25" s="415"/>
      <c r="HCW25" s="415"/>
      <c r="HCX25" s="415"/>
      <c r="HCY25" s="415"/>
      <c r="HCZ25" s="415"/>
      <c r="HDA25" s="415"/>
      <c r="HDB25" s="415"/>
      <c r="HDC25" s="415"/>
      <c r="HDD25" s="415"/>
      <c r="HDE25" s="415"/>
      <c r="HDF25" s="415"/>
      <c r="HDG25" s="415"/>
      <c r="HDH25" s="415"/>
      <c r="HDI25" s="415"/>
      <c r="HDJ25" s="415"/>
      <c r="HDK25" s="415"/>
      <c r="HDL25" s="415"/>
      <c r="HDM25" s="415"/>
      <c r="HDN25" s="415"/>
      <c r="HDO25" s="415"/>
      <c r="HDP25" s="415"/>
      <c r="HDQ25" s="415"/>
      <c r="HDR25" s="415"/>
      <c r="HDS25" s="415"/>
      <c r="HDT25" s="415"/>
      <c r="HDU25" s="415"/>
      <c r="HDV25" s="415"/>
      <c r="HDW25" s="415"/>
      <c r="HDX25" s="415"/>
      <c r="HDY25" s="415"/>
      <c r="HDZ25" s="415"/>
      <c r="HEA25" s="415"/>
      <c r="HEB25" s="415"/>
      <c r="HEC25" s="415"/>
      <c r="HED25" s="415"/>
      <c r="HEE25" s="415"/>
      <c r="HEF25" s="415"/>
      <c r="HEG25" s="415"/>
      <c r="HEH25" s="415"/>
      <c r="HEI25" s="415"/>
      <c r="HEJ25" s="415"/>
      <c r="HEK25" s="415"/>
      <c r="HEL25" s="415"/>
      <c r="HEM25" s="415"/>
      <c r="HEN25" s="415"/>
      <c r="HEO25" s="415"/>
      <c r="HEP25" s="415"/>
      <c r="HEQ25" s="415"/>
      <c r="HER25" s="415"/>
      <c r="HES25" s="415"/>
      <c r="HET25" s="415"/>
      <c r="HEU25" s="415"/>
      <c r="HEV25" s="415"/>
      <c r="HEW25" s="415"/>
      <c r="HEX25" s="415"/>
      <c r="HEY25" s="415"/>
      <c r="HEZ25" s="415"/>
      <c r="HFA25" s="415"/>
      <c r="HFB25" s="415"/>
      <c r="HFC25" s="415"/>
      <c r="HFD25" s="415"/>
      <c r="HFE25" s="415"/>
      <c r="HFF25" s="415"/>
      <c r="HFG25" s="415"/>
      <c r="HFH25" s="415"/>
      <c r="HFI25" s="415"/>
      <c r="HFJ25" s="415"/>
      <c r="HFK25" s="415"/>
      <c r="HFL25" s="415"/>
      <c r="HFM25" s="415"/>
      <c r="HFN25" s="415"/>
      <c r="HFO25" s="415"/>
      <c r="HFP25" s="415"/>
      <c r="HFQ25" s="415"/>
      <c r="HFR25" s="415"/>
      <c r="HFS25" s="415"/>
      <c r="HFT25" s="415"/>
      <c r="HFU25" s="415"/>
      <c r="HFV25" s="415"/>
      <c r="HFW25" s="415"/>
      <c r="HFX25" s="415"/>
      <c r="HFY25" s="415"/>
      <c r="HFZ25" s="415"/>
      <c r="HGA25" s="415"/>
      <c r="HGB25" s="415"/>
      <c r="HGC25" s="415"/>
      <c r="HGD25" s="415"/>
      <c r="HGE25" s="415"/>
      <c r="HGF25" s="415"/>
      <c r="HGG25" s="415"/>
      <c r="HGH25" s="415"/>
      <c r="HGI25" s="415"/>
      <c r="HGJ25" s="415"/>
      <c r="HGK25" s="415"/>
      <c r="HGL25" s="415"/>
      <c r="HGM25" s="415"/>
      <c r="HGN25" s="415"/>
      <c r="HGO25" s="415"/>
      <c r="HGP25" s="415"/>
      <c r="HGQ25" s="415"/>
      <c r="HGR25" s="415"/>
      <c r="HGS25" s="415"/>
      <c r="HGT25" s="415"/>
      <c r="HGU25" s="415"/>
      <c r="HGV25" s="415"/>
      <c r="HGW25" s="415"/>
      <c r="HGX25" s="415"/>
      <c r="HGY25" s="415"/>
      <c r="HGZ25" s="415"/>
      <c r="HHA25" s="415"/>
      <c r="HHB25" s="415"/>
      <c r="HHC25" s="415"/>
      <c r="HHD25" s="415"/>
      <c r="HHE25" s="415"/>
      <c r="HHF25" s="415"/>
      <c r="HHG25" s="415"/>
      <c r="HHH25" s="415"/>
      <c r="HHI25" s="415"/>
      <c r="HHJ25" s="415"/>
      <c r="HHK25" s="415"/>
      <c r="HHL25" s="415"/>
      <c r="HHM25" s="415"/>
      <c r="HHN25" s="415"/>
      <c r="HHO25" s="415"/>
      <c r="HHP25" s="415"/>
      <c r="HHQ25" s="415"/>
      <c r="HHR25" s="415"/>
      <c r="HHS25" s="415"/>
      <c r="HHT25" s="415"/>
      <c r="HHU25" s="415"/>
      <c r="HHV25" s="415"/>
      <c r="HHW25" s="415"/>
      <c r="HHX25" s="415"/>
      <c r="HHY25" s="415"/>
      <c r="HHZ25" s="415"/>
      <c r="HIA25" s="415"/>
      <c r="HIB25" s="415"/>
      <c r="HIC25" s="415"/>
      <c r="HID25" s="415"/>
      <c r="HIE25" s="415"/>
      <c r="HIF25" s="415"/>
      <c r="HIG25" s="415"/>
      <c r="HIH25" s="415"/>
      <c r="HII25" s="415"/>
      <c r="HIJ25" s="415"/>
      <c r="HIK25" s="415"/>
      <c r="HIL25" s="415"/>
      <c r="HIM25" s="415"/>
      <c r="HIN25" s="415"/>
      <c r="HIO25" s="415"/>
      <c r="HIP25" s="415"/>
      <c r="HIQ25" s="415"/>
      <c r="HIR25" s="415"/>
      <c r="HIS25" s="415"/>
      <c r="HIT25" s="415"/>
      <c r="HIU25" s="415"/>
      <c r="HIV25" s="415"/>
      <c r="HIW25" s="415"/>
      <c r="HIX25" s="415"/>
      <c r="HIY25" s="415"/>
      <c r="HIZ25" s="415"/>
      <c r="HJA25" s="415"/>
      <c r="HJB25" s="415"/>
      <c r="HJC25" s="415"/>
      <c r="HJD25" s="415"/>
      <c r="HJE25" s="415"/>
      <c r="HJF25" s="415"/>
      <c r="HJG25" s="415"/>
      <c r="HJH25" s="415"/>
      <c r="HJI25" s="415"/>
      <c r="HJJ25" s="415"/>
      <c r="HJK25" s="415"/>
      <c r="HJL25" s="415"/>
      <c r="HJM25" s="415"/>
      <c r="HJN25" s="415"/>
      <c r="HJO25" s="415"/>
      <c r="HJP25" s="415"/>
      <c r="HJQ25" s="415"/>
      <c r="HJR25" s="415"/>
      <c r="HJS25" s="415"/>
      <c r="HJT25" s="415"/>
      <c r="HJU25" s="415"/>
      <c r="HJV25" s="415"/>
      <c r="HJW25" s="415"/>
      <c r="HJX25" s="415"/>
      <c r="HJY25" s="415"/>
      <c r="HJZ25" s="415"/>
      <c r="HKA25" s="415"/>
      <c r="HKB25" s="415"/>
      <c r="HKC25" s="415"/>
      <c r="HKD25" s="415"/>
      <c r="HKE25" s="415"/>
      <c r="HKF25" s="415"/>
      <c r="HKG25" s="415"/>
      <c r="HKH25" s="415"/>
      <c r="HKI25" s="415"/>
      <c r="HKJ25" s="415"/>
      <c r="HKK25" s="415"/>
      <c r="HKL25" s="415"/>
      <c r="HKM25" s="415"/>
      <c r="HKN25" s="415"/>
      <c r="HKO25" s="415"/>
      <c r="HKP25" s="415"/>
      <c r="HKQ25" s="415"/>
      <c r="HKR25" s="415"/>
      <c r="HKS25" s="415"/>
      <c r="HKT25" s="415"/>
      <c r="HKU25" s="415"/>
      <c r="HKV25" s="415"/>
      <c r="HKW25" s="415"/>
      <c r="HKX25" s="415"/>
      <c r="HKY25" s="415"/>
      <c r="HKZ25" s="415"/>
      <c r="HLA25" s="415"/>
      <c r="HLB25" s="415"/>
      <c r="HLC25" s="415"/>
      <c r="HLD25" s="415"/>
      <c r="HLE25" s="415"/>
      <c r="HLF25" s="415"/>
      <c r="HLG25" s="415"/>
      <c r="HLH25" s="415"/>
      <c r="HLI25" s="415"/>
      <c r="HLJ25" s="415"/>
      <c r="HLK25" s="415"/>
      <c r="HLL25" s="415"/>
      <c r="HLM25" s="415"/>
      <c r="HLN25" s="415"/>
      <c r="HLO25" s="415"/>
      <c r="HLP25" s="415"/>
      <c r="HLQ25" s="415"/>
      <c r="HLR25" s="415"/>
      <c r="HLS25" s="415"/>
      <c r="HLT25" s="415"/>
      <c r="HLU25" s="415"/>
      <c r="HLV25" s="415"/>
      <c r="HLW25" s="415"/>
      <c r="HLX25" s="415"/>
      <c r="HLY25" s="415"/>
      <c r="HLZ25" s="415"/>
      <c r="HMA25" s="415"/>
      <c r="HMB25" s="415"/>
      <c r="HMC25" s="415"/>
      <c r="HMD25" s="415"/>
      <c r="HME25" s="415"/>
      <c r="HMF25" s="415"/>
      <c r="HMG25" s="415"/>
      <c r="HMH25" s="415"/>
      <c r="HMI25" s="415"/>
      <c r="HMJ25" s="415"/>
      <c r="HMK25" s="415"/>
      <c r="HML25" s="415"/>
      <c r="HMM25" s="415"/>
      <c r="HMN25" s="415"/>
      <c r="HMO25" s="415"/>
      <c r="HMP25" s="415"/>
      <c r="HMQ25" s="415"/>
      <c r="HMR25" s="415"/>
      <c r="HMS25" s="415"/>
      <c r="HMT25" s="415"/>
      <c r="HMU25" s="415"/>
      <c r="HMV25" s="415"/>
      <c r="HMW25" s="415"/>
      <c r="HMX25" s="415"/>
      <c r="HMY25" s="415"/>
      <c r="HMZ25" s="415"/>
      <c r="HNA25" s="415"/>
      <c r="HNB25" s="415"/>
      <c r="HNC25" s="415"/>
      <c r="HND25" s="415"/>
      <c r="HNE25" s="415"/>
      <c r="HNF25" s="415"/>
      <c r="HNG25" s="415"/>
      <c r="HNH25" s="415"/>
      <c r="HNI25" s="415"/>
      <c r="HNJ25" s="415"/>
      <c r="HNK25" s="415"/>
      <c r="HNL25" s="415"/>
      <c r="HNM25" s="415"/>
      <c r="HNN25" s="415"/>
      <c r="HNO25" s="415"/>
      <c r="HNP25" s="415"/>
      <c r="HNQ25" s="415"/>
      <c r="HNR25" s="415"/>
      <c r="HNS25" s="415"/>
      <c r="HNT25" s="415"/>
      <c r="HNU25" s="415"/>
      <c r="HNV25" s="415"/>
      <c r="HNW25" s="415"/>
      <c r="HNX25" s="415"/>
      <c r="HNY25" s="415"/>
      <c r="HNZ25" s="415"/>
      <c r="HOA25" s="415"/>
      <c r="HOB25" s="415"/>
      <c r="HOC25" s="415"/>
      <c r="HOD25" s="415"/>
      <c r="HOE25" s="415"/>
      <c r="HOF25" s="415"/>
      <c r="HOG25" s="415"/>
      <c r="HOH25" s="415"/>
      <c r="HOI25" s="415"/>
      <c r="HOJ25" s="415"/>
      <c r="HOK25" s="415"/>
      <c r="HOL25" s="415"/>
      <c r="HOM25" s="415"/>
      <c r="HON25" s="415"/>
      <c r="HOO25" s="415"/>
      <c r="HOP25" s="415"/>
      <c r="HOQ25" s="415"/>
      <c r="HOR25" s="415"/>
      <c r="HOS25" s="415"/>
      <c r="HOT25" s="415"/>
      <c r="HOU25" s="415"/>
      <c r="HOV25" s="415"/>
      <c r="HOW25" s="415"/>
      <c r="HOX25" s="415"/>
      <c r="HOY25" s="415"/>
      <c r="HOZ25" s="415"/>
      <c r="HPA25" s="415"/>
      <c r="HPB25" s="415"/>
      <c r="HPC25" s="415"/>
      <c r="HPD25" s="415"/>
      <c r="HPE25" s="415"/>
      <c r="HPF25" s="415"/>
      <c r="HPG25" s="415"/>
      <c r="HPH25" s="415"/>
      <c r="HPI25" s="415"/>
      <c r="HPJ25" s="415"/>
      <c r="HPK25" s="415"/>
      <c r="HPL25" s="415"/>
      <c r="HPM25" s="415"/>
      <c r="HPN25" s="415"/>
      <c r="HPO25" s="415"/>
      <c r="HPP25" s="415"/>
      <c r="HPQ25" s="415"/>
      <c r="HPR25" s="415"/>
      <c r="HPS25" s="415"/>
      <c r="HPT25" s="415"/>
      <c r="HPU25" s="415"/>
      <c r="HPV25" s="415"/>
      <c r="HPW25" s="415"/>
      <c r="HPX25" s="415"/>
      <c r="HPY25" s="415"/>
      <c r="HPZ25" s="415"/>
      <c r="HQA25" s="415"/>
      <c r="HQB25" s="415"/>
      <c r="HQC25" s="415"/>
      <c r="HQD25" s="415"/>
      <c r="HQE25" s="415"/>
      <c r="HQF25" s="415"/>
      <c r="HQG25" s="415"/>
      <c r="HQH25" s="415"/>
      <c r="HQI25" s="415"/>
      <c r="HQJ25" s="415"/>
      <c r="HQK25" s="415"/>
      <c r="HQL25" s="415"/>
      <c r="HQM25" s="415"/>
      <c r="HQN25" s="415"/>
      <c r="HQO25" s="415"/>
      <c r="HQP25" s="415"/>
      <c r="HQQ25" s="415"/>
      <c r="HQR25" s="415"/>
      <c r="HQS25" s="415"/>
      <c r="HQT25" s="415"/>
      <c r="HQU25" s="415"/>
      <c r="HQV25" s="415"/>
      <c r="HQW25" s="415"/>
      <c r="HQX25" s="415"/>
      <c r="HQY25" s="415"/>
      <c r="HQZ25" s="415"/>
      <c r="HRA25" s="415"/>
      <c r="HRB25" s="415"/>
      <c r="HRC25" s="415"/>
      <c r="HRD25" s="415"/>
      <c r="HRE25" s="415"/>
      <c r="HRF25" s="415"/>
      <c r="HRG25" s="415"/>
      <c r="HRH25" s="415"/>
      <c r="HRI25" s="415"/>
      <c r="HRJ25" s="415"/>
      <c r="HRK25" s="415"/>
      <c r="HRL25" s="415"/>
      <c r="HRM25" s="415"/>
      <c r="HRN25" s="415"/>
      <c r="HRO25" s="415"/>
      <c r="HRP25" s="415"/>
      <c r="HRQ25" s="415"/>
      <c r="HRR25" s="415"/>
      <c r="HRS25" s="415"/>
      <c r="HRT25" s="415"/>
      <c r="HRU25" s="415"/>
      <c r="HRV25" s="415"/>
      <c r="HRW25" s="415"/>
      <c r="HRX25" s="415"/>
      <c r="HRY25" s="415"/>
      <c r="HRZ25" s="415"/>
      <c r="HSA25" s="415"/>
      <c r="HSB25" s="415"/>
      <c r="HSC25" s="415"/>
      <c r="HSD25" s="415"/>
      <c r="HSE25" s="415"/>
      <c r="HSF25" s="415"/>
      <c r="HSG25" s="415"/>
      <c r="HSH25" s="415"/>
      <c r="HSI25" s="415"/>
      <c r="HSJ25" s="415"/>
      <c r="HSK25" s="415"/>
      <c r="HSL25" s="415"/>
      <c r="HSM25" s="415"/>
      <c r="HSN25" s="415"/>
      <c r="HSO25" s="415"/>
      <c r="HSP25" s="415"/>
      <c r="HSQ25" s="415"/>
      <c r="HSR25" s="415"/>
      <c r="HSS25" s="415"/>
      <c r="HST25" s="415"/>
      <c r="HSU25" s="415"/>
      <c r="HSV25" s="415"/>
      <c r="HSW25" s="415"/>
      <c r="HSX25" s="415"/>
      <c r="HSY25" s="415"/>
      <c r="HSZ25" s="415"/>
      <c r="HTA25" s="415"/>
      <c r="HTB25" s="415"/>
      <c r="HTC25" s="415"/>
      <c r="HTD25" s="415"/>
      <c r="HTE25" s="415"/>
      <c r="HTF25" s="415"/>
      <c r="HTG25" s="415"/>
      <c r="HTH25" s="415"/>
      <c r="HTI25" s="415"/>
      <c r="HTJ25" s="415"/>
      <c r="HTK25" s="415"/>
      <c r="HTL25" s="415"/>
      <c r="HTM25" s="415"/>
      <c r="HTN25" s="415"/>
      <c r="HTO25" s="415"/>
      <c r="HTP25" s="415"/>
      <c r="HTQ25" s="415"/>
      <c r="HTR25" s="415"/>
      <c r="HTS25" s="415"/>
      <c r="HTT25" s="415"/>
      <c r="HTU25" s="415"/>
      <c r="HTV25" s="415"/>
      <c r="HTW25" s="415"/>
      <c r="HTX25" s="415"/>
      <c r="HTY25" s="415"/>
      <c r="HTZ25" s="415"/>
      <c r="HUA25" s="415"/>
      <c r="HUB25" s="415"/>
      <c r="HUC25" s="415"/>
      <c r="HUD25" s="415"/>
      <c r="HUE25" s="415"/>
      <c r="HUF25" s="415"/>
      <c r="HUG25" s="415"/>
      <c r="HUH25" s="415"/>
      <c r="HUI25" s="415"/>
      <c r="HUJ25" s="415"/>
      <c r="HUK25" s="415"/>
      <c r="HUL25" s="415"/>
      <c r="HUM25" s="415"/>
      <c r="HUN25" s="415"/>
      <c r="HUO25" s="415"/>
      <c r="HUP25" s="415"/>
      <c r="HUQ25" s="415"/>
      <c r="HUR25" s="415"/>
      <c r="HUS25" s="415"/>
      <c r="HUT25" s="415"/>
      <c r="HUU25" s="415"/>
      <c r="HUV25" s="415"/>
      <c r="HUW25" s="415"/>
      <c r="HUX25" s="415"/>
      <c r="HUY25" s="415"/>
      <c r="HUZ25" s="415"/>
      <c r="HVA25" s="415"/>
      <c r="HVB25" s="415"/>
      <c r="HVC25" s="415"/>
      <c r="HVD25" s="415"/>
      <c r="HVE25" s="415"/>
      <c r="HVF25" s="415"/>
      <c r="HVG25" s="415"/>
      <c r="HVH25" s="415"/>
      <c r="HVI25" s="415"/>
      <c r="HVJ25" s="415"/>
      <c r="HVK25" s="415"/>
      <c r="HVL25" s="415"/>
      <c r="HVM25" s="415"/>
      <c r="HVN25" s="415"/>
      <c r="HVO25" s="415"/>
      <c r="HVP25" s="415"/>
      <c r="HVQ25" s="415"/>
      <c r="HVR25" s="415"/>
      <c r="HVS25" s="415"/>
      <c r="HVT25" s="415"/>
      <c r="HVU25" s="415"/>
      <c r="HVV25" s="415"/>
      <c r="HVW25" s="415"/>
      <c r="HVX25" s="415"/>
      <c r="HVY25" s="415"/>
      <c r="HVZ25" s="415"/>
      <c r="HWA25" s="415"/>
      <c r="HWB25" s="415"/>
      <c r="HWC25" s="415"/>
      <c r="HWD25" s="415"/>
      <c r="HWE25" s="415"/>
      <c r="HWF25" s="415"/>
      <c r="HWG25" s="415"/>
      <c r="HWH25" s="415"/>
      <c r="HWI25" s="415"/>
      <c r="HWJ25" s="415"/>
      <c r="HWK25" s="415"/>
      <c r="HWL25" s="415"/>
      <c r="HWM25" s="415"/>
      <c r="HWN25" s="415"/>
      <c r="HWO25" s="415"/>
      <c r="HWP25" s="415"/>
      <c r="HWQ25" s="415"/>
      <c r="HWR25" s="415"/>
      <c r="HWS25" s="415"/>
      <c r="HWT25" s="415"/>
      <c r="HWU25" s="415"/>
      <c r="HWV25" s="415"/>
      <c r="HWW25" s="415"/>
      <c r="HWX25" s="415"/>
      <c r="HWY25" s="415"/>
      <c r="HWZ25" s="415"/>
      <c r="HXA25" s="415"/>
      <c r="HXB25" s="415"/>
      <c r="HXC25" s="415"/>
      <c r="HXD25" s="415"/>
      <c r="HXE25" s="415"/>
      <c r="HXF25" s="415"/>
      <c r="HXG25" s="415"/>
      <c r="HXH25" s="415"/>
      <c r="HXI25" s="415"/>
      <c r="HXJ25" s="415"/>
      <c r="HXK25" s="415"/>
      <c r="HXL25" s="415"/>
      <c r="HXM25" s="415"/>
      <c r="HXN25" s="415"/>
      <c r="HXO25" s="415"/>
      <c r="HXP25" s="415"/>
      <c r="HXQ25" s="415"/>
      <c r="HXR25" s="415"/>
      <c r="HXS25" s="415"/>
      <c r="HXT25" s="415"/>
      <c r="HXU25" s="415"/>
      <c r="HXV25" s="415"/>
      <c r="HXW25" s="415"/>
      <c r="HXX25" s="415"/>
      <c r="HXY25" s="415"/>
      <c r="HXZ25" s="415"/>
      <c r="HYA25" s="415"/>
      <c r="HYB25" s="415"/>
      <c r="HYC25" s="415"/>
      <c r="HYD25" s="415"/>
      <c r="HYE25" s="415"/>
      <c r="HYF25" s="415"/>
      <c r="HYG25" s="415"/>
      <c r="HYH25" s="415"/>
      <c r="HYI25" s="415"/>
      <c r="HYJ25" s="415"/>
      <c r="HYK25" s="415"/>
      <c r="HYL25" s="415"/>
      <c r="HYM25" s="415"/>
      <c r="HYN25" s="415"/>
      <c r="HYO25" s="415"/>
      <c r="HYP25" s="415"/>
      <c r="HYQ25" s="415"/>
      <c r="HYR25" s="415"/>
      <c r="HYS25" s="415"/>
      <c r="HYT25" s="415"/>
      <c r="HYU25" s="415"/>
      <c r="HYV25" s="415"/>
      <c r="HYW25" s="415"/>
      <c r="HYX25" s="415"/>
      <c r="HYY25" s="415"/>
      <c r="HYZ25" s="415"/>
      <c r="HZA25" s="415"/>
      <c r="HZB25" s="415"/>
      <c r="HZC25" s="415"/>
      <c r="HZD25" s="415"/>
      <c r="HZE25" s="415"/>
      <c r="HZF25" s="415"/>
      <c r="HZG25" s="415"/>
      <c r="HZH25" s="415"/>
      <c r="HZI25" s="415"/>
      <c r="HZJ25" s="415"/>
      <c r="HZK25" s="415"/>
      <c r="HZL25" s="415"/>
      <c r="HZM25" s="415"/>
      <c r="HZN25" s="415"/>
      <c r="HZO25" s="415"/>
      <c r="HZP25" s="415"/>
      <c r="HZQ25" s="415"/>
      <c r="HZR25" s="415"/>
      <c r="HZS25" s="415"/>
      <c r="HZT25" s="415"/>
      <c r="HZU25" s="415"/>
      <c r="HZV25" s="415"/>
      <c r="HZW25" s="415"/>
      <c r="HZX25" s="415"/>
      <c r="HZY25" s="415"/>
      <c r="HZZ25" s="415"/>
      <c r="IAA25" s="415"/>
      <c r="IAB25" s="415"/>
      <c r="IAC25" s="415"/>
      <c r="IAD25" s="415"/>
      <c r="IAE25" s="415"/>
      <c r="IAF25" s="415"/>
      <c r="IAG25" s="415"/>
      <c r="IAH25" s="415"/>
      <c r="IAI25" s="415"/>
      <c r="IAJ25" s="415"/>
      <c r="IAK25" s="415"/>
      <c r="IAL25" s="415"/>
      <c r="IAM25" s="415"/>
      <c r="IAN25" s="415"/>
      <c r="IAO25" s="415"/>
      <c r="IAP25" s="415"/>
      <c r="IAQ25" s="415"/>
      <c r="IAR25" s="415"/>
      <c r="IAS25" s="415"/>
      <c r="IAT25" s="415"/>
      <c r="IAU25" s="415"/>
      <c r="IAV25" s="415"/>
      <c r="IAW25" s="415"/>
      <c r="IAX25" s="415"/>
      <c r="IAY25" s="415"/>
      <c r="IAZ25" s="415"/>
      <c r="IBA25" s="415"/>
      <c r="IBB25" s="415"/>
      <c r="IBC25" s="415"/>
      <c r="IBD25" s="415"/>
      <c r="IBE25" s="415"/>
      <c r="IBF25" s="415"/>
      <c r="IBG25" s="415"/>
      <c r="IBH25" s="415"/>
      <c r="IBI25" s="415"/>
      <c r="IBJ25" s="415"/>
      <c r="IBK25" s="415"/>
      <c r="IBL25" s="415"/>
      <c r="IBM25" s="415"/>
      <c r="IBN25" s="415"/>
      <c r="IBO25" s="415"/>
      <c r="IBP25" s="415"/>
      <c r="IBQ25" s="415"/>
      <c r="IBR25" s="415"/>
      <c r="IBS25" s="415"/>
      <c r="IBT25" s="415"/>
      <c r="IBU25" s="415"/>
      <c r="IBV25" s="415"/>
      <c r="IBW25" s="415"/>
      <c r="IBX25" s="415"/>
      <c r="IBY25" s="415"/>
      <c r="IBZ25" s="415"/>
      <c r="ICA25" s="415"/>
      <c r="ICB25" s="415"/>
      <c r="ICC25" s="415"/>
      <c r="ICD25" s="415"/>
      <c r="ICE25" s="415"/>
      <c r="ICF25" s="415"/>
      <c r="ICG25" s="415"/>
      <c r="ICH25" s="415"/>
      <c r="ICI25" s="415"/>
      <c r="ICJ25" s="415"/>
      <c r="ICK25" s="415"/>
      <c r="ICL25" s="415"/>
      <c r="ICM25" s="415"/>
      <c r="ICN25" s="415"/>
      <c r="ICO25" s="415"/>
      <c r="ICP25" s="415"/>
      <c r="ICQ25" s="415"/>
      <c r="ICR25" s="415"/>
      <c r="ICS25" s="415"/>
      <c r="ICT25" s="415"/>
      <c r="ICU25" s="415"/>
      <c r="ICV25" s="415"/>
      <c r="ICW25" s="415"/>
      <c r="ICX25" s="415"/>
      <c r="ICY25" s="415"/>
      <c r="ICZ25" s="415"/>
      <c r="IDA25" s="415"/>
      <c r="IDB25" s="415"/>
      <c r="IDC25" s="415"/>
      <c r="IDD25" s="415"/>
      <c r="IDE25" s="415"/>
      <c r="IDF25" s="415"/>
      <c r="IDG25" s="415"/>
      <c r="IDH25" s="415"/>
      <c r="IDI25" s="415"/>
      <c r="IDJ25" s="415"/>
      <c r="IDK25" s="415"/>
      <c r="IDL25" s="415"/>
      <c r="IDM25" s="415"/>
      <c r="IDN25" s="415"/>
      <c r="IDO25" s="415"/>
      <c r="IDP25" s="415"/>
      <c r="IDQ25" s="415"/>
      <c r="IDR25" s="415"/>
      <c r="IDS25" s="415"/>
      <c r="IDT25" s="415"/>
      <c r="IDU25" s="415"/>
      <c r="IDV25" s="415"/>
      <c r="IDW25" s="415"/>
      <c r="IDX25" s="415"/>
      <c r="IDY25" s="415"/>
      <c r="IDZ25" s="415"/>
      <c r="IEA25" s="415"/>
      <c r="IEB25" s="415"/>
      <c r="IEC25" s="415"/>
      <c r="IED25" s="415"/>
      <c r="IEE25" s="415"/>
      <c r="IEF25" s="415"/>
      <c r="IEG25" s="415"/>
      <c r="IEH25" s="415"/>
      <c r="IEI25" s="415"/>
      <c r="IEJ25" s="415"/>
      <c r="IEK25" s="415"/>
      <c r="IEL25" s="415"/>
      <c r="IEM25" s="415"/>
      <c r="IEN25" s="415"/>
      <c r="IEO25" s="415"/>
      <c r="IEP25" s="415"/>
      <c r="IEQ25" s="415"/>
      <c r="IER25" s="415"/>
      <c r="IES25" s="415"/>
      <c r="IET25" s="415"/>
      <c r="IEU25" s="415"/>
      <c r="IEV25" s="415"/>
      <c r="IEW25" s="415"/>
      <c r="IEX25" s="415"/>
      <c r="IEY25" s="415"/>
      <c r="IEZ25" s="415"/>
      <c r="IFA25" s="415"/>
      <c r="IFB25" s="415"/>
      <c r="IFC25" s="415"/>
      <c r="IFD25" s="415"/>
      <c r="IFE25" s="415"/>
      <c r="IFF25" s="415"/>
      <c r="IFG25" s="415"/>
      <c r="IFH25" s="415"/>
      <c r="IFI25" s="415"/>
      <c r="IFJ25" s="415"/>
      <c r="IFK25" s="415"/>
      <c r="IFL25" s="415"/>
      <c r="IFM25" s="415"/>
      <c r="IFN25" s="415"/>
      <c r="IFO25" s="415"/>
      <c r="IFP25" s="415"/>
      <c r="IFQ25" s="415"/>
      <c r="IFR25" s="415"/>
      <c r="IFS25" s="415"/>
      <c r="IFT25" s="415"/>
      <c r="IFU25" s="415"/>
      <c r="IFV25" s="415"/>
      <c r="IFW25" s="415"/>
      <c r="IFX25" s="415"/>
      <c r="IFY25" s="415"/>
      <c r="IFZ25" s="415"/>
      <c r="IGA25" s="415"/>
      <c r="IGB25" s="415"/>
      <c r="IGC25" s="415"/>
      <c r="IGD25" s="415"/>
      <c r="IGE25" s="415"/>
      <c r="IGF25" s="415"/>
      <c r="IGG25" s="415"/>
      <c r="IGH25" s="415"/>
      <c r="IGI25" s="415"/>
      <c r="IGJ25" s="415"/>
      <c r="IGK25" s="415"/>
      <c r="IGL25" s="415"/>
      <c r="IGM25" s="415"/>
      <c r="IGN25" s="415"/>
      <c r="IGO25" s="415"/>
      <c r="IGP25" s="415"/>
      <c r="IGQ25" s="415"/>
      <c r="IGR25" s="415"/>
      <c r="IGS25" s="415"/>
      <c r="IGT25" s="415"/>
      <c r="IGU25" s="415"/>
      <c r="IGV25" s="415"/>
      <c r="IGW25" s="415"/>
      <c r="IGX25" s="415"/>
      <c r="IGY25" s="415"/>
      <c r="IGZ25" s="415"/>
      <c r="IHA25" s="415"/>
      <c r="IHB25" s="415"/>
      <c r="IHC25" s="415"/>
      <c r="IHD25" s="415"/>
      <c r="IHE25" s="415"/>
      <c r="IHF25" s="415"/>
      <c r="IHG25" s="415"/>
      <c r="IHH25" s="415"/>
      <c r="IHI25" s="415"/>
      <c r="IHJ25" s="415"/>
      <c r="IHK25" s="415"/>
      <c r="IHL25" s="415"/>
      <c r="IHM25" s="415"/>
      <c r="IHN25" s="415"/>
      <c r="IHO25" s="415"/>
      <c r="IHP25" s="415"/>
      <c r="IHQ25" s="415"/>
      <c r="IHR25" s="415"/>
      <c r="IHS25" s="415"/>
      <c r="IHT25" s="415"/>
      <c r="IHU25" s="415"/>
      <c r="IHV25" s="415"/>
      <c r="IHW25" s="415"/>
      <c r="IHX25" s="415"/>
      <c r="IHY25" s="415"/>
      <c r="IHZ25" s="415"/>
      <c r="IIA25" s="415"/>
      <c r="IIB25" s="415"/>
      <c r="IIC25" s="415"/>
      <c r="IID25" s="415"/>
      <c r="IIE25" s="415"/>
      <c r="IIF25" s="415"/>
      <c r="IIG25" s="415"/>
      <c r="IIH25" s="415"/>
      <c r="III25" s="415"/>
      <c r="IIJ25" s="415"/>
      <c r="IIK25" s="415"/>
      <c r="IIL25" s="415"/>
      <c r="IIM25" s="415"/>
      <c r="IIN25" s="415"/>
      <c r="IIO25" s="415"/>
      <c r="IIP25" s="415"/>
      <c r="IIQ25" s="415"/>
      <c r="IIR25" s="415"/>
      <c r="IIS25" s="415"/>
      <c r="IIT25" s="415"/>
      <c r="IIU25" s="415"/>
      <c r="IIV25" s="415"/>
      <c r="IIW25" s="415"/>
      <c r="IIX25" s="415"/>
      <c r="IIY25" s="415"/>
      <c r="IIZ25" s="415"/>
      <c r="IJA25" s="415"/>
      <c r="IJB25" s="415"/>
      <c r="IJC25" s="415"/>
      <c r="IJD25" s="415"/>
      <c r="IJE25" s="415"/>
      <c r="IJF25" s="415"/>
      <c r="IJG25" s="415"/>
      <c r="IJH25" s="415"/>
      <c r="IJI25" s="415"/>
      <c r="IJJ25" s="415"/>
      <c r="IJK25" s="415"/>
      <c r="IJL25" s="415"/>
      <c r="IJM25" s="415"/>
      <c r="IJN25" s="415"/>
      <c r="IJO25" s="415"/>
      <c r="IJP25" s="415"/>
      <c r="IJQ25" s="415"/>
      <c r="IJR25" s="415"/>
      <c r="IJS25" s="415"/>
      <c r="IJT25" s="415"/>
      <c r="IJU25" s="415"/>
      <c r="IJV25" s="415"/>
      <c r="IJW25" s="415"/>
      <c r="IJX25" s="415"/>
      <c r="IJY25" s="415"/>
      <c r="IJZ25" s="415"/>
      <c r="IKA25" s="415"/>
      <c r="IKB25" s="415"/>
      <c r="IKC25" s="415"/>
      <c r="IKD25" s="415"/>
      <c r="IKE25" s="415"/>
      <c r="IKF25" s="415"/>
      <c r="IKG25" s="415"/>
      <c r="IKH25" s="415"/>
      <c r="IKI25" s="415"/>
      <c r="IKJ25" s="415"/>
      <c r="IKK25" s="415"/>
      <c r="IKL25" s="415"/>
      <c r="IKM25" s="415"/>
      <c r="IKN25" s="415"/>
      <c r="IKO25" s="415"/>
      <c r="IKP25" s="415"/>
      <c r="IKQ25" s="415"/>
      <c r="IKR25" s="415"/>
      <c r="IKS25" s="415"/>
      <c r="IKT25" s="415"/>
      <c r="IKU25" s="415"/>
      <c r="IKV25" s="415"/>
      <c r="IKW25" s="415"/>
      <c r="IKX25" s="415"/>
      <c r="IKY25" s="415"/>
      <c r="IKZ25" s="415"/>
      <c r="ILA25" s="415"/>
      <c r="ILB25" s="415"/>
      <c r="ILC25" s="415"/>
      <c r="ILD25" s="415"/>
      <c r="ILE25" s="415"/>
      <c r="ILF25" s="415"/>
      <c r="ILG25" s="415"/>
      <c r="ILH25" s="415"/>
      <c r="ILI25" s="415"/>
      <c r="ILJ25" s="415"/>
      <c r="ILK25" s="415"/>
      <c r="ILL25" s="415"/>
      <c r="ILM25" s="415"/>
      <c r="ILN25" s="415"/>
      <c r="ILO25" s="415"/>
      <c r="ILP25" s="415"/>
      <c r="ILQ25" s="415"/>
      <c r="ILR25" s="415"/>
      <c r="ILS25" s="415"/>
      <c r="ILT25" s="415"/>
      <c r="ILU25" s="415"/>
      <c r="ILV25" s="415"/>
      <c r="ILW25" s="415"/>
      <c r="ILX25" s="415"/>
      <c r="ILY25" s="415"/>
      <c r="ILZ25" s="415"/>
      <c r="IMA25" s="415"/>
      <c r="IMB25" s="415"/>
      <c r="IMC25" s="415"/>
      <c r="IMD25" s="415"/>
      <c r="IME25" s="415"/>
      <c r="IMF25" s="415"/>
      <c r="IMG25" s="415"/>
      <c r="IMH25" s="415"/>
      <c r="IMI25" s="415"/>
      <c r="IMJ25" s="415"/>
      <c r="IMK25" s="415"/>
      <c r="IML25" s="415"/>
      <c r="IMM25" s="415"/>
      <c r="IMN25" s="415"/>
      <c r="IMO25" s="415"/>
      <c r="IMP25" s="415"/>
      <c r="IMQ25" s="415"/>
      <c r="IMR25" s="415"/>
      <c r="IMS25" s="415"/>
      <c r="IMT25" s="415"/>
      <c r="IMU25" s="415"/>
      <c r="IMV25" s="415"/>
      <c r="IMW25" s="415"/>
      <c r="IMX25" s="415"/>
      <c r="IMY25" s="415"/>
      <c r="IMZ25" s="415"/>
      <c r="INA25" s="415"/>
      <c r="INB25" s="415"/>
      <c r="INC25" s="415"/>
      <c r="IND25" s="415"/>
      <c r="INE25" s="415"/>
      <c r="INF25" s="415"/>
      <c r="ING25" s="415"/>
      <c r="INH25" s="415"/>
      <c r="INI25" s="415"/>
      <c r="INJ25" s="415"/>
      <c r="INK25" s="415"/>
      <c r="INL25" s="415"/>
      <c r="INM25" s="415"/>
      <c r="INN25" s="415"/>
      <c r="INO25" s="415"/>
      <c r="INP25" s="415"/>
      <c r="INQ25" s="415"/>
      <c r="INR25" s="415"/>
      <c r="INS25" s="415"/>
      <c r="INT25" s="415"/>
      <c r="INU25" s="415"/>
      <c r="INV25" s="415"/>
      <c r="INW25" s="415"/>
      <c r="INX25" s="415"/>
      <c r="INY25" s="415"/>
      <c r="INZ25" s="415"/>
      <c r="IOA25" s="415"/>
      <c r="IOB25" s="415"/>
      <c r="IOC25" s="415"/>
      <c r="IOD25" s="415"/>
      <c r="IOE25" s="415"/>
      <c r="IOF25" s="415"/>
      <c r="IOG25" s="415"/>
      <c r="IOH25" s="415"/>
      <c r="IOI25" s="415"/>
      <c r="IOJ25" s="415"/>
      <c r="IOK25" s="415"/>
      <c r="IOL25" s="415"/>
      <c r="IOM25" s="415"/>
      <c r="ION25" s="415"/>
      <c r="IOO25" s="415"/>
      <c r="IOP25" s="415"/>
      <c r="IOQ25" s="415"/>
      <c r="IOR25" s="415"/>
      <c r="IOS25" s="415"/>
      <c r="IOT25" s="415"/>
      <c r="IOU25" s="415"/>
      <c r="IOV25" s="415"/>
      <c r="IOW25" s="415"/>
      <c r="IOX25" s="415"/>
      <c r="IOY25" s="415"/>
      <c r="IOZ25" s="415"/>
      <c r="IPA25" s="415"/>
      <c r="IPB25" s="415"/>
      <c r="IPC25" s="415"/>
      <c r="IPD25" s="415"/>
      <c r="IPE25" s="415"/>
      <c r="IPF25" s="415"/>
      <c r="IPG25" s="415"/>
      <c r="IPH25" s="415"/>
      <c r="IPI25" s="415"/>
      <c r="IPJ25" s="415"/>
      <c r="IPK25" s="415"/>
      <c r="IPL25" s="415"/>
      <c r="IPM25" s="415"/>
      <c r="IPN25" s="415"/>
      <c r="IPO25" s="415"/>
      <c r="IPP25" s="415"/>
      <c r="IPQ25" s="415"/>
      <c r="IPR25" s="415"/>
      <c r="IPS25" s="415"/>
      <c r="IPT25" s="415"/>
      <c r="IPU25" s="415"/>
      <c r="IPV25" s="415"/>
      <c r="IPW25" s="415"/>
      <c r="IPX25" s="415"/>
      <c r="IPY25" s="415"/>
      <c r="IPZ25" s="415"/>
      <c r="IQA25" s="415"/>
      <c r="IQB25" s="415"/>
      <c r="IQC25" s="415"/>
      <c r="IQD25" s="415"/>
      <c r="IQE25" s="415"/>
      <c r="IQF25" s="415"/>
      <c r="IQG25" s="415"/>
      <c r="IQH25" s="415"/>
      <c r="IQI25" s="415"/>
      <c r="IQJ25" s="415"/>
      <c r="IQK25" s="415"/>
      <c r="IQL25" s="415"/>
      <c r="IQM25" s="415"/>
      <c r="IQN25" s="415"/>
      <c r="IQO25" s="415"/>
      <c r="IQP25" s="415"/>
      <c r="IQQ25" s="415"/>
      <c r="IQR25" s="415"/>
      <c r="IQS25" s="415"/>
      <c r="IQT25" s="415"/>
      <c r="IQU25" s="415"/>
      <c r="IQV25" s="415"/>
      <c r="IQW25" s="415"/>
      <c r="IQX25" s="415"/>
      <c r="IQY25" s="415"/>
      <c r="IQZ25" s="415"/>
      <c r="IRA25" s="415"/>
      <c r="IRB25" s="415"/>
      <c r="IRC25" s="415"/>
      <c r="IRD25" s="415"/>
      <c r="IRE25" s="415"/>
      <c r="IRF25" s="415"/>
      <c r="IRG25" s="415"/>
      <c r="IRH25" s="415"/>
      <c r="IRI25" s="415"/>
      <c r="IRJ25" s="415"/>
      <c r="IRK25" s="415"/>
      <c r="IRL25" s="415"/>
      <c r="IRM25" s="415"/>
      <c r="IRN25" s="415"/>
      <c r="IRO25" s="415"/>
      <c r="IRP25" s="415"/>
      <c r="IRQ25" s="415"/>
      <c r="IRR25" s="415"/>
      <c r="IRS25" s="415"/>
      <c r="IRT25" s="415"/>
      <c r="IRU25" s="415"/>
      <c r="IRV25" s="415"/>
      <c r="IRW25" s="415"/>
      <c r="IRX25" s="415"/>
      <c r="IRY25" s="415"/>
      <c r="IRZ25" s="415"/>
      <c r="ISA25" s="415"/>
      <c r="ISB25" s="415"/>
      <c r="ISC25" s="415"/>
      <c r="ISD25" s="415"/>
      <c r="ISE25" s="415"/>
      <c r="ISF25" s="415"/>
      <c r="ISG25" s="415"/>
      <c r="ISH25" s="415"/>
      <c r="ISI25" s="415"/>
      <c r="ISJ25" s="415"/>
      <c r="ISK25" s="415"/>
      <c r="ISL25" s="415"/>
      <c r="ISM25" s="415"/>
      <c r="ISN25" s="415"/>
      <c r="ISO25" s="415"/>
      <c r="ISP25" s="415"/>
      <c r="ISQ25" s="415"/>
      <c r="ISR25" s="415"/>
      <c r="ISS25" s="415"/>
      <c r="IST25" s="415"/>
      <c r="ISU25" s="415"/>
      <c r="ISV25" s="415"/>
      <c r="ISW25" s="415"/>
      <c r="ISX25" s="415"/>
      <c r="ISY25" s="415"/>
      <c r="ISZ25" s="415"/>
      <c r="ITA25" s="415"/>
      <c r="ITB25" s="415"/>
      <c r="ITC25" s="415"/>
      <c r="ITD25" s="415"/>
      <c r="ITE25" s="415"/>
      <c r="ITF25" s="415"/>
      <c r="ITG25" s="415"/>
      <c r="ITH25" s="415"/>
      <c r="ITI25" s="415"/>
      <c r="ITJ25" s="415"/>
      <c r="ITK25" s="415"/>
      <c r="ITL25" s="415"/>
      <c r="ITM25" s="415"/>
      <c r="ITN25" s="415"/>
      <c r="ITO25" s="415"/>
      <c r="ITP25" s="415"/>
      <c r="ITQ25" s="415"/>
      <c r="ITR25" s="415"/>
      <c r="ITS25" s="415"/>
      <c r="ITT25" s="415"/>
      <c r="ITU25" s="415"/>
      <c r="ITV25" s="415"/>
      <c r="ITW25" s="415"/>
      <c r="ITX25" s="415"/>
      <c r="ITY25" s="415"/>
      <c r="ITZ25" s="415"/>
      <c r="IUA25" s="415"/>
      <c r="IUB25" s="415"/>
      <c r="IUC25" s="415"/>
      <c r="IUD25" s="415"/>
      <c r="IUE25" s="415"/>
      <c r="IUF25" s="415"/>
      <c r="IUG25" s="415"/>
      <c r="IUH25" s="415"/>
      <c r="IUI25" s="415"/>
      <c r="IUJ25" s="415"/>
      <c r="IUK25" s="415"/>
      <c r="IUL25" s="415"/>
      <c r="IUM25" s="415"/>
      <c r="IUN25" s="415"/>
      <c r="IUO25" s="415"/>
      <c r="IUP25" s="415"/>
      <c r="IUQ25" s="415"/>
      <c r="IUR25" s="415"/>
      <c r="IUS25" s="415"/>
      <c r="IUT25" s="415"/>
      <c r="IUU25" s="415"/>
      <c r="IUV25" s="415"/>
      <c r="IUW25" s="415"/>
      <c r="IUX25" s="415"/>
      <c r="IUY25" s="415"/>
      <c r="IUZ25" s="415"/>
      <c r="IVA25" s="415"/>
      <c r="IVB25" s="415"/>
      <c r="IVC25" s="415"/>
      <c r="IVD25" s="415"/>
      <c r="IVE25" s="415"/>
      <c r="IVF25" s="415"/>
      <c r="IVG25" s="415"/>
      <c r="IVH25" s="415"/>
      <c r="IVI25" s="415"/>
      <c r="IVJ25" s="415"/>
      <c r="IVK25" s="415"/>
      <c r="IVL25" s="415"/>
      <c r="IVM25" s="415"/>
      <c r="IVN25" s="415"/>
      <c r="IVO25" s="415"/>
      <c r="IVP25" s="415"/>
      <c r="IVQ25" s="415"/>
      <c r="IVR25" s="415"/>
      <c r="IVS25" s="415"/>
      <c r="IVT25" s="415"/>
      <c r="IVU25" s="415"/>
      <c r="IVV25" s="415"/>
      <c r="IVW25" s="415"/>
      <c r="IVX25" s="415"/>
      <c r="IVY25" s="415"/>
      <c r="IVZ25" s="415"/>
      <c r="IWA25" s="415"/>
      <c r="IWB25" s="415"/>
      <c r="IWC25" s="415"/>
      <c r="IWD25" s="415"/>
      <c r="IWE25" s="415"/>
      <c r="IWF25" s="415"/>
      <c r="IWG25" s="415"/>
      <c r="IWH25" s="415"/>
      <c r="IWI25" s="415"/>
      <c r="IWJ25" s="415"/>
      <c r="IWK25" s="415"/>
      <c r="IWL25" s="415"/>
      <c r="IWM25" s="415"/>
      <c r="IWN25" s="415"/>
      <c r="IWO25" s="415"/>
      <c r="IWP25" s="415"/>
      <c r="IWQ25" s="415"/>
      <c r="IWR25" s="415"/>
      <c r="IWS25" s="415"/>
      <c r="IWT25" s="415"/>
      <c r="IWU25" s="415"/>
      <c r="IWV25" s="415"/>
      <c r="IWW25" s="415"/>
      <c r="IWX25" s="415"/>
      <c r="IWY25" s="415"/>
      <c r="IWZ25" s="415"/>
      <c r="IXA25" s="415"/>
      <c r="IXB25" s="415"/>
      <c r="IXC25" s="415"/>
      <c r="IXD25" s="415"/>
      <c r="IXE25" s="415"/>
      <c r="IXF25" s="415"/>
      <c r="IXG25" s="415"/>
      <c r="IXH25" s="415"/>
      <c r="IXI25" s="415"/>
      <c r="IXJ25" s="415"/>
      <c r="IXK25" s="415"/>
      <c r="IXL25" s="415"/>
      <c r="IXM25" s="415"/>
      <c r="IXN25" s="415"/>
      <c r="IXO25" s="415"/>
      <c r="IXP25" s="415"/>
      <c r="IXQ25" s="415"/>
      <c r="IXR25" s="415"/>
      <c r="IXS25" s="415"/>
      <c r="IXT25" s="415"/>
      <c r="IXU25" s="415"/>
      <c r="IXV25" s="415"/>
      <c r="IXW25" s="415"/>
      <c r="IXX25" s="415"/>
      <c r="IXY25" s="415"/>
      <c r="IXZ25" s="415"/>
      <c r="IYA25" s="415"/>
      <c r="IYB25" s="415"/>
      <c r="IYC25" s="415"/>
      <c r="IYD25" s="415"/>
      <c r="IYE25" s="415"/>
      <c r="IYF25" s="415"/>
      <c r="IYG25" s="415"/>
      <c r="IYH25" s="415"/>
      <c r="IYI25" s="415"/>
      <c r="IYJ25" s="415"/>
      <c r="IYK25" s="415"/>
      <c r="IYL25" s="415"/>
      <c r="IYM25" s="415"/>
      <c r="IYN25" s="415"/>
      <c r="IYO25" s="415"/>
      <c r="IYP25" s="415"/>
      <c r="IYQ25" s="415"/>
      <c r="IYR25" s="415"/>
      <c r="IYS25" s="415"/>
      <c r="IYT25" s="415"/>
      <c r="IYU25" s="415"/>
      <c r="IYV25" s="415"/>
      <c r="IYW25" s="415"/>
      <c r="IYX25" s="415"/>
      <c r="IYY25" s="415"/>
      <c r="IYZ25" s="415"/>
      <c r="IZA25" s="415"/>
      <c r="IZB25" s="415"/>
      <c r="IZC25" s="415"/>
      <c r="IZD25" s="415"/>
      <c r="IZE25" s="415"/>
      <c r="IZF25" s="415"/>
      <c r="IZG25" s="415"/>
      <c r="IZH25" s="415"/>
      <c r="IZI25" s="415"/>
      <c r="IZJ25" s="415"/>
      <c r="IZK25" s="415"/>
      <c r="IZL25" s="415"/>
      <c r="IZM25" s="415"/>
      <c r="IZN25" s="415"/>
      <c r="IZO25" s="415"/>
      <c r="IZP25" s="415"/>
      <c r="IZQ25" s="415"/>
      <c r="IZR25" s="415"/>
      <c r="IZS25" s="415"/>
      <c r="IZT25" s="415"/>
      <c r="IZU25" s="415"/>
      <c r="IZV25" s="415"/>
      <c r="IZW25" s="415"/>
      <c r="IZX25" s="415"/>
      <c r="IZY25" s="415"/>
      <c r="IZZ25" s="415"/>
      <c r="JAA25" s="415"/>
      <c r="JAB25" s="415"/>
      <c r="JAC25" s="415"/>
      <c r="JAD25" s="415"/>
      <c r="JAE25" s="415"/>
      <c r="JAF25" s="415"/>
      <c r="JAG25" s="415"/>
      <c r="JAH25" s="415"/>
      <c r="JAI25" s="415"/>
      <c r="JAJ25" s="415"/>
      <c r="JAK25" s="415"/>
      <c r="JAL25" s="415"/>
      <c r="JAM25" s="415"/>
      <c r="JAN25" s="415"/>
      <c r="JAO25" s="415"/>
      <c r="JAP25" s="415"/>
      <c r="JAQ25" s="415"/>
      <c r="JAR25" s="415"/>
      <c r="JAS25" s="415"/>
      <c r="JAT25" s="415"/>
      <c r="JAU25" s="415"/>
      <c r="JAV25" s="415"/>
      <c r="JAW25" s="415"/>
      <c r="JAX25" s="415"/>
      <c r="JAY25" s="415"/>
      <c r="JAZ25" s="415"/>
      <c r="JBA25" s="415"/>
      <c r="JBB25" s="415"/>
      <c r="JBC25" s="415"/>
      <c r="JBD25" s="415"/>
      <c r="JBE25" s="415"/>
      <c r="JBF25" s="415"/>
      <c r="JBG25" s="415"/>
      <c r="JBH25" s="415"/>
      <c r="JBI25" s="415"/>
      <c r="JBJ25" s="415"/>
      <c r="JBK25" s="415"/>
      <c r="JBL25" s="415"/>
      <c r="JBM25" s="415"/>
      <c r="JBN25" s="415"/>
      <c r="JBO25" s="415"/>
      <c r="JBP25" s="415"/>
      <c r="JBQ25" s="415"/>
      <c r="JBR25" s="415"/>
      <c r="JBS25" s="415"/>
      <c r="JBT25" s="415"/>
      <c r="JBU25" s="415"/>
      <c r="JBV25" s="415"/>
      <c r="JBW25" s="415"/>
      <c r="JBX25" s="415"/>
      <c r="JBY25" s="415"/>
      <c r="JBZ25" s="415"/>
      <c r="JCA25" s="415"/>
      <c r="JCB25" s="415"/>
      <c r="JCC25" s="415"/>
      <c r="JCD25" s="415"/>
      <c r="JCE25" s="415"/>
      <c r="JCF25" s="415"/>
      <c r="JCG25" s="415"/>
      <c r="JCH25" s="415"/>
      <c r="JCI25" s="415"/>
      <c r="JCJ25" s="415"/>
      <c r="JCK25" s="415"/>
      <c r="JCL25" s="415"/>
      <c r="JCM25" s="415"/>
      <c r="JCN25" s="415"/>
      <c r="JCO25" s="415"/>
      <c r="JCP25" s="415"/>
      <c r="JCQ25" s="415"/>
      <c r="JCR25" s="415"/>
      <c r="JCS25" s="415"/>
      <c r="JCT25" s="415"/>
      <c r="JCU25" s="415"/>
      <c r="JCV25" s="415"/>
      <c r="JCW25" s="415"/>
      <c r="JCX25" s="415"/>
      <c r="JCY25" s="415"/>
      <c r="JCZ25" s="415"/>
      <c r="JDA25" s="415"/>
      <c r="JDB25" s="415"/>
      <c r="JDC25" s="415"/>
      <c r="JDD25" s="415"/>
      <c r="JDE25" s="415"/>
      <c r="JDF25" s="415"/>
      <c r="JDG25" s="415"/>
      <c r="JDH25" s="415"/>
      <c r="JDI25" s="415"/>
      <c r="JDJ25" s="415"/>
      <c r="JDK25" s="415"/>
      <c r="JDL25" s="415"/>
      <c r="JDM25" s="415"/>
      <c r="JDN25" s="415"/>
      <c r="JDO25" s="415"/>
      <c r="JDP25" s="415"/>
      <c r="JDQ25" s="415"/>
      <c r="JDR25" s="415"/>
      <c r="JDS25" s="415"/>
      <c r="JDT25" s="415"/>
      <c r="JDU25" s="415"/>
      <c r="JDV25" s="415"/>
      <c r="JDW25" s="415"/>
      <c r="JDX25" s="415"/>
      <c r="JDY25" s="415"/>
      <c r="JDZ25" s="415"/>
      <c r="JEA25" s="415"/>
      <c r="JEB25" s="415"/>
      <c r="JEC25" s="415"/>
      <c r="JED25" s="415"/>
      <c r="JEE25" s="415"/>
      <c r="JEF25" s="415"/>
      <c r="JEG25" s="415"/>
      <c r="JEH25" s="415"/>
      <c r="JEI25" s="415"/>
      <c r="JEJ25" s="415"/>
      <c r="JEK25" s="415"/>
      <c r="JEL25" s="415"/>
      <c r="JEM25" s="415"/>
      <c r="JEN25" s="415"/>
      <c r="JEO25" s="415"/>
      <c r="JEP25" s="415"/>
      <c r="JEQ25" s="415"/>
      <c r="JER25" s="415"/>
      <c r="JES25" s="415"/>
      <c r="JET25" s="415"/>
      <c r="JEU25" s="415"/>
      <c r="JEV25" s="415"/>
      <c r="JEW25" s="415"/>
      <c r="JEX25" s="415"/>
      <c r="JEY25" s="415"/>
      <c r="JEZ25" s="415"/>
      <c r="JFA25" s="415"/>
      <c r="JFB25" s="415"/>
      <c r="JFC25" s="415"/>
      <c r="JFD25" s="415"/>
      <c r="JFE25" s="415"/>
      <c r="JFF25" s="415"/>
      <c r="JFG25" s="415"/>
      <c r="JFH25" s="415"/>
      <c r="JFI25" s="415"/>
      <c r="JFJ25" s="415"/>
      <c r="JFK25" s="415"/>
      <c r="JFL25" s="415"/>
      <c r="JFM25" s="415"/>
      <c r="JFN25" s="415"/>
      <c r="JFO25" s="415"/>
      <c r="JFP25" s="415"/>
      <c r="JFQ25" s="415"/>
      <c r="JFR25" s="415"/>
      <c r="JFS25" s="415"/>
      <c r="JFT25" s="415"/>
      <c r="JFU25" s="415"/>
      <c r="JFV25" s="415"/>
      <c r="JFW25" s="415"/>
      <c r="JFX25" s="415"/>
      <c r="JFY25" s="415"/>
      <c r="JFZ25" s="415"/>
      <c r="JGA25" s="415"/>
      <c r="JGB25" s="415"/>
      <c r="JGC25" s="415"/>
      <c r="JGD25" s="415"/>
      <c r="JGE25" s="415"/>
      <c r="JGF25" s="415"/>
      <c r="JGG25" s="415"/>
      <c r="JGH25" s="415"/>
      <c r="JGI25" s="415"/>
      <c r="JGJ25" s="415"/>
      <c r="JGK25" s="415"/>
      <c r="JGL25" s="415"/>
      <c r="JGM25" s="415"/>
      <c r="JGN25" s="415"/>
      <c r="JGO25" s="415"/>
      <c r="JGP25" s="415"/>
      <c r="JGQ25" s="415"/>
      <c r="JGR25" s="415"/>
      <c r="JGS25" s="415"/>
      <c r="JGT25" s="415"/>
      <c r="JGU25" s="415"/>
      <c r="JGV25" s="415"/>
      <c r="JGW25" s="415"/>
      <c r="JGX25" s="415"/>
      <c r="JGY25" s="415"/>
      <c r="JGZ25" s="415"/>
      <c r="JHA25" s="415"/>
      <c r="JHB25" s="415"/>
      <c r="JHC25" s="415"/>
      <c r="JHD25" s="415"/>
      <c r="JHE25" s="415"/>
      <c r="JHF25" s="415"/>
      <c r="JHG25" s="415"/>
      <c r="JHH25" s="415"/>
      <c r="JHI25" s="415"/>
      <c r="JHJ25" s="415"/>
      <c r="JHK25" s="415"/>
      <c r="JHL25" s="415"/>
      <c r="JHM25" s="415"/>
      <c r="JHN25" s="415"/>
      <c r="JHO25" s="415"/>
      <c r="JHP25" s="415"/>
      <c r="JHQ25" s="415"/>
      <c r="JHR25" s="415"/>
      <c r="JHS25" s="415"/>
      <c r="JHT25" s="415"/>
      <c r="JHU25" s="415"/>
      <c r="JHV25" s="415"/>
      <c r="JHW25" s="415"/>
      <c r="JHX25" s="415"/>
      <c r="JHY25" s="415"/>
      <c r="JHZ25" s="415"/>
      <c r="JIA25" s="415"/>
      <c r="JIB25" s="415"/>
      <c r="JIC25" s="415"/>
      <c r="JID25" s="415"/>
      <c r="JIE25" s="415"/>
      <c r="JIF25" s="415"/>
      <c r="JIG25" s="415"/>
      <c r="JIH25" s="415"/>
      <c r="JII25" s="415"/>
      <c r="JIJ25" s="415"/>
      <c r="JIK25" s="415"/>
      <c r="JIL25" s="415"/>
      <c r="JIM25" s="415"/>
      <c r="JIN25" s="415"/>
      <c r="JIO25" s="415"/>
      <c r="JIP25" s="415"/>
      <c r="JIQ25" s="415"/>
      <c r="JIR25" s="415"/>
      <c r="JIS25" s="415"/>
      <c r="JIT25" s="415"/>
      <c r="JIU25" s="415"/>
      <c r="JIV25" s="415"/>
      <c r="JIW25" s="415"/>
      <c r="JIX25" s="415"/>
      <c r="JIY25" s="415"/>
      <c r="JIZ25" s="415"/>
      <c r="JJA25" s="415"/>
      <c r="JJB25" s="415"/>
      <c r="JJC25" s="415"/>
      <c r="JJD25" s="415"/>
      <c r="JJE25" s="415"/>
      <c r="JJF25" s="415"/>
      <c r="JJG25" s="415"/>
      <c r="JJH25" s="415"/>
      <c r="JJI25" s="415"/>
      <c r="JJJ25" s="415"/>
      <c r="JJK25" s="415"/>
      <c r="JJL25" s="415"/>
      <c r="JJM25" s="415"/>
      <c r="JJN25" s="415"/>
      <c r="JJO25" s="415"/>
      <c r="JJP25" s="415"/>
      <c r="JJQ25" s="415"/>
      <c r="JJR25" s="415"/>
      <c r="JJS25" s="415"/>
      <c r="JJT25" s="415"/>
      <c r="JJU25" s="415"/>
      <c r="JJV25" s="415"/>
      <c r="JJW25" s="415"/>
      <c r="JJX25" s="415"/>
      <c r="JJY25" s="415"/>
      <c r="JJZ25" s="415"/>
      <c r="JKA25" s="415"/>
      <c r="JKB25" s="415"/>
      <c r="JKC25" s="415"/>
      <c r="JKD25" s="415"/>
      <c r="JKE25" s="415"/>
      <c r="JKF25" s="415"/>
      <c r="JKG25" s="415"/>
      <c r="JKH25" s="415"/>
      <c r="JKI25" s="415"/>
      <c r="JKJ25" s="415"/>
      <c r="JKK25" s="415"/>
      <c r="JKL25" s="415"/>
      <c r="JKM25" s="415"/>
      <c r="JKN25" s="415"/>
      <c r="JKO25" s="415"/>
      <c r="JKP25" s="415"/>
      <c r="JKQ25" s="415"/>
      <c r="JKR25" s="415"/>
      <c r="JKS25" s="415"/>
      <c r="JKT25" s="415"/>
      <c r="JKU25" s="415"/>
      <c r="JKV25" s="415"/>
      <c r="JKW25" s="415"/>
      <c r="JKX25" s="415"/>
      <c r="JKY25" s="415"/>
      <c r="JKZ25" s="415"/>
      <c r="JLA25" s="415"/>
      <c r="JLB25" s="415"/>
      <c r="JLC25" s="415"/>
      <c r="JLD25" s="415"/>
      <c r="JLE25" s="415"/>
      <c r="JLF25" s="415"/>
      <c r="JLG25" s="415"/>
      <c r="JLH25" s="415"/>
      <c r="JLI25" s="415"/>
      <c r="JLJ25" s="415"/>
      <c r="JLK25" s="415"/>
      <c r="JLL25" s="415"/>
      <c r="JLM25" s="415"/>
      <c r="JLN25" s="415"/>
      <c r="JLO25" s="415"/>
      <c r="JLP25" s="415"/>
      <c r="JLQ25" s="415"/>
      <c r="JLR25" s="415"/>
      <c r="JLS25" s="415"/>
      <c r="JLT25" s="415"/>
      <c r="JLU25" s="415"/>
      <c r="JLV25" s="415"/>
      <c r="JLW25" s="415"/>
      <c r="JLX25" s="415"/>
      <c r="JLY25" s="415"/>
      <c r="JLZ25" s="415"/>
      <c r="JMA25" s="415"/>
      <c r="JMB25" s="415"/>
      <c r="JMC25" s="415"/>
      <c r="JMD25" s="415"/>
      <c r="JME25" s="415"/>
      <c r="JMF25" s="415"/>
      <c r="JMG25" s="415"/>
      <c r="JMH25" s="415"/>
      <c r="JMI25" s="415"/>
      <c r="JMJ25" s="415"/>
      <c r="JMK25" s="415"/>
      <c r="JML25" s="415"/>
      <c r="JMM25" s="415"/>
      <c r="JMN25" s="415"/>
      <c r="JMO25" s="415"/>
      <c r="JMP25" s="415"/>
      <c r="JMQ25" s="415"/>
      <c r="JMR25" s="415"/>
      <c r="JMS25" s="415"/>
      <c r="JMT25" s="415"/>
      <c r="JMU25" s="415"/>
      <c r="JMV25" s="415"/>
      <c r="JMW25" s="415"/>
      <c r="JMX25" s="415"/>
      <c r="JMY25" s="415"/>
      <c r="JMZ25" s="415"/>
      <c r="JNA25" s="415"/>
      <c r="JNB25" s="415"/>
      <c r="JNC25" s="415"/>
      <c r="JND25" s="415"/>
      <c r="JNE25" s="415"/>
      <c r="JNF25" s="415"/>
      <c r="JNG25" s="415"/>
      <c r="JNH25" s="415"/>
      <c r="JNI25" s="415"/>
      <c r="JNJ25" s="415"/>
      <c r="JNK25" s="415"/>
      <c r="JNL25" s="415"/>
      <c r="JNM25" s="415"/>
      <c r="JNN25" s="415"/>
      <c r="JNO25" s="415"/>
      <c r="JNP25" s="415"/>
      <c r="JNQ25" s="415"/>
      <c r="JNR25" s="415"/>
      <c r="JNS25" s="415"/>
      <c r="JNT25" s="415"/>
      <c r="JNU25" s="415"/>
      <c r="JNV25" s="415"/>
      <c r="JNW25" s="415"/>
      <c r="JNX25" s="415"/>
      <c r="JNY25" s="415"/>
      <c r="JNZ25" s="415"/>
      <c r="JOA25" s="415"/>
      <c r="JOB25" s="415"/>
      <c r="JOC25" s="415"/>
      <c r="JOD25" s="415"/>
      <c r="JOE25" s="415"/>
      <c r="JOF25" s="415"/>
      <c r="JOG25" s="415"/>
      <c r="JOH25" s="415"/>
      <c r="JOI25" s="415"/>
      <c r="JOJ25" s="415"/>
      <c r="JOK25" s="415"/>
      <c r="JOL25" s="415"/>
      <c r="JOM25" s="415"/>
      <c r="JON25" s="415"/>
      <c r="JOO25" s="415"/>
      <c r="JOP25" s="415"/>
      <c r="JOQ25" s="415"/>
      <c r="JOR25" s="415"/>
      <c r="JOS25" s="415"/>
      <c r="JOT25" s="415"/>
      <c r="JOU25" s="415"/>
      <c r="JOV25" s="415"/>
      <c r="JOW25" s="415"/>
      <c r="JOX25" s="415"/>
      <c r="JOY25" s="415"/>
      <c r="JOZ25" s="415"/>
      <c r="JPA25" s="415"/>
      <c r="JPB25" s="415"/>
      <c r="JPC25" s="415"/>
      <c r="JPD25" s="415"/>
      <c r="JPE25" s="415"/>
      <c r="JPF25" s="415"/>
      <c r="JPG25" s="415"/>
      <c r="JPH25" s="415"/>
      <c r="JPI25" s="415"/>
      <c r="JPJ25" s="415"/>
      <c r="JPK25" s="415"/>
      <c r="JPL25" s="415"/>
      <c r="JPM25" s="415"/>
      <c r="JPN25" s="415"/>
      <c r="JPO25" s="415"/>
      <c r="JPP25" s="415"/>
      <c r="JPQ25" s="415"/>
      <c r="JPR25" s="415"/>
      <c r="JPS25" s="415"/>
      <c r="JPT25" s="415"/>
      <c r="JPU25" s="415"/>
      <c r="JPV25" s="415"/>
      <c r="JPW25" s="415"/>
      <c r="JPX25" s="415"/>
      <c r="JPY25" s="415"/>
      <c r="JPZ25" s="415"/>
      <c r="JQA25" s="415"/>
      <c r="JQB25" s="415"/>
      <c r="JQC25" s="415"/>
      <c r="JQD25" s="415"/>
      <c r="JQE25" s="415"/>
      <c r="JQF25" s="415"/>
      <c r="JQG25" s="415"/>
      <c r="JQH25" s="415"/>
      <c r="JQI25" s="415"/>
      <c r="JQJ25" s="415"/>
      <c r="JQK25" s="415"/>
      <c r="JQL25" s="415"/>
      <c r="JQM25" s="415"/>
      <c r="JQN25" s="415"/>
      <c r="JQO25" s="415"/>
      <c r="JQP25" s="415"/>
      <c r="JQQ25" s="415"/>
      <c r="JQR25" s="415"/>
      <c r="JQS25" s="415"/>
      <c r="JQT25" s="415"/>
      <c r="JQU25" s="415"/>
      <c r="JQV25" s="415"/>
      <c r="JQW25" s="415"/>
      <c r="JQX25" s="415"/>
      <c r="JQY25" s="415"/>
      <c r="JQZ25" s="415"/>
      <c r="JRA25" s="415"/>
      <c r="JRB25" s="415"/>
      <c r="JRC25" s="415"/>
      <c r="JRD25" s="415"/>
      <c r="JRE25" s="415"/>
      <c r="JRF25" s="415"/>
      <c r="JRG25" s="415"/>
      <c r="JRH25" s="415"/>
      <c r="JRI25" s="415"/>
      <c r="JRJ25" s="415"/>
      <c r="JRK25" s="415"/>
      <c r="JRL25" s="415"/>
      <c r="JRM25" s="415"/>
      <c r="JRN25" s="415"/>
      <c r="JRO25" s="415"/>
      <c r="JRP25" s="415"/>
      <c r="JRQ25" s="415"/>
      <c r="JRR25" s="415"/>
      <c r="JRS25" s="415"/>
      <c r="JRT25" s="415"/>
      <c r="JRU25" s="415"/>
      <c r="JRV25" s="415"/>
      <c r="JRW25" s="415"/>
      <c r="JRX25" s="415"/>
      <c r="JRY25" s="415"/>
      <c r="JRZ25" s="415"/>
      <c r="JSA25" s="415"/>
      <c r="JSB25" s="415"/>
      <c r="JSC25" s="415"/>
      <c r="JSD25" s="415"/>
      <c r="JSE25" s="415"/>
      <c r="JSF25" s="415"/>
      <c r="JSG25" s="415"/>
      <c r="JSH25" s="415"/>
      <c r="JSI25" s="415"/>
      <c r="JSJ25" s="415"/>
      <c r="JSK25" s="415"/>
      <c r="JSL25" s="415"/>
      <c r="JSM25" s="415"/>
      <c r="JSN25" s="415"/>
      <c r="JSO25" s="415"/>
      <c r="JSP25" s="415"/>
      <c r="JSQ25" s="415"/>
      <c r="JSR25" s="415"/>
      <c r="JSS25" s="415"/>
      <c r="JST25" s="415"/>
      <c r="JSU25" s="415"/>
      <c r="JSV25" s="415"/>
      <c r="JSW25" s="415"/>
      <c r="JSX25" s="415"/>
      <c r="JSY25" s="415"/>
      <c r="JSZ25" s="415"/>
      <c r="JTA25" s="415"/>
      <c r="JTB25" s="415"/>
      <c r="JTC25" s="415"/>
      <c r="JTD25" s="415"/>
      <c r="JTE25" s="415"/>
      <c r="JTF25" s="415"/>
      <c r="JTG25" s="415"/>
      <c r="JTH25" s="415"/>
      <c r="JTI25" s="415"/>
      <c r="JTJ25" s="415"/>
      <c r="JTK25" s="415"/>
      <c r="JTL25" s="415"/>
      <c r="JTM25" s="415"/>
      <c r="JTN25" s="415"/>
      <c r="JTO25" s="415"/>
      <c r="JTP25" s="415"/>
      <c r="JTQ25" s="415"/>
      <c r="JTR25" s="415"/>
      <c r="JTS25" s="415"/>
      <c r="JTT25" s="415"/>
      <c r="JTU25" s="415"/>
      <c r="JTV25" s="415"/>
      <c r="JTW25" s="415"/>
      <c r="JTX25" s="415"/>
      <c r="JTY25" s="415"/>
      <c r="JTZ25" s="415"/>
      <c r="JUA25" s="415"/>
      <c r="JUB25" s="415"/>
      <c r="JUC25" s="415"/>
      <c r="JUD25" s="415"/>
      <c r="JUE25" s="415"/>
      <c r="JUF25" s="415"/>
      <c r="JUG25" s="415"/>
      <c r="JUH25" s="415"/>
      <c r="JUI25" s="415"/>
      <c r="JUJ25" s="415"/>
      <c r="JUK25" s="415"/>
      <c r="JUL25" s="415"/>
      <c r="JUM25" s="415"/>
      <c r="JUN25" s="415"/>
      <c r="JUO25" s="415"/>
      <c r="JUP25" s="415"/>
      <c r="JUQ25" s="415"/>
      <c r="JUR25" s="415"/>
      <c r="JUS25" s="415"/>
      <c r="JUT25" s="415"/>
      <c r="JUU25" s="415"/>
      <c r="JUV25" s="415"/>
      <c r="JUW25" s="415"/>
      <c r="JUX25" s="415"/>
      <c r="JUY25" s="415"/>
      <c r="JUZ25" s="415"/>
      <c r="JVA25" s="415"/>
      <c r="JVB25" s="415"/>
      <c r="JVC25" s="415"/>
      <c r="JVD25" s="415"/>
      <c r="JVE25" s="415"/>
      <c r="JVF25" s="415"/>
      <c r="JVG25" s="415"/>
      <c r="JVH25" s="415"/>
      <c r="JVI25" s="415"/>
      <c r="JVJ25" s="415"/>
      <c r="JVK25" s="415"/>
      <c r="JVL25" s="415"/>
      <c r="JVM25" s="415"/>
      <c r="JVN25" s="415"/>
      <c r="JVO25" s="415"/>
      <c r="JVP25" s="415"/>
      <c r="JVQ25" s="415"/>
      <c r="JVR25" s="415"/>
      <c r="JVS25" s="415"/>
      <c r="JVT25" s="415"/>
      <c r="JVU25" s="415"/>
      <c r="JVV25" s="415"/>
      <c r="JVW25" s="415"/>
      <c r="JVX25" s="415"/>
      <c r="JVY25" s="415"/>
      <c r="JVZ25" s="415"/>
      <c r="JWA25" s="415"/>
      <c r="JWB25" s="415"/>
      <c r="JWC25" s="415"/>
      <c r="JWD25" s="415"/>
      <c r="JWE25" s="415"/>
      <c r="JWF25" s="415"/>
      <c r="JWG25" s="415"/>
      <c r="JWH25" s="415"/>
      <c r="JWI25" s="415"/>
      <c r="JWJ25" s="415"/>
      <c r="JWK25" s="415"/>
      <c r="JWL25" s="415"/>
      <c r="JWM25" s="415"/>
      <c r="JWN25" s="415"/>
      <c r="JWO25" s="415"/>
      <c r="JWP25" s="415"/>
      <c r="JWQ25" s="415"/>
      <c r="JWR25" s="415"/>
      <c r="JWS25" s="415"/>
      <c r="JWT25" s="415"/>
      <c r="JWU25" s="415"/>
      <c r="JWV25" s="415"/>
      <c r="JWW25" s="415"/>
      <c r="JWX25" s="415"/>
      <c r="JWY25" s="415"/>
      <c r="JWZ25" s="415"/>
      <c r="JXA25" s="415"/>
      <c r="JXB25" s="415"/>
      <c r="JXC25" s="415"/>
      <c r="JXD25" s="415"/>
      <c r="JXE25" s="415"/>
      <c r="JXF25" s="415"/>
      <c r="JXG25" s="415"/>
      <c r="JXH25" s="415"/>
      <c r="JXI25" s="415"/>
      <c r="JXJ25" s="415"/>
      <c r="JXK25" s="415"/>
      <c r="JXL25" s="415"/>
      <c r="JXM25" s="415"/>
      <c r="JXN25" s="415"/>
      <c r="JXO25" s="415"/>
      <c r="JXP25" s="415"/>
      <c r="JXQ25" s="415"/>
      <c r="JXR25" s="415"/>
      <c r="JXS25" s="415"/>
      <c r="JXT25" s="415"/>
      <c r="JXU25" s="415"/>
      <c r="JXV25" s="415"/>
      <c r="JXW25" s="415"/>
      <c r="JXX25" s="415"/>
      <c r="JXY25" s="415"/>
      <c r="JXZ25" s="415"/>
      <c r="JYA25" s="415"/>
      <c r="JYB25" s="415"/>
      <c r="JYC25" s="415"/>
      <c r="JYD25" s="415"/>
      <c r="JYE25" s="415"/>
      <c r="JYF25" s="415"/>
      <c r="JYG25" s="415"/>
      <c r="JYH25" s="415"/>
      <c r="JYI25" s="415"/>
      <c r="JYJ25" s="415"/>
      <c r="JYK25" s="415"/>
      <c r="JYL25" s="415"/>
      <c r="JYM25" s="415"/>
      <c r="JYN25" s="415"/>
      <c r="JYO25" s="415"/>
      <c r="JYP25" s="415"/>
      <c r="JYQ25" s="415"/>
      <c r="JYR25" s="415"/>
      <c r="JYS25" s="415"/>
      <c r="JYT25" s="415"/>
      <c r="JYU25" s="415"/>
      <c r="JYV25" s="415"/>
      <c r="JYW25" s="415"/>
      <c r="JYX25" s="415"/>
      <c r="JYY25" s="415"/>
      <c r="JYZ25" s="415"/>
      <c r="JZA25" s="415"/>
      <c r="JZB25" s="415"/>
      <c r="JZC25" s="415"/>
      <c r="JZD25" s="415"/>
      <c r="JZE25" s="415"/>
      <c r="JZF25" s="415"/>
      <c r="JZG25" s="415"/>
      <c r="JZH25" s="415"/>
      <c r="JZI25" s="415"/>
      <c r="JZJ25" s="415"/>
      <c r="JZK25" s="415"/>
      <c r="JZL25" s="415"/>
      <c r="JZM25" s="415"/>
      <c r="JZN25" s="415"/>
      <c r="JZO25" s="415"/>
      <c r="JZP25" s="415"/>
      <c r="JZQ25" s="415"/>
      <c r="JZR25" s="415"/>
      <c r="JZS25" s="415"/>
      <c r="JZT25" s="415"/>
      <c r="JZU25" s="415"/>
      <c r="JZV25" s="415"/>
      <c r="JZW25" s="415"/>
      <c r="JZX25" s="415"/>
      <c r="JZY25" s="415"/>
      <c r="JZZ25" s="415"/>
      <c r="KAA25" s="415"/>
      <c r="KAB25" s="415"/>
      <c r="KAC25" s="415"/>
      <c r="KAD25" s="415"/>
      <c r="KAE25" s="415"/>
      <c r="KAF25" s="415"/>
      <c r="KAG25" s="415"/>
      <c r="KAH25" s="415"/>
      <c r="KAI25" s="415"/>
      <c r="KAJ25" s="415"/>
      <c r="KAK25" s="415"/>
      <c r="KAL25" s="415"/>
      <c r="KAM25" s="415"/>
      <c r="KAN25" s="415"/>
      <c r="KAO25" s="415"/>
      <c r="KAP25" s="415"/>
      <c r="KAQ25" s="415"/>
      <c r="KAR25" s="415"/>
      <c r="KAS25" s="415"/>
      <c r="KAT25" s="415"/>
      <c r="KAU25" s="415"/>
      <c r="KAV25" s="415"/>
      <c r="KAW25" s="415"/>
      <c r="KAX25" s="415"/>
      <c r="KAY25" s="415"/>
      <c r="KAZ25" s="415"/>
      <c r="KBA25" s="415"/>
      <c r="KBB25" s="415"/>
      <c r="KBC25" s="415"/>
      <c r="KBD25" s="415"/>
      <c r="KBE25" s="415"/>
      <c r="KBF25" s="415"/>
      <c r="KBG25" s="415"/>
      <c r="KBH25" s="415"/>
      <c r="KBI25" s="415"/>
      <c r="KBJ25" s="415"/>
      <c r="KBK25" s="415"/>
      <c r="KBL25" s="415"/>
      <c r="KBM25" s="415"/>
      <c r="KBN25" s="415"/>
      <c r="KBO25" s="415"/>
      <c r="KBP25" s="415"/>
      <c r="KBQ25" s="415"/>
      <c r="KBR25" s="415"/>
      <c r="KBS25" s="415"/>
      <c r="KBT25" s="415"/>
      <c r="KBU25" s="415"/>
      <c r="KBV25" s="415"/>
      <c r="KBW25" s="415"/>
      <c r="KBX25" s="415"/>
      <c r="KBY25" s="415"/>
      <c r="KBZ25" s="415"/>
      <c r="KCA25" s="415"/>
      <c r="KCB25" s="415"/>
      <c r="KCC25" s="415"/>
      <c r="KCD25" s="415"/>
      <c r="KCE25" s="415"/>
      <c r="KCF25" s="415"/>
      <c r="KCG25" s="415"/>
      <c r="KCH25" s="415"/>
      <c r="KCI25" s="415"/>
      <c r="KCJ25" s="415"/>
      <c r="KCK25" s="415"/>
      <c r="KCL25" s="415"/>
      <c r="KCM25" s="415"/>
      <c r="KCN25" s="415"/>
      <c r="KCO25" s="415"/>
      <c r="KCP25" s="415"/>
      <c r="KCQ25" s="415"/>
      <c r="KCR25" s="415"/>
      <c r="KCS25" s="415"/>
      <c r="KCT25" s="415"/>
      <c r="KCU25" s="415"/>
      <c r="KCV25" s="415"/>
      <c r="KCW25" s="415"/>
      <c r="KCX25" s="415"/>
      <c r="KCY25" s="415"/>
      <c r="KCZ25" s="415"/>
      <c r="KDA25" s="415"/>
      <c r="KDB25" s="415"/>
      <c r="KDC25" s="415"/>
      <c r="KDD25" s="415"/>
      <c r="KDE25" s="415"/>
      <c r="KDF25" s="415"/>
      <c r="KDG25" s="415"/>
      <c r="KDH25" s="415"/>
      <c r="KDI25" s="415"/>
      <c r="KDJ25" s="415"/>
      <c r="KDK25" s="415"/>
      <c r="KDL25" s="415"/>
      <c r="KDM25" s="415"/>
      <c r="KDN25" s="415"/>
      <c r="KDO25" s="415"/>
      <c r="KDP25" s="415"/>
      <c r="KDQ25" s="415"/>
      <c r="KDR25" s="415"/>
      <c r="KDS25" s="415"/>
      <c r="KDT25" s="415"/>
      <c r="KDU25" s="415"/>
      <c r="KDV25" s="415"/>
      <c r="KDW25" s="415"/>
      <c r="KDX25" s="415"/>
      <c r="KDY25" s="415"/>
      <c r="KDZ25" s="415"/>
      <c r="KEA25" s="415"/>
      <c r="KEB25" s="415"/>
      <c r="KEC25" s="415"/>
      <c r="KED25" s="415"/>
      <c r="KEE25" s="415"/>
      <c r="KEF25" s="415"/>
      <c r="KEG25" s="415"/>
      <c r="KEH25" s="415"/>
      <c r="KEI25" s="415"/>
      <c r="KEJ25" s="415"/>
      <c r="KEK25" s="415"/>
      <c r="KEL25" s="415"/>
      <c r="KEM25" s="415"/>
      <c r="KEN25" s="415"/>
      <c r="KEO25" s="415"/>
      <c r="KEP25" s="415"/>
      <c r="KEQ25" s="415"/>
      <c r="KER25" s="415"/>
      <c r="KES25" s="415"/>
      <c r="KET25" s="415"/>
      <c r="KEU25" s="415"/>
      <c r="KEV25" s="415"/>
      <c r="KEW25" s="415"/>
      <c r="KEX25" s="415"/>
      <c r="KEY25" s="415"/>
      <c r="KEZ25" s="415"/>
      <c r="KFA25" s="415"/>
      <c r="KFB25" s="415"/>
      <c r="KFC25" s="415"/>
      <c r="KFD25" s="415"/>
      <c r="KFE25" s="415"/>
      <c r="KFF25" s="415"/>
      <c r="KFG25" s="415"/>
      <c r="KFH25" s="415"/>
      <c r="KFI25" s="415"/>
      <c r="KFJ25" s="415"/>
      <c r="KFK25" s="415"/>
      <c r="KFL25" s="415"/>
      <c r="KFM25" s="415"/>
      <c r="KFN25" s="415"/>
      <c r="KFO25" s="415"/>
      <c r="KFP25" s="415"/>
      <c r="KFQ25" s="415"/>
      <c r="KFR25" s="415"/>
      <c r="KFS25" s="415"/>
      <c r="KFT25" s="415"/>
      <c r="KFU25" s="415"/>
      <c r="KFV25" s="415"/>
      <c r="KFW25" s="415"/>
      <c r="KFX25" s="415"/>
      <c r="KFY25" s="415"/>
      <c r="KFZ25" s="415"/>
      <c r="KGA25" s="415"/>
      <c r="KGB25" s="415"/>
      <c r="KGC25" s="415"/>
      <c r="KGD25" s="415"/>
      <c r="KGE25" s="415"/>
      <c r="KGF25" s="415"/>
      <c r="KGG25" s="415"/>
      <c r="KGH25" s="415"/>
      <c r="KGI25" s="415"/>
      <c r="KGJ25" s="415"/>
      <c r="KGK25" s="415"/>
      <c r="KGL25" s="415"/>
      <c r="KGM25" s="415"/>
      <c r="KGN25" s="415"/>
      <c r="KGO25" s="415"/>
      <c r="KGP25" s="415"/>
      <c r="KGQ25" s="415"/>
      <c r="KGR25" s="415"/>
      <c r="KGS25" s="415"/>
      <c r="KGT25" s="415"/>
      <c r="KGU25" s="415"/>
      <c r="KGV25" s="415"/>
      <c r="KGW25" s="415"/>
      <c r="KGX25" s="415"/>
      <c r="KGY25" s="415"/>
      <c r="KGZ25" s="415"/>
      <c r="KHA25" s="415"/>
      <c r="KHB25" s="415"/>
      <c r="KHC25" s="415"/>
      <c r="KHD25" s="415"/>
      <c r="KHE25" s="415"/>
      <c r="KHF25" s="415"/>
      <c r="KHG25" s="415"/>
      <c r="KHH25" s="415"/>
      <c r="KHI25" s="415"/>
      <c r="KHJ25" s="415"/>
      <c r="KHK25" s="415"/>
      <c r="KHL25" s="415"/>
      <c r="KHM25" s="415"/>
      <c r="KHN25" s="415"/>
      <c r="KHO25" s="415"/>
      <c r="KHP25" s="415"/>
      <c r="KHQ25" s="415"/>
      <c r="KHR25" s="415"/>
      <c r="KHS25" s="415"/>
      <c r="KHT25" s="415"/>
      <c r="KHU25" s="415"/>
      <c r="KHV25" s="415"/>
      <c r="KHW25" s="415"/>
      <c r="KHX25" s="415"/>
      <c r="KHY25" s="415"/>
      <c r="KHZ25" s="415"/>
      <c r="KIA25" s="415"/>
      <c r="KIB25" s="415"/>
      <c r="KIC25" s="415"/>
      <c r="KID25" s="415"/>
      <c r="KIE25" s="415"/>
      <c r="KIF25" s="415"/>
      <c r="KIG25" s="415"/>
      <c r="KIH25" s="415"/>
      <c r="KII25" s="415"/>
      <c r="KIJ25" s="415"/>
      <c r="KIK25" s="415"/>
      <c r="KIL25" s="415"/>
      <c r="KIM25" s="415"/>
      <c r="KIN25" s="415"/>
      <c r="KIO25" s="415"/>
      <c r="KIP25" s="415"/>
      <c r="KIQ25" s="415"/>
      <c r="KIR25" s="415"/>
      <c r="KIS25" s="415"/>
      <c r="KIT25" s="415"/>
      <c r="KIU25" s="415"/>
      <c r="KIV25" s="415"/>
      <c r="KIW25" s="415"/>
      <c r="KIX25" s="415"/>
      <c r="KIY25" s="415"/>
      <c r="KIZ25" s="415"/>
      <c r="KJA25" s="415"/>
      <c r="KJB25" s="415"/>
      <c r="KJC25" s="415"/>
      <c r="KJD25" s="415"/>
      <c r="KJE25" s="415"/>
      <c r="KJF25" s="415"/>
      <c r="KJG25" s="415"/>
      <c r="KJH25" s="415"/>
      <c r="KJI25" s="415"/>
      <c r="KJJ25" s="415"/>
      <c r="KJK25" s="415"/>
      <c r="KJL25" s="415"/>
      <c r="KJM25" s="415"/>
      <c r="KJN25" s="415"/>
      <c r="KJO25" s="415"/>
      <c r="KJP25" s="415"/>
      <c r="KJQ25" s="415"/>
      <c r="KJR25" s="415"/>
      <c r="KJS25" s="415"/>
      <c r="KJT25" s="415"/>
      <c r="KJU25" s="415"/>
      <c r="KJV25" s="415"/>
      <c r="KJW25" s="415"/>
      <c r="KJX25" s="415"/>
      <c r="KJY25" s="415"/>
      <c r="KJZ25" s="415"/>
      <c r="KKA25" s="415"/>
      <c r="KKB25" s="415"/>
      <c r="KKC25" s="415"/>
      <c r="KKD25" s="415"/>
      <c r="KKE25" s="415"/>
      <c r="KKF25" s="415"/>
      <c r="KKG25" s="415"/>
      <c r="KKH25" s="415"/>
      <c r="KKI25" s="415"/>
      <c r="KKJ25" s="415"/>
      <c r="KKK25" s="415"/>
      <c r="KKL25" s="415"/>
      <c r="KKM25" s="415"/>
      <c r="KKN25" s="415"/>
      <c r="KKO25" s="415"/>
      <c r="KKP25" s="415"/>
      <c r="KKQ25" s="415"/>
      <c r="KKR25" s="415"/>
      <c r="KKS25" s="415"/>
      <c r="KKT25" s="415"/>
      <c r="KKU25" s="415"/>
      <c r="KKV25" s="415"/>
      <c r="KKW25" s="415"/>
      <c r="KKX25" s="415"/>
      <c r="KKY25" s="415"/>
      <c r="KKZ25" s="415"/>
      <c r="KLA25" s="415"/>
      <c r="KLB25" s="415"/>
      <c r="KLC25" s="415"/>
      <c r="KLD25" s="415"/>
      <c r="KLE25" s="415"/>
      <c r="KLF25" s="415"/>
      <c r="KLG25" s="415"/>
      <c r="KLH25" s="415"/>
      <c r="KLI25" s="415"/>
      <c r="KLJ25" s="415"/>
      <c r="KLK25" s="415"/>
      <c r="KLL25" s="415"/>
      <c r="KLM25" s="415"/>
      <c r="KLN25" s="415"/>
      <c r="KLO25" s="415"/>
      <c r="KLP25" s="415"/>
      <c r="KLQ25" s="415"/>
      <c r="KLR25" s="415"/>
      <c r="KLS25" s="415"/>
      <c r="KLT25" s="415"/>
      <c r="KLU25" s="415"/>
      <c r="KLV25" s="415"/>
      <c r="KLW25" s="415"/>
      <c r="KLX25" s="415"/>
      <c r="KLY25" s="415"/>
      <c r="KLZ25" s="415"/>
      <c r="KMA25" s="415"/>
      <c r="KMB25" s="415"/>
      <c r="KMC25" s="415"/>
      <c r="KMD25" s="415"/>
      <c r="KME25" s="415"/>
      <c r="KMF25" s="415"/>
      <c r="KMG25" s="415"/>
      <c r="KMH25" s="415"/>
      <c r="KMI25" s="415"/>
      <c r="KMJ25" s="415"/>
      <c r="KMK25" s="415"/>
      <c r="KML25" s="415"/>
      <c r="KMM25" s="415"/>
      <c r="KMN25" s="415"/>
      <c r="KMO25" s="415"/>
      <c r="KMP25" s="415"/>
      <c r="KMQ25" s="415"/>
      <c r="KMR25" s="415"/>
      <c r="KMS25" s="415"/>
      <c r="KMT25" s="415"/>
      <c r="KMU25" s="415"/>
      <c r="KMV25" s="415"/>
      <c r="KMW25" s="415"/>
      <c r="KMX25" s="415"/>
      <c r="KMY25" s="415"/>
      <c r="KMZ25" s="415"/>
      <c r="KNA25" s="415"/>
      <c r="KNB25" s="415"/>
      <c r="KNC25" s="415"/>
      <c r="KND25" s="415"/>
      <c r="KNE25" s="415"/>
      <c r="KNF25" s="415"/>
      <c r="KNG25" s="415"/>
      <c r="KNH25" s="415"/>
      <c r="KNI25" s="415"/>
      <c r="KNJ25" s="415"/>
      <c r="KNK25" s="415"/>
      <c r="KNL25" s="415"/>
      <c r="KNM25" s="415"/>
      <c r="KNN25" s="415"/>
      <c r="KNO25" s="415"/>
      <c r="KNP25" s="415"/>
      <c r="KNQ25" s="415"/>
      <c r="KNR25" s="415"/>
      <c r="KNS25" s="415"/>
      <c r="KNT25" s="415"/>
      <c r="KNU25" s="415"/>
      <c r="KNV25" s="415"/>
      <c r="KNW25" s="415"/>
      <c r="KNX25" s="415"/>
      <c r="KNY25" s="415"/>
      <c r="KNZ25" s="415"/>
      <c r="KOA25" s="415"/>
      <c r="KOB25" s="415"/>
      <c r="KOC25" s="415"/>
      <c r="KOD25" s="415"/>
      <c r="KOE25" s="415"/>
      <c r="KOF25" s="415"/>
      <c r="KOG25" s="415"/>
      <c r="KOH25" s="415"/>
      <c r="KOI25" s="415"/>
      <c r="KOJ25" s="415"/>
      <c r="KOK25" s="415"/>
      <c r="KOL25" s="415"/>
      <c r="KOM25" s="415"/>
      <c r="KON25" s="415"/>
      <c r="KOO25" s="415"/>
      <c r="KOP25" s="415"/>
      <c r="KOQ25" s="415"/>
      <c r="KOR25" s="415"/>
      <c r="KOS25" s="415"/>
      <c r="KOT25" s="415"/>
      <c r="KOU25" s="415"/>
      <c r="KOV25" s="415"/>
      <c r="KOW25" s="415"/>
      <c r="KOX25" s="415"/>
      <c r="KOY25" s="415"/>
      <c r="KOZ25" s="415"/>
      <c r="KPA25" s="415"/>
      <c r="KPB25" s="415"/>
      <c r="KPC25" s="415"/>
      <c r="KPD25" s="415"/>
      <c r="KPE25" s="415"/>
      <c r="KPF25" s="415"/>
      <c r="KPG25" s="415"/>
      <c r="KPH25" s="415"/>
      <c r="KPI25" s="415"/>
      <c r="KPJ25" s="415"/>
      <c r="KPK25" s="415"/>
      <c r="KPL25" s="415"/>
      <c r="KPM25" s="415"/>
      <c r="KPN25" s="415"/>
      <c r="KPO25" s="415"/>
      <c r="KPP25" s="415"/>
      <c r="KPQ25" s="415"/>
      <c r="KPR25" s="415"/>
      <c r="KPS25" s="415"/>
      <c r="KPT25" s="415"/>
      <c r="KPU25" s="415"/>
      <c r="KPV25" s="415"/>
      <c r="KPW25" s="415"/>
      <c r="KPX25" s="415"/>
      <c r="KPY25" s="415"/>
      <c r="KPZ25" s="415"/>
      <c r="KQA25" s="415"/>
      <c r="KQB25" s="415"/>
      <c r="KQC25" s="415"/>
      <c r="KQD25" s="415"/>
      <c r="KQE25" s="415"/>
      <c r="KQF25" s="415"/>
      <c r="KQG25" s="415"/>
      <c r="KQH25" s="415"/>
      <c r="KQI25" s="415"/>
      <c r="KQJ25" s="415"/>
      <c r="KQK25" s="415"/>
      <c r="KQL25" s="415"/>
      <c r="KQM25" s="415"/>
      <c r="KQN25" s="415"/>
      <c r="KQO25" s="415"/>
      <c r="KQP25" s="415"/>
      <c r="KQQ25" s="415"/>
      <c r="KQR25" s="415"/>
      <c r="KQS25" s="415"/>
      <c r="KQT25" s="415"/>
      <c r="KQU25" s="415"/>
      <c r="KQV25" s="415"/>
      <c r="KQW25" s="415"/>
      <c r="KQX25" s="415"/>
      <c r="KQY25" s="415"/>
      <c r="KQZ25" s="415"/>
      <c r="KRA25" s="415"/>
      <c r="KRB25" s="415"/>
      <c r="KRC25" s="415"/>
      <c r="KRD25" s="415"/>
      <c r="KRE25" s="415"/>
      <c r="KRF25" s="415"/>
      <c r="KRG25" s="415"/>
      <c r="KRH25" s="415"/>
      <c r="KRI25" s="415"/>
      <c r="KRJ25" s="415"/>
      <c r="KRK25" s="415"/>
      <c r="KRL25" s="415"/>
      <c r="KRM25" s="415"/>
      <c r="KRN25" s="415"/>
      <c r="KRO25" s="415"/>
      <c r="KRP25" s="415"/>
      <c r="KRQ25" s="415"/>
      <c r="KRR25" s="415"/>
      <c r="KRS25" s="415"/>
      <c r="KRT25" s="415"/>
      <c r="KRU25" s="415"/>
      <c r="KRV25" s="415"/>
      <c r="KRW25" s="415"/>
      <c r="KRX25" s="415"/>
      <c r="KRY25" s="415"/>
      <c r="KRZ25" s="415"/>
      <c r="KSA25" s="415"/>
      <c r="KSB25" s="415"/>
      <c r="KSC25" s="415"/>
      <c r="KSD25" s="415"/>
      <c r="KSE25" s="415"/>
      <c r="KSF25" s="415"/>
      <c r="KSG25" s="415"/>
      <c r="KSH25" s="415"/>
      <c r="KSI25" s="415"/>
      <c r="KSJ25" s="415"/>
      <c r="KSK25" s="415"/>
      <c r="KSL25" s="415"/>
      <c r="KSM25" s="415"/>
      <c r="KSN25" s="415"/>
      <c r="KSO25" s="415"/>
      <c r="KSP25" s="415"/>
      <c r="KSQ25" s="415"/>
      <c r="KSR25" s="415"/>
      <c r="KSS25" s="415"/>
      <c r="KST25" s="415"/>
      <c r="KSU25" s="415"/>
      <c r="KSV25" s="415"/>
      <c r="KSW25" s="415"/>
      <c r="KSX25" s="415"/>
      <c r="KSY25" s="415"/>
      <c r="KSZ25" s="415"/>
      <c r="KTA25" s="415"/>
      <c r="KTB25" s="415"/>
      <c r="KTC25" s="415"/>
      <c r="KTD25" s="415"/>
      <c r="KTE25" s="415"/>
      <c r="KTF25" s="415"/>
      <c r="KTG25" s="415"/>
      <c r="KTH25" s="415"/>
      <c r="KTI25" s="415"/>
      <c r="KTJ25" s="415"/>
      <c r="KTK25" s="415"/>
      <c r="KTL25" s="415"/>
      <c r="KTM25" s="415"/>
      <c r="KTN25" s="415"/>
      <c r="KTO25" s="415"/>
      <c r="KTP25" s="415"/>
      <c r="KTQ25" s="415"/>
      <c r="KTR25" s="415"/>
      <c r="KTS25" s="415"/>
      <c r="KTT25" s="415"/>
      <c r="KTU25" s="415"/>
      <c r="KTV25" s="415"/>
      <c r="KTW25" s="415"/>
      <c r="KTX25" s="415"/>
      <c r="KTY25" s="415"/>
      <c r="KTZ25" s="415"/>
      <c r="KUA25" s="415"/>
      <c r="KUB25" s="415"/>
      <c r="KUC25" s="415"/>
      <c r="KUD25" s="415"/>
      <c r="KUE25" s="415"/>
      <c r="KUF25" s="415"/>
      <c r="KUG25" s="415"/>
      <c r="KUH25" s="415"/>
      <c r="KUI25" s="415"/>
      <c r="KUJ25" s="415"/>
      <c r="KUK25" s="415"/>
      <c r="KUL25" s="415"/>
      <c r="KUM25" s="415"/>
      <c r="KUN25" s="415"/>
      <c r="KUO25" s="415"/>
      <c r="KUP25" s="415"/>
      <c r="KUQ25" s="415"/>
      <c r="KUR25" s="415"/>
      <c r="KUS25" s="415"/>
      <c r="KUT25" s="415"/>
      <c r="KUU25" s="415"/>
      <c r="KUV25" s="415"/>
      <c r="KUW25" s="415"/>
      <c r="KUX25" s="415"/>
      <c r="KUY25" s="415"/>
      <c r="KUZ25" s="415"/>
      <c r="KVA25" s="415"/>
      <c r="KVB25" s="415"/>
      <c r="KVC25" s="415"/>
      <c r="KVD25" s="415"/>
      <c r="KVE25" s="415"/>
      <c r="KVF25" s="415"/>
      <c r="KVG25" s="415"/>
      <c r="KVH25" s="415"/>
      <c r="KVI25" s="415"/>
      <c r="KVJ25" s="415"/>
      <c r="KVK25" s="415"/>
      <c r="KVL25" s="415"/>
      <c r="KVM25" s="415"/>
      <c r="KVN25" s="415"/>
      <c r="KVO25" s="415"/>
      <c r="KVP25" s="415"/>
      <c r="KVQ25" s="415"/>
      <c r="KVR25" s="415"/>
      <c r="KVS25" s="415"/>
      <c r="KVT25" s="415"/>
      <c r="KVU25" s="415"/>
      <c r="KVV25" s="415"/>
      <c r="KVW25" s="415"/>
      <c r="KVX25" s="415"/>
      <c r="KVY25" s="415"/>
      <c r="KVZ25" s="415"/>
      <c r="KWA25" s="415"/>
      <c r="KWB25" s="415"/>
      <c r="KWC25" s="415"/>
      <c r="KWD25" s="415"/>
      <c r="KWE25" s="415"/>
      <c r="KWF25" s="415"/>
      <c r="KWG25" s="415"/>
      <c r="KWH25" s="415"/>
      <c r="KWI25" s="415"/>
      <c r="KWJ25" s="415"/>
      <c r="KWK25" s="415"/>
      <c r="KWL25" s="415"/>
      <c r="KWM25" s="415"/>
      <c r="KWN25" s="415"/>
      <c r="KWO25" s="415"/>
      <c r="KWP25" s="415"/>
      <c r="KWQ25" s="415"/>
      <c r="KWR25" s="415"/>
      <c r="KWS25" s="415"/>
      <c r="KWT25" s="415"/>
      <c r="KWU25" s="415"/>
      <c r="KWV25" s="415"/>
      <c r="KWW25" s="415"/>
      <c r="KWX25" s="415"/>
      <c r="KWY25" s="415"/>
      <c r="KWZ25" s="415"/>
      <c r="KXA25" s="415"/>
      <c r="KXB25" s="415"/>
      <c r="KXC25" s="415"/>
      <c r="KXD25" s="415"/>
      <c r="KXE25" s="415"/>
      <c r="KXF25" s="415"/>
      <c r="KXG25" s="415"/>
      <c r="KXH25" s="415"/>
      <c r="KXI25" s="415"/>
      <c r="KXJ25" s="415"/>
      <c r="KXK25" s="415"/>
      <c r="KXL25" s="415"/>
      <c r="KXM25" s="415"/>
      <c r="KXN25" s="415"/>
      <c r="KXO25" s="415"/>
      <c r="KXP25" s="415"/>
      <c r="KXQ25" s="415"/>
      <c r="KXR25" s="415"/>
      <c r="KXS25" s="415"/>
      <c r="KXT25" s="415"/>
      <c r="KXU25" s="415"/>
      <c r="KXV25" s="415"/>
      <c r="KXW25" s="415"/>
      <c r="KXX25" s="415"/>
      <c r="KXY25" s="415"/>
      <c r="KXZ25" s="415"/>
      <c r="KYA25" s="415"/>
      <c r="KYB25" s="415"/>
      <c r="KYC25" s="415"/>
      <c r="KYD25" s="415"/>
      <c r="KYE25" s="415"/>
      <c r="KYF25" s="415"/>
      <c r="KYG25" s="415"/>
      <c r="KYH25" s="415"/>
      <c r="KYI25" s="415"/>
      <c r="KYJ25" s="415"/>
      <c r="KYK25" s="415"/>
      <c r="KYL25" s="415"/>
      <c r="KYM25" s="415"/>
      <c r="KYN25" s="415"/>
      <c r="KYO25" s="415"/>
      <c r="KYP25" s="415"/>
      <c r="KYQ25" s="415"/>
      <c r="KYR25" s="415"/>
      <c r="KYS25" s="415"/>
      <c r="KYT25" s="415"/>
      <c r="KYU25" s="415"/>
      <c r="KYV25" s="415"/>
      <c r="KYW25" s="415"/>
      <c r="KYX25" s="415"/>
      <c r="KYY25" s="415"/>
      <c r="KYZ25" s="415"/>
      <c r="KZA25" s="415"/>
      <c r="KZB25" s="415"/>
      <c r="KZC25" s="415"/>
      <c r="KZD25" s="415"/>
      <c r="KZE25" s="415"/>
      <c r="KZF25" s="415"/>
      <c r="KZG25" s="415"/>
      <c r="KZH25" s="415"/>
      <c r="KZI25" s="415"/>
      <c r="KZJ25" s="415"/>
      <c r="KZK25" s="415"/>
      <c r="KZL25" s="415"/>
      <c r="KZM25" s="415"/>
      <c r="KZN25" s="415"/>
      <c r="KZO25" s="415"/>
      <c r="KZP25" s="415"/>
      <c r="KZQ25" s="415"/>
      <c r="KZR25" s="415"/>
      <c r="KZS25" s="415"/>
      <c r="KZT25" s="415"/>
      <c r="KZU25" s="415"/>
      <c r="KZV25" s="415"/>
      <c r="KZW25" s="415"/>
      <c r="KZX25" s="415"/>
      <c r="KZY25" s="415"/>
      <c r="KZZ25" s="415"/>
      <c r="LAA25" s="415"/>
      <c r="LAB25" s="415"/>
      <c r="LAC25" s="415"/>
      <c r="LAD25" s="415"/>
      <c r="LAE25" s="415"/>
      <c r="LAF25" s="415"/>
      <c r="LAG25" s="415"/>
      <c r="LAH25" s="415"/>
      <c r="LAI25" s="415"/>
      <c r="LAJ25" s="415"/>
      <c r="LAK25" s="415"/>
      <c r="LAL25" s="415"/>
      <c r="LAM25" s="415"/>
      <c r="LAN25" s="415"/>
      <c r="LAO25" s="415"/>
      <c r="LAP25" s="415"/>
      <c r="LAQ25" s="415"/>
      <c r="LAR25" s="415"/>
      <c r="LAS25" s="415"/>
      <c r="LAT25" s="415"/>
      <c r="LAU25" s="415"/>
      <c r="LAV25" s="415"/>
      <c r="LAW25" s="415"/>
      <c r="LAX25" s="415"/>
      <c r="LAY25" s="415"/>
      <c r="LAZ25" s="415"/>
      <c r="LBA25" s="415"/>
      <c r="LBB25" s="415"/>
      <c r="LBC25" s="415"/>
      <c r="LBD25" s="415"/>
      <c r="LBE25" s="415"/>
      <c r="LBF25" s="415"/>
      <c r="LBG25" s="415"/>
      <c r="LBH25" s="415"/>
      <c r="LBI25" s="415"/>
      <c r="LBJ25" s="415"/>
      <c r="LBK25" s="415"/>
      <c r="LBL25" s="415"/>
      <c r="LBM25" s="415"/>
      <c r="LBN25" s="415"/>
      <c r="LBO25" s="415"/>
      <c r="LBP25" s="415"/>
      <c r="LBQ25" s="415"/>
      <c r="LBR25" s="415"/>
      <c r="LBS25" s="415"/>
      <c r="LBT25" s="415"/>
      <c r="LBU25" s="415"/>
      <c r="LBV25" s="415"/>
      <c r="LBW25" s="415"/>
      <c r="LBX25" s="415"/>
      <c r="LBY25" s="415"/>
      <c r="LBZ25" s="415"/>
      <c r="LCA25" s="415"/>
      <c r="LCB25" s="415"/>
      <c r="LCC25" s="415"/>
      <c r="LCD25" s="415"/>
      <c r="LCE25" s="415"/>
      <c r="LCF25" s="415"/>
      <c r="LCG25" s="415"/>
      <c r="LCH25" s="415"/>
      <c r="LCI25" s="415"/>
      <c r="LCJ25" s="415"/>
      <c r="LCK25" s="415"/>
      <c r="LCL25" s="415"/>
      <c r="LCM25" s="415"/>
      <c r="LCN25" s="415"/>
      <c r="LCO25" s="415"/>
      <c r="LCP25" s="415"/>
      <c r="LCQ25" s="415"/>
      <c r="LCR25" s="415"/>
      <c r="LCS25" s="415"/>
      <c r="LCT25" s="415"/>
      <c r="LCU25" s="415"/>
      <c r="LCV25" s="415"/>
      <c r="LCW25" s="415"/>
      <c r="LCX25" s="415"/>
      <c r="LCY25" s="415"/>
      <c r="LCZ25" s="415"/>
      <c r="LDA25" s="415"/>
      <c r="LDB25" s="415"/>
      <c r="LDC25" s="415"/>
      <c r="LDD25" s="415"/>
      <c r="LDE25" s="415"/>
      <c r="LDF25" s="415"/>
      <c r="LDG25" s="415"/>
      <c r="LDH25" s="415"/>
      <c r="LDI25" s="415"/>
      <c r="LDJ25" s="415"/>
      <c r="LDK25" s="415"/>
      <c r="LDL25" s="415"/>
      <c r="LDM25" s="415"/>
      <c r="LDN25" s="415"/>
      <c r="LDO25" s="415"/>
      <c r="LDP25" s="415"/>
      <c r="LDQ25" s="415"/>
      <c r="LDR25" s="415"/>
      <c r="LDS25" s="415"/>
      <c r="LDT25" s="415"/>
      <c r="LDU25" s="415"/>
      <c r="LDV25" s="415"/>
      <c r="LDW25" s="415"/>
      <c r="LDX25" s="415"/>
      <c r="LDY25" s="415"/>
      <c r="LDZ25" s="415"/>
      <c r="LEA25" s="415"/>
      <c r="LEB25" s="415"/>
      <c r="LEC25" s="415"/>
      <c r="LED25" s="415"/>
      <c r="LEE25" s="415"/>
      <c r="LEF25" s="415"/>
      <c r="LEG25" s="415"/>
      <c r="LEH25" s="415"/>
      <c r="LEI25" s="415"/>
      <c r="LEJ25" s="415"/>
      <c r="LEK25" s="415"/>
      <c r="LEL25" s="415"/>
      <c r="LEM25" s="415"/>
      <c r="LEN25" s="415"/>
      <c r="LEO25" s="415"/>
      <c r="LEP25" s="415"/>
      <c r="LEQ25" s="415"/>
      <c r="LER25" s="415"/>
      <c r="LES25" s="415"/>
      <c r="LET25" s="415"/>
      <c r="LEU25" s="415"/>
      <c r="LEV25" s="415"/>
      <c r="LEW25" s="415"/>
      <c r="LEX25" s="415"/>
      <c r="LEY25" s="415"/>
      <c r="LEZ25" s="415"/>
      <c r="LFA25" s="415"/>
      <c r="LFB25" s="415"/>
      <c r="LFC25" s="415"/>
      <c r="LFD25" s="415"/>
      <c r="LFE25" s="415"/>
      <c r="LFF25" s="415"/>
      <c r="LFG25" s="415"/>
      <c r="LFH25" s="415"/>
      <c r="LFI25" s="415"/>
      <c r="LFJ25" s="415"/>
      <c r="LFK25" s="415"/>
      <c r="LFL25" s="415"/>
      <c r="LFM25" s="415"/>
      <c r="LFN25" s="415"/>
      <c r="LFO25" s="415"/>
      <c r="LFP25" s="415"/>
      <c r="LFQ25" s="415"/>
      <c r="LFR25" s="415"/>
      <c r="LFS25" s="415"/>
      <c r="LFT25" s="415"/>
      <c r="LFU25" s="415"/>
      <c r="LFV25" s="415"/>
      <c r="LFW25" s="415"/>
      <c r="LFX25" s="415"/>
      <c r="LFY25" s="415"/>
      <c r="LFZ25" s="415"/>
      <c r="LGA25" s="415"/>
      <c r="LGB25" s="415"/>
      <c r="LGC25" s="415"/>
      <c r="LGD25" s="415"/>
      <c r="LGE25" s="415"/>
      <c r="LGF25" s="415"/>
      <c r="LGG25" s="415"/>
      <c r="LGH25" s="415"/>
      <c r="LGI25" s="415"/>
      <c r="LGJ25" s="415"/>
      <c r="LGK25" s="415"/>
      <c r="LGL25" s="415"/>
      <c r="LGM25" s="415"/>
      <c r="LGN25" s="415"/>
      <c r="LGO25" s="415"/>
      <c r="LGP25" s="415"/>
      <c r="LGQ25" s="415"/>
      <c r="LGR25" s="415"/>
      <c r="LGS25" s="415"/>
      <c r="LGT25" s="415"/>
      <c r="LGU25" s="415"/>
      <c r="LGV25" s="415"/>
      <c r="LGW25" s="415"/>
      <c r="LGX25" s="415"/>
      <c r="LGY25" s="415"/>
      <c r="LGZ25" s="415"/>
      <c r="LHA25" s="415"/>
      <c r="LHB25" s="415"/>
      <c r="LHC25" s="415"/>
      <c r="LHD25" s="415"/>
      <c r="LHE25" s="415"/>
      <c r="LHF25" s="415"/>
      <c r="LHG25" s="415"/>
      <c r="LHH25" s="415"/>
      <c r="LHI25" s="415"/>
      <c r="LHJ25" s="415"/>
      <c r="LHK25" s="415"/>
      <c r="LHL25" s="415"/>
      <c r="LHM25" s="415"/>
      <c r="LHN25" s="415"/>
      <c r="LHO25" s="415"/>
      <c r="LHP25" s="415"/>
      <c r="LHQ25" s="415"/>
      <c r="LHR25" s="415"/>
      <c r="LHS25" s="415"/>
      <c r="LHT25" s="415"/>
      <c r="LHU25" s="415"/>
      <c r="LHV25" s="415"/>
      <c r="LHW25" s="415"/>
      <c r="LHX25" s="415"/>
      <c r="LHY25" s="415"/>
      <c r="LHZ25" s="415"/>
      <c r="LIA25" s="415"/>
      <c r="LIB25" s="415"/>
      <c r="LIC25" s="415"/>
      <c r="LID25" s="415"/>
      <c r="LIE25" s="415"/>
      <c r="LIF25" s="415"/>
      <c r="LIG25" s="415"/>
      <c r="LIH25" s="415"/>
      <c r="LII25" s="415"/>
      <c r="LIJ25" s="415"/>
      <c r="LIK25" s="415"/>
      <c r="LIL25" s="415"/>
      <c r="LIM25" s="415"/>
      <c r="LIN25" s="415"/>
      <c r="LIO25" s="415"/>
      <c r="LIP25" s="415"/>
      <c r="LIQ25" s="415"/>
      <c r="LIR25" s="415"/>
      <c r="LIS25" s="415"/>
      <c r="LIT25" s="415"/>
      <c r="LIU25" s="415"/>
      <c r="LIV25" s="415"/>
      <c r="LIW25" s="415"/>
      <c r="LIX25" s="415"/>
      <c r="LIY25" s="415"/>
      <c r="LIZ25" s="415"/>
      <c r="LJA25" s="415"/>
      <c r="LJB25" s="415"/>
      <c r="LJC25" s="415"/>
      <c r="LJD25" s="415"/>
      <c r="LJE25" s="415"/>
      <c r="LJF25" s="415"/>
      <c r="LJG25" s="415"/>
      <c r="LJH25" s="415"/>
      <c r="LJI25" s="415"/>
      <c r="LJJ25" s="415"/>
      <c r="LJK25" s="415"/>
      <c r="LJL25" s="415"/>
      <c r="LJM25" s="415"/>
      <c r="LJN25" s="415"/>
      <c r="LJO25" s="415"/>
      <c r="LJP25" s="415"/>
      <c r="LJQ25" s="415"/>
      <c r="LJR25" s="415"/>
      <c r="LJS25" s="415"/>
      <c r="LJT25" s="415"/>
      <c r="LJU25" s="415"/>
      <c r="LJV25" s="415"/>
      <c r="LJW25" s="415"/>
      <c r="LJX25" s="415"/>
      <c r="LJY25" s="415"/>
      <c r="LJZ25" s="415"/>
      <c r="LKA25" s="415"/>
      <c r="LKB25" s="415"/>
      <c r="LKC25" s="415"/>
      <c r="LKD25" s="415"/>
      <c r="LKE25" s="415"/>
      <c r="LKF25" s="415"/>
      <c r="LKG25" s="415"/>
      <c r="LKH25" s="415"/>
      <c r="LKI25" s="415"/>
      <c r="LKJ25" s="415"/>
      <c r="LKK25" s="415"/>
      <c r="LKL25" s="415"/>
      <c r="LKM25" s="415"/>
      <c r="LKN25" s="415"/>
      <c r="LKO25" s="415"/>
      <c r="LKP25" s="415"/>
      <c r="LKQ25" s="415"/>
      <c r="LKR25" s="415"/>
      <c r="LKS25" s="415"/>
      <c r="LKT25" s="415"/>
      <c r="LKU25" s="415"/>
      <c r="LKV25" s="415"/>
      <c r="LKW25" s="415"/>
      <c r="LKX25" s="415"/>
      <c r="LKY25" s="415"/>
      <c r="LKZ25" s="415"/>
      <c r="LLA25" s="415"/>
      <c r="LLB25" s="415"/>
      <c r="LLC25" s="415"/>
      <c r="LLD25" s="415"/>
      <c r="LLE25" s="415"/>
      <c r="LLF25" s="415"/>
      <c r="LLG25" s="415"/>
      <c r="LLH25" s="415"/>
      <c r="LLI25" s="415"/>
      <c r="LLJ25" s="415"/>
      <c r="LLK25" s="415"/>
      <c r="LLL25" s="415"/>
      <c r="LLM25" s="415"/>
      <c r="LLN25" s="415"/>
      <c r="LLO25" s="415"/>
      <c r="LLP25" s="415"/>
      <c r="LLQ25" s="415"/>
      <c r="LLR25" s="415"/>
      <c r="LLS25" s="415"/>
      <c r="LLT25" s="415"/>
      <c r="LLU25" s="415"/>
      <c r="LLV25" s="415"/>
      <c r="LLW25" s="415"/>
      <c r="LLX25" s="415"/>
      <c r="LLY25" s="415"/>
      <c r="LLZ25" s="415"/>
      <c r="LMA25" s="415"/>
      <c r="LMB25" s="415"/>
      <c r="LMC25" s="415"/>
      <c r="LMD25" s="415"/>
      <c r="LME25" s="415"/>
      <c r="LMF25" s="415"/>
      <c r="LMG25" s="415"/>
      <c r="LMH25" s="415"/>
      <c r="LMI25" s="415"/>
      <c r="LMJ25" s="415"/>
      <c r="LMK25" s="415"/>
      <c r="LML25" s="415"/>
      <c r="LMM25" s="415"/>
      <c r="LMN25" s="415"/>
      <c r="LMO25" s="415"/>
      <c r="LMP25" s="415"/>
      <c r="LMQ25" s="415"/>
      <c r="LMR25" s="415"/>
      <c r="LMS25" s="415"/>
      <c r="LMT25" s="415"/>
      <c r="LMU25" s="415"/>
      <c r="LMV25" s="415"/>
      <c r="LMW25" s="415"/>
      <c r="LMX25" s="415"/>
      <c r="LMY25" s="415"/>
      <c r="LMZ25" s="415"/>
      <c r="LNA25" s="415"/>
      <c r="LNB25" s="415"/>
      <c r="LNC25" s="415"/>
      <c r="LND25" s="415"/>
      <c r="LNE25" s="415"/>
      <c r="LNF25" s="415"/>
      <c r="LNG25" s="415"/>
      <c r="LNH25" s="415"/>
      <c r="LNI25" s="415"/>
      <c r="LNJ25" s="415"/>
      <c r="LNK25" s="415"/>
      <c r="LNL25" s="415"/>
      <c r="LNM25" s="415"/>
      <c r="LNN25" s="415"/>
      <c r="LNO25" s="415"/>
      <c r="LNP25" s="415"/>
      <c r="LNQ25" s="415"/>
      <c r="LNR25" s="415"/>
      <c r="LNS25" s="415"/>
      <c r="LNT25" s="415"/>
      <c r="LNU25" s="415"/>
      <c r="LNV25" s="415"/>
      <c r="LNW25" s="415"/>
      <c r="LNX25" s="415"/>
      <c r="LNY25" s="415"/>
      <c r="LNZ25" s="415"/>
      <c r="LOA25" s="415"/>
      <c r="LOB25" s="415"/>
      <c r="LOC25" s="415"/>
      <c r="LOD25" s="415"/>
      <c r="LOE25" s="415"/>
      <c r="LOF25" s="415"/>
      <c r="LOG25" s="415"/>
      <c r="LOH25" s="415"/>
      <c r="LOI25" s="415"/>
      <c r="LOJ25" s="415"/>
      <c r="LOK25" s="415"/>
      <c r="LOL25" s="415"/>
      <c r="LOM25" s="415"/>
      <c r="LON25" s="415"/>
      <c r="LOO25" s="415"/>
      <c r="LOP25" s="415"/>
      <c r="LOQ25" s="415"/>
      <c r="LOR25" s="415"/>
      <c r="LOS25" s="415"/>
      <c r="LOT25" s="415"/>
      <c r="LOU25" s="415"/>
      <c r="LOV25" s="415"/>
      <c r="LOW25" s="415"/>
      <c r="LOX25" s="415"/>
      <c r="LOY25" s="415"/>
      <c r="LOZ25" s="415"/>
      <c r="LPA25" s="415"/>
      <c r="LPB25" s="415"/>
      <c r="LPC25" s="415"/>
      <c r="LPD25" s="415"/>
      <c r="LPE25" s="415"/>
      <c r="LPF25" s="415"/>
      <c r="LPG25" s="415"/>
      <c r="LPH25" s="415"/>
      <c r="LPI25" s="415"/>
      <c r="LPJ25" s="415"/>
      <c r="LPK25" s="415"/>
      <c r="LPL25" s="415"/>
      <c r="LPM25" s="415"/>
      <c r="LPN25" s="415"/>
      <c r="LPO25" s="415"/>
      <c r="LPP25" s="415"/>
      <c r="LPQ25" s="415"/>
      <c r="LPR25" s="415"/>
      <c r="LPS25" s="415"/>
      <c r="LPT25" s="415"/>
      <c r="LPU25" s="415"/>
      <c r="LPV25" s="415"/>
      <c r="LPW25" s="415"/>
      <c r="LPX25" s="415"/>
      <c r="LPY25" s="415"/>
      <c r="LPZ25" s="415"/>
      <c r="LQA25" s="415"/>
      <c r="LQB25" s="415"/>
      <c r="LQC25" s="415"/>
      <c r="LQD25" s="415"/>
      <c r="LQE25" s="415"/>
      <c r="LQF25" s="415"/>
      <c r="LQG25" s="415"/>
      <c r="LQH25" s="415"/>
      <c r="LQI25" s="415"/>
      <c r="LQJ25" s="415"/>
      <c r="LQK25" s="415"/>
      <c r="LQL25" s="415"/>
      <c r="LQM25" s="415"/>
      <c r="LQN25" s="415"/>
      <c r="LQO25" s="415"/>
      <c r="LQP25" s="415"/>
      <c r="LQQ25" s="415"/>
      <c r="LQR25" s="415"/>
      <c r="LQS25" s="415"/>
      <c r="LQT25" s="415"/>
      <c r="LQU25" s="415"/>
      <c r="LQV25" s="415"/>
      <c r="LQW25" s="415"/>
      <c r="LQX25" s="415"/>
      <c r="LQY25" s="415"/>
      <c r="LQZ25" s="415"/>
      <c r="LRA25" s="415"/>
      <c r="LRB25" s="415"/>
      <c r="LRC25" s="415"/>
      <c r="LRD25" s="415"/>
      <c r="LRE25" s="415"/>
      <c r="LRF25" s="415"/>
      <c r="LRG25" s="415"/>
      <c r="LRH25" s="415"/>
      <c r="LRI25" s="415"/>
      <c r="LRJ25" s="415"/>
      <c r="LRK25" s="415"/>
      <c r="LRL25" s="415"/>
      <c r="LRM25" s="415"/>
      <c r="LRN25" s="415"/>
      <c r="LRO25" s="415"/>
      <c r="LRP25" s="415"/>
      <c r="LRQ25" s="415"/>
      <c r="LRR25" s="415"/>
      <c r="LRS25" s="415"/>
      <c r="LRT25" s="415"/>
      <c r="LRU25" s="415"/>
      <c r="LRV25" s="415"/>
      <c r="LRW25" s="415"/>
      <c r="LRX25" s="415"/>
      <c r="LRY25" s="415"/>
      <c r="LRZ25" s="415"/>
      <c r="LSA25" s="415"/>
      <c r="LSB25" s="415"/>
      <c r="LSC25" s="415"/>
      <c r="LSD25" s="415"/>
      <c r="LSE25" s="415"/>
      <c r="LSF25" s="415"/>
      <c r="LSG25" s="415"/>
      <c r="LSH25" s="415"/>
      <c r="LSI25" s="415"/>
      <c r="LSJ25" s="415"/>
      <c r="LSK25" s="415"/>
      <c r="LSL25" s="415"/>
      <c r="LSM25" s="415"/>
      <c r="LSN25" s="415"/>
      <c r="LSO25" s="415"/>
      <c r="LSP25" s="415"/>
      <c r="LSQ25" s="415"/>
      <c r="LSR25" s="415"/>
      <c r="LSS25" s="415"/>
      <c r="LST25" s="415"/>
      <c r="LSU25" s="415"/>
      <c r="LSV25" s="415"/>
      <c r="LSW25" s="415"/>
      <c r="LSX25" s="415"/>
      <c r="LSY25" s="415"/>
      <c r="LSZ25" s="415"/>
      <c r="LTA25" s="415"/>
      <c r="LTB25" s="415"/>
      <c r="LTC25" s="415"/>
      <c r="LTD25" s="415"/>
      <c r="LTE25" s="415"/>
      <c r="LTF25" s="415"/>
      <c r="LTG25" s="415"/>
      <c r="LTH25" s="415"/>
      <c r="LTI25" s="415"/>
      <c r="LTJ25" s="415"/>
      <c r="LTK25" s="415"/>
      <c r="LTL25" s="415"/>
      <c r="LTM25" s="415"/>
      <c r="LTN25" s="415"/>
      <c r="LTO25" s="415"/>
      <c r="LTP25" s="415"/>
      <c r="LTQ25" s="415"/>
      <c r="LTR25" s="415"/>
      <c r="LTS25" s="415"/>
      <c r="LTT25" s="415"/>
      <c r="LTU25" s="415"/>
      <c r="LTV25" s="415"/>
      <c r="LTW25" s="415"/>
      <c r="LTX25" s="415"/>
      <c r="LTY25" s="415"/>
      <c r="LTZ25" s="415"/>
      <c r="LUA25" s="415"/>
      <c r="LUB25" s="415"/>
      <c r="LUC25" s="415"/>
      <c r="LUD25" s="415"/>
      <c r="LUE25" s="415"/>
      <c r="LUF25" s="415"/>
      <c r="LUG25" s="415"/>
      <c r="LUH25" s="415"/>
      <c r="LUI25" s="415"/>
      <c r="LUJ25" s="415"/>
      <c r="LUK25" s="415"/>
      <c r="LUL25" s="415"/>
      <c r="LUM25" s="415"/>
      <c r="LUN25" s="415"/>
      <c r="LUO25" s="415"/>
      <c r="LUP25" s="415"/>
      <c r="LUQ25" s="415"/>
      <c r="LUR25" s="415"/>
      <c r="LUS25" s="415"/>
      <c r="LUT25" s="415"/>
      <c r="LUU25" s="415"/>
      <c r="LUV25" s="415"/>
      <c r="LUW25" s="415"/>
      <c r="LUX25" s="415"/>
      <c r="LUY25" s="415"/>
      <c r="LUZ25" s="415"/>
      <c r="LVA25" s="415"/>
      <c r="LVB25" s="415"/>
      <c r="LVC25" s="415"/>
      <c r="LVD25" s="415"/>
      <c r="LVE25" s="415"/>
      <c r="LVF25" s="415"/>
      <c r="LVG25" s="415"/>
      <c r="LVH25" s="415"/>
      <c r="LVI25" s="415"/>
      <c r="LVJ25" s="415"/>
      <c r="LVK25" s="415"/>
      <c r="LVL25" s="415"/>
      <c r="LVM25" s="415"/>
      <c r="LVN25" s="415"/>
      <c r="LVO25" s="415"/>
      <c r="LVP25" s="415"/>
      <c r="LVQ25" s="415"/>
      <c r="LVR25" s="415"/>
      <c r="LVS25" s="415"/>
      <c r="LVT25" s="415"/>
      <c r="LVU25" s="415"/>
      <c r="LVV25" s="415"/>
      <c r="LVW25" s="415"/>
      <c r="LVX25" s="415"/>
      <c r="LVY25" s="415"/>
      <c r="LVZ25" s="415"/>
      <c r="LWA25" s="415"/>
      <c r="LWB25" s="415"/>
      <c r="LWC25" s="415"/>
      <c r="LWD25" s="415"/>
      <c r="LWE25" s="415"/>
      <c r="LWF25" s="415"/>
      <c r="LWG25" s="415"/>
      <c r="LWH25" s="415"/>
      <c r="LWI25" s="415"/>
      <c r="LWJ25" s="415"/>
      <c r="LWK25" s="415"/>
      <c r="LWL25" s="415"/>
      <c r="LWM25" s="415"/>
      <c r="LWN25" s="415"/>
      <c r="LWO25" s="415"/>
      <c r="LWP25" s="415"/>
      <c r="LWQ25" s="415"/>
      <c r="LWR25" s="415"/>
      <c r="LWS25" s="415"/>
      <c r="LWT25" s="415"/>
      <c r="LWU25" s="415"/>
      <c r="LWV25" s="415"/>
      <c r="LWW25" s="415"/>
      <c r="LWX25" s="415"/>
      <c r="LWY25" s="415"/>
      <c r="LWZ25" s="415"/>
      <c r="LXA25" s="415"/>
      <c r="LXB25" s="415"/>
      <c r="LXC25" s="415"/>
      <c r="LXD25" s="415"/>
      <c r="LXE25" s="415"/>
      <c r="LXF25" s="415"/>
      <c r="LXG25" s="415"/>
      <c r="LXH25" s="415"/>
      <c r="LXI25" s="415"/>
      <c r="LXJ25" s="415"/>
      <c r="LXK25" s="415"/>
      <c r="LXL25" s="415"/>
      <c r="LXM25" s="415"/>
      <c r="LXN25" s="415"/>
      <c r="LXO25" s="415"/>
      <c r="LXP25" s="415"/>
      <c r="LXQ25" s="415"/>
      <c r="LXR25" s="415"/>
      <c r="LXS25" s="415"/>
      <c r="LXT25" s="415"/>
      <c r="LXU25" s="415"/>
      <c r="LXV25" s="415"/>
      <c r="LXW25" s="415"/>
      <c r="LXX25" s="415"/>
      <c r="LXY25" s="415"/>
      <c r="LXZ25" s="415"/>
      <c r="LYA25" s="415"/>
      <c r="LYB25" s="415"/>
      <c r="LYC25" s="415"/>
      <c r="LYD25" s="415"/>
      <c r="LYE25" s="415"/>
      <c r="LYF25" s="415"/>
      <c r="LYG25" s="415"/>
      <c r="LYH25" s="415"/>
      <c r="LYI25" s="415"/>
      <c r="LYJ25" s="415"/>
      <c r="LYK25" s="415"/>
      <c r="LYL25" s="415"/>
      <c r="LYM25" s="415"/>
      <c r="LYN25" s="415"/>
      <c r="LYO25" s="415"/>
      <c r="LYP25" s="415"/>
      <c r="LYQ25" s="415"/>
      <c r="LYR25" s="415"/>
      <c r="LYS25" s="415"/>
      <c r="LYT25" s="415"/>
      <c r="LYU25" s="415"/>
      <c r="LYV25" s="415"/>
      <c r="LYW25" s="415"/>
      <c r="LYX25" s="415"/>
      <c r="LYY25" s="415"/>
      <c r="LYZ25" s="415"/>
      <c r="LZA25" s="415"/>
      <c r="LZB25" s="415"/>
      <c r="LZC25" s="415"/>
      <c r="LZD25" s="415"/>
      <c r="LZE25" s="415"/>
      <c r="LZF25" s="415"/>
      <c r="LZG25" s="415"/>
      <c r="LZH25" s="415"/>
      <c r="LZI25" s="415"/>
      <c r="LZJ25" s="415"/>
      <c r="LZK25" s="415"/>
      <c r="LZL25" s="415"/>
      <c r="LZM25" s="415"/>
      <c r="LZN25" s="415"/>
      <c r="LZO25" s="415"/>
      <c r="LZP25" s="415"/>
      <c r="LZQ25" s="415"/>
      <c r="LZR25" s="415"/>
      <c r="LZS25" s="415"/>
      <c r="LZT25" s="415"/>
      <c r="LZU25" s="415"/>
      <c r="LZV25" s="415"/>
      <c r="LZW25" s="415"/>
      <c r="LZX25" s="415"/>
      <c r="LZY25" s="415"/>
      <c r="LZZ25" s="415"/>
      <c r="MAA25" s="415"/>
      <c r="MAB25" s="415"/>
      <c r="MAC25" s="415"/>
      <c r="MAD25" s="415"/>
      <c r="MAE25" s="415"/>
      <c r="MAF25" s="415"/>
      <c r="MAG25" s="415"/>
      <c r="MAH25" s="415"/>
      <c r="MAI25" s="415"/>
      <c r="MAJ25" s="415"/>
      <c r="MAK25" s="415"/>
      <c r="MAL25" s="415"/>
      <c r="MAM25" s="415"/>
      <c r="MAN25" s="415"/>
      <c r="MAO25" s="415"/>
      <c r="MAP25" s="415"/>
      <c r="MAQ25" s="415"/>
      <c r="MAR25" s="415"/>
      <c r="MAS25" s="415"/>
      <c r="MAT25" s="415"/>
      <c r="MAU25" s="415"/>
      <c r="MAV25" s="415"/>
      <c r="MAW25" s="415"/>
      <c r="MAX25" s="415"/>
      <c r="MAY25" s="415"/>
      <c r="MAZ25" s="415"/>
      <c r="MBA25" s="415"/>
      <c r="MBB25" s="415"/>
      <c r="MBC25" s="415"/>
      <c r="MBD25" s="415"/>
      <c r="MBE25" s="415"/>
      <c r="MBF25" s="415"/>
      <c r="MBG25" s="415"/>
      <c r="MBH25" s="415"/>
      <c r="MBI25" s="415"/>
      <c r="MBJ25" s="415"/>
      <c r="MBK25" s="415"/>
      <c r="MBL25" s="415"/>
      <c r="MBM25" s="415"/>
      <c r="MBN25" s="415"/>
      <c r="MBO25" s="415"/>
      <c r="MBP25" s="415"/>
      <c r="MBQ25" s="415"/>
      <c r="MBR25" s="415"/>
      <c r="MBS25" s="415"/>
      <c r="MBT25" s="415"/>
      <c r="MBU25" s="415"/>
      <c r="MBV25" s="415"/>
      <c r="MBW25" s="415"/>
      <c r="MBX25" s="415"/>
      <c r="MBY25" s="415"/>
      <c r="MBZ25" s="415"/>
      <c r="MCA25" s="415"/>
      <c r="MCB25" s="415"/>
      <c r="MCC25" s="415"/>
      <c r="MCD25" s="415"/>
      <c r="MCE25" s="415"/>
      <c r="MCF25" s="415"/>
      <c r="MCG25" s="415"/>
      <c r="MCH25" s="415"/>
      <c r="MCI25" s="415"/>
      <c r="MCJ25" s="415"/>
      <c r="MCK25" s="415"/>
      <c r="MCL25" s="415"/>
      <c r="MCM25" s="415"/>
      <c r="MCN25" s="415"/>
      <c r="MCO25" s="415"/>
      <c r="MCP25" s="415"/>
      <c r="MCQ25" s="415"/>
      <c r="MCR25" s="415"/>
      <c r="MCS25" s="415"/>
      <c r="MCT25" s="415"/>
      <c r="MCU25" s="415"/>
      <c r="MCV25" s="415"/>
      <c r="MCW25" s="415"/>
      <c r="MCX25" s="415"/>
      <c r="MCY25" s="415"/>
      <c r="MCZ25" s="415"/>
      <c r="MDA25" s="415"/>
      <c r="MDB25" s="415"/>
      <c r="MDC25" s="415"/>
      <c r="MDD25" s="415"/>
      <c r="MDE25" s="415"/>
      <c r="MDF25" s="415"/>
      <c r="MDG25" s="415"/>
      <c r="MDH25" s="415"/>
      <c r="MDI25" s="415"/>
      <c r="MDJ25" s="415"/>
      <c r="MDK25" s="415"/>
      <c r="MDL25" s="415"/>
      <c r="MDM25" s="415"/>
      <c r="MDN25" s="415"/>
      <c r="MDO25" s="415"/>
      <c r="MDP25" s="415"/>
      <c r="MDQ25" s="415"/>
      <c r="MDR25" s="415"/>
      <c r="MDS25" s="415"/>
      <c r="MDT25" s="415"/>
      <c r="MDU25" s="415"/>
      <c r="MDV25" s="415"/>
      <c r="MDW25" s="415"/>
      <c r="MDX25" s="415"/>
      <c r="MDY25" s="415"/>
      <c r="MDZ25" s="415"/>
      <c r="MEA25" s="415"/>
      <c r="MEB25" s="415"/>
      <c r="MEC25" s="415"/>
      <c r="MED25" s="415"/>
      <c r="MEE25" s="415"/>
      <c r="MEF25" s="415"/>
      <c r="MEG25" s="415"/>
      <c r="MEH25" s="415"/>
      <c r="MEI25" s="415"/>
      <c r="MEJ25" s="415"/>
      <c r="MEK25" s="415"/>
      <c r="MEL25" s="415"/>
      <c r="MEM25" s="415"/>
      <c r="MEN25" s="415"/>
      <c r="MEO25" s="415"/>
      <c r="MEP25" s="415"/>
      <c r="MEQ25" s="415"/>
      <c r="MER25" s="415"/>
      <c r="MES25" s="415"/>
      <c r="MET25" s="415"/>
      <c r="MEU25" s="415"/>
      <c r="MEV25" s="415"/>
      <c r="MEW25" s="415"/>
      <c r="MEX25" s="415"/>
      <c r="MEY25" s="415"/>
      <c r="MEZ25" s="415"/>
      <c r="MFA25" s="415"/>
      <c r="MFB25" s="415"/>
      <c r="MFC25" s="415"/>
      <c r="MFD25" s="415"/>
      <c r="MFE25" s="415"/>
      <c r="MFF25" s="415"/>
      <c r="MFG25" s="415"/>
      <c r="MFH25" s="415"/>
      <c r="MFI25" s="415"/>
      <c r="MFJ25" s="415"/>
      <c r="MFK25" s="415"/>
      <c r="MFL25" s="415"/>
      <c r="MFM25" s="415"/>
      <c r="MFN25" s="415"/>
      <c r="MFO25" s="415"/>
      <c r="MFP25" s="415"/>
      <c r="MFQ25" s="415"/>
      <c r="MFR25" s="415"/>
      <c r="MFS25" s="415"/>
      <c r="MFT25" s="415"/>
      <c r="MFU25" s="415"/>
      <c r="MFV25" s="415"/>
      <c r="MFW25" s="415"/>
      <c r="MFX25" s="415"/>
      <c r="MFY25" s="415"/>
      <c r="MFZ25" s="415"/>
      <c r="MGA25" s="415"/>
      <c r="MGB25" s="415"/>
      <c r="MGC25" s="415"/>
      <c r="MGD25" s="415"/>
      <c r="MGE25" s="415"/>
      <c r="MGF25" s="415"/>
      <c r="MGG25" s="415"/>
      <c r="MGH25" s="415"/>
      <c r="MGI25" s="415"/>
      <c r="MGJ25" s="415"/>
      <c r="MGK25" s="415"/>
      <c r="MGL25" s="415"/>
      <c r="MGM25" s="415"/>
      <c r="MGN25" s="415"/>
      <c r="MGO25" s="415"/>
      <c r="MGP25" s="415"/>
      <c r="MGQ25" s="415"/>
      <c r="MGR25" s="415"/>
      <c r="MGS25" s="415"/>
      <c r="MGT25" s="415"/>
      <c r="MGU25" s="415"/>
      <c r="MGV25" s="415"/>
      <c r="MGW25" s="415"/>
      <c r="MGX25" s="415"/>
      <c r="MGY25" s="415"/>
      <c r="MGZ25" s="415"/>
      <c r="MHA25" s="415"/>
      <c r="MHB25" s="415"/>
      <c r="MHC25" s="415"/>
      <c r="MHD25" s="415"/>
      <c r="MHE25" s="415"/>
      <c r="MHF25" s="415"/>
      <c r="MHG25" s="415"/>
      <c r="MHH25" s="415"/>
      <c r="MHI25" s="415"/>
      <c r="MHJ25" s="415"/>
      <c r="MHK25" s="415"/>
      <c r="MHL25" s="415"/>
      <c r="MHM25" s="415"/>
      <c r="MHN25" s="415"/>
      <c r="MHO25" s="415"/>
      <c r="MHP25" s="415"/>
      <c r="MHQ25" s="415"/>
      <c r="MHR25" s="415"/>
      <c r="MHS25" s="415"/>
      <c r="MHT25" s="415"/>
      <c r="MHU25" s="415"/>
      <c r="MHV25" s="415"/>
      <c r="MHW25" s="415"/>
      <c r="MHX25" s="415"/>
      <c r="MHY25" s="415"/>
      <c r="MHZ25" s="415"/>
      <c r="MIA25" s="415"/>
      <c r="MIB25" s="415"/>
      <c r="MIC25" s="415"/>
      <c r="MID25" s="415"/>
      <c r="MIE25" s="415"/>
      <c r="MIF25" s="415"/>
      <c r="MIG25" s="415"/>
      <c r="MIH25" s="415"/>
      <c r="MII25" s="415"/>
      <c r="MIJ25" s="415"/>
      <c r="MIK25" s="415"/>
      <c r="MIL25" s="415"/>
      <c r="MIM25" s="415"/>
      <c r="MIN25" s="415"/>
      <c r="MIO25" s="415"/>
      <c r="MIP25" s="415"/>
      <c r="MIQ25" s="415"/>
      <c r="MIR25" s="415"/>
      <c r="MIS25" s="415"/>
      <c r="MIT25" s="415"/>
      <c r="MIU25" s="415"/>
      <c r="MIV25" s="415"/>
      <c r="MIW25" s="415"/>
      <c r="MIX25" s="415"/>
      <c r="MIY25" s="415"/>
      <c r="MIZ25" s="415"/>
      <c r="MJA25" s="415"/>
      <c r="MJB25" s="415"/>
      <c r="MJC25" s="415"/>
      <c r="MJD25" s="415"/>
      <c r="MJE25" s="415"/>
      <c r="MJF25" s="415"/>
      <c r="MJG25" s="415"/>
      <c r="MJH25" s="415"/>
      <c r="MJI25" s="415"/>
      <c r="MJJ25" s="415"/>
      <c r="MJK25" s="415"/>
      <c r="MJL25" s="415"/>
      <c r="MJM25" s="415"/>
      <c r="MJN25" s="415"/>
      <c r="MJO25" s="415"/>
      <c r="MJP25" s="415"/>
      <c r="MJQ25" s="415"/>
      <c r="MJR25" s="415"/>
      <c r="MJS25" s="415"/>
      <c r="MJT25" s="415"/>
      <c r="MJU25" s="415"/>
      <c r="MJV25" s="415"/>
      <c r="MJW25" s="415"/>
      <c r="MJX25" s="415"/>
      <c r="MJY25" s="415"/>
      <c r="MJZ25" s="415"/>
      <c r="MKA25" s="415"/>
      <c r="MKB25" s="415"/>
      <c r="MKC25" s="415"/>
      <c r="MKD25" s="415"/>
      <c r="MKE25" s="415"/>
      <c r="MKF25" s="415"/>
      <c r="MKG25" s="415"/>
      <c r="MKH25" s="415"/>
      <c r="MKI25" s="415"/>
      <c r="MKJ25" s="415"/>
      <c r="MKK25" s="415"/>
      <c r="MKL25" s="415"/>
      <c r="MKM25" s="415"/>
      <c r="MKN25" s="415"/>
      <c r="MKO25" s="415"/>
      <c r="MKP25" s="415"/>
      <c r="MKQ25" s="415"/>
      <c r="MKR25" s="415"/>
      <c r="MKS25" s="415"/>
      <c r="MKT25" s="415"/>
      <c r="MKU25" s="415"/>
      <c r="MKV25" s="415"/>
      <c r="MKW25" s="415"/>
      <c r="MKX25" s="415"/>
      <c r="MKY25" s="415"/>
      <c r="MKZ25" s="415"/>
      <c r="MLA25" s="415"/>
      <c r="MLB25" s="415"/>
      <c r="MLC25" s="415"/>
      <c r="MLD25" s="415"/>
      <c r="MLE25" s="415"/>
      <c r="MLF25" s="415"/>
      <c r="MLG25" s="415"/>
      <c r="MLH25" s="415"/>
      <c r="MLI25" s="415"/>
      <c r="MLJ25" s="415"/>
      <c r="MLK25" s="415"/>
      <c r="MLL25" s="415"/>
      <c r="MLM25" s="415"/>
      <c r="MLN25" s="415"/>
      <c r="MLO25" s="415"/>
      <c r="MLP25" s="415"/>
      <c r="MLQ25" s="415"/>
      <c r="MLR25" s="415"/>
      <c r="MLS25" s="415"/>
      <c r="MLT25" s="415"/>
      <c r="MLU25" s="415"/>
      <c r="MLV25" s="415"/>
      <c r="MLW25" s="415"/>
      <c r="MLX25" s="415"/>
      <c r="MLY25" s="415"/>
      <c r="MLZ25" s="415"/>
      <c r="MMA25" s="415"/>
      <c r="MMB25" s="415"/>
      <c r="MMC25" s="415"/>
      <c r="MMD25" s="415"/>
      <c r="MME25" s="415"/>
      <c r="MMF25" s="415"/>
      <c r="MMG25" s="415"/>
      <c r="MMH25" s="415"/>
      <c r="MMI25" s="415"/>
      <c r="MMJ25" s="415"/>
      <c r="MMK25" s="415"/>
      <c r="MML25" s="415"/>
      <c r="MMM25" s="415"/>
      <c r="MMN25" s="415"/>
      <c r="MMO25" s="415"/>
      <c r="MMP25" s="415"/>
      <c r="MMQ25" s="415"/>
      <c r="MMR25" s="415"/>
      <c r="MMS25" s="415"/>
      <c r="MMT25" s="415"/>
      <c r="MMU25" s="415"/>
      <c r="MMV25" s="415"/>
      <c r="MMW25" s="415"/>
      <c r="MMX25" s="415"/>
      <c r="MMY25" s="415"/>
      <c r="MMZ25" s="415"/>
      <c r="MNA25" s="415"/>
      <c r="MNB25" s="415"/>
      <c r="MNC25" s="415"/>
      <c r="MND25" s="415"/>
      <c r="MNE25" s="415"/>
      <c r="MNF25" s="415"/>
      <c r="MNG25" s="415"/>
      <c r="MNH25" s="415"/>
      <c r="MNI25" s="415"/>
      <c r="MNJ25" s="415"/>
      <c r="MNK25" s="415"/>
      <c r="MNL25" s="415"/>
      <c r="MNM25" s="415"/>
      <c r="MNN25" s="415"/>
      <c r="MNO25" s="415"/>
      <c r="MNP25" s="415"/>
      <c r="MNQ25" s="415"/>
      <c r="MNR25" s="415"/>
      <c r="MNS25" s="415"/>
      <c r="MNT25" s="415"/>
      <c r="MNU25" s="415"/>
      <c r="MNV25" s="415"/>
      <c r="MNW25" s="415"/>
      <c r="MNX25" s="415"/>
      <c r="MNY25" s="415"/>
      <c r="MNZ25" s="415"/>
      <c r="MOA25" s="415"/>
      <c r="MOB25" s="415"/>
      <c r="MOC25" s="415"/>
      <c r="MOD25" s="415"/>
      <c r="MOE25" s="415"/>
      <c r="MOF25" s="415"/>
      <c r="MOG25" s="415"/>
      <c r="MOH25" s="415"/>
      <c r="MOI25" s="415"/>
      <c r="MOJ25" s="415"/>
      <c r="MOK25" s="415"/>
      <c r="MOL25" s="415"/>
      <c r="MOM25" s="415"/>
      <c r="MON25" s="415"/>
      <c r="MOO25" s="415"/>
      <c r="MOP25" s="415"/>
      <c r="MOQ25" s="415"/>
      <c r="MOR25" s="415"/>
      <c r="MOS25" s="415"/>
      <c r="MOT25" s="415"/>
      <c r="MOU25" s="415"/>
      <c r="MOV25" s="415"/>
      <c r="MOW25" s="415"/>
      <c r="MOX25" s="415"/>
      <c r="MOY25" s="415"/>
      <c r="MOZ25" s="415"/>
      <c r="MPA25" s="415"/>
      <c r="MPB25" s="415"/>
      <c r="MPC25" s="415"/>
      <c r="MPD25" s="415"/>
      <c r="MPE25" s="415"/>
      <c r="MPF25" s="415"/>
      <c r="MPG25" s="415"/>
      <c r="MPH25" s="415"/>
      <c r="MPI25" s="415"/>
      <c r="MPJ25" s="415"/>
      <c r="MPK25" s="415"/>
      <c r="MPL25" s="415"/>
      <c r="MPM25" s="415"/>
      <c r="MPN25" s="415"/>
      <c r="MPO25" s="415"/>
      <c r="MPP25" s="415"/>
      <c r="MPQ25" s="415"/>
      <c r="MPR25" s="415"/>
      <c r="MPS25" s="415"/>
      <c r="MPT25" s="415"/>
      <c r="MPU25" s="415"/>
      <c r="MPV25" s="415"/>
      <c r="MPW25" s="415"/>
      <c r="MPX25" s="415"/>
      <c r="MPY25" s="415"/>
      <c r="MPZ25" s="415"/>
      <c r="MQA25" s="415"/>
      <c r="MQB25" s="415"/>
      <c r="MQC25" s="415"/>
      <c r="MQD25" s="415"/>
      <c r="MQE25" s="415"/>
      <c r="MQF25" s="415"/>
      <c r="MQG25" s="415"/>
      <c r="MQH25" s="415"/>
      <c r="MQI25" s="415"/>
      <c r="MQJ25" s="415"/>
      <c r="MQK25" s="415"/>
      <c r="MQL25" s="415"/>
      <c r="MQM25" s="415"/>
      <c r="MQN25" s="415"/>
      <c r="MQO25" s="415"/>
      <c r="MQP25" s="415"/>
      <c r="MQQ25" s="415"/>
      <c r="MQR25" s="415"/>
      <c r="MQS25" s="415"/>
      <c r="MQT25" s="415"/>
      <c r="MQU25" s="415"/>
      <c r="MQV25" s="415"/>
      <c r="MQW25" s="415"/>
      <c r="MQX25" s="415"/>
      <c r="MQY25" s="415"/>
      <c r="MQZ25" s="415"/>
      <c r="MRA25" s="415"/>
      <c r="MRB25" s="415"/>
      <c r="MRC25" s="415"/>
      <c r="MRD25" s="415"/>
      <c r="MRE25" s="415"/>
      <c r="MRF25" s="415"/>
      <c r="MRG25" s="415"/>
      <c r="MRH25" s="415"/>
      <c r="MRI25" s="415"/>
      <c r="MRJ25" s="415"/>
      <c r="MRK25" s="415"/>
      <c r="MRL25" s="415"/>
      <c r="MRM25" s="415"/>
      <c r="MRN25" s="415"/>
      <c r="MRO25" s="415"/>
      <c r="MRP25" s="415"/>
      <c r="MRQ25" s="415"/>
      <c r="MRR25" s="415"/>
      <c r="MRS25" s="415"/>
      <c r="MRT25" s="415"/>
      <c r="MRU25" s="415"/>
      <c r="MRV25" s="415"/>
      <c r="MRW25" s="415"/>
      <c r="MRX25" s="415"/>
      <c r="MRY25" s="415"/>
      <c r="MRZ25" s="415"/>
      <c r="MSA25" s="415"/>
      <c r="MSB25" s="415"/>
      <c r="MSC25" s="415"/>
      <c r="MSD25" s="415"/>
      <c r="MSE25" s="415"/>
      <c r="MSF25" s="415"/>
      <c r="MSG25" s="415"/>
      <c r="MSH25" s="415"/>
      <c r="MSI25" s="415"/>
      <c r="MSJ25" s="415"/>
      <c r="MSK25" s="415"/>
      <c r="MSL25" s="415"/>
      <c r="MSM25" s="415"/>
      <c r="MSN25" s="415"/>
      <c r="MSO25" s="415"/>
      <c r="MSP25" s="415"/>
      <c r="MSQ25" s="415"/>
      <c r="MSR25" s="415"/>
      <c r="MSS25" s="415"/>
      <c r="MST25" s="415"/>
      <c r="MSU25" s="415"/>
      <c r="MSV25" s="415"/>
      <c r="MSW25" s="415"/>
      <c r="MSX25" s="415"/>
      <c r="MSY25" s="415"/>
      <c r="MSZ25" s="415"/>
      <c r="MTA25" s="415"/>
      <c r="MTB25" s="415"/>
      <c r="MTC25" s="415"/>
      <c r="MTD25" s="415"/>
      <c r="MTE25" s="415"/>
      <c r="MTF25" s="415"/>
      <c r="MTG25" s="415"/>
      <c r="MTH25" s="415"/>
      <c r="MTI25" s="415"/>
      <c r="MTJ25" s="415"/>
      <c r="MTK25" s="415"/>
      <c r="MTL25" s="415"/>
      <c r="MTM25" s="415"/>
      <c r="MTN25" s="415"/>
      <c r="MTO25" s="415"/>
      <c r="MTP25" s="415"/>
      <c r="MTQ25" s="415"/>
      <c r="MTR25" s="415"/>
      <c r="MTS25" s="415"/>
      <c r="MTT25" s="415"/>
      <c r="MTU25" s="415"/>
      <c r="MTV25" s="415"/>
      <c r="MTW25" s="415"/>
      <c r="MTX25" s="415"/>
      <c r="MTY25" s="415"/>
      <c r="MTZ25" s="415"/>
      <c r="MUA25" s="415"/>
      <c r="MUB25" s="415"/>
      <c r="MUC25" s="415"/>
      <c r="MUD25" s="415"/>
      <c r="MUE25" s="415"/>
      <c r="MUF25" s="415"/>
      <c r="MUG25" s="415"/>
      <c r="MUH25" s="415"/>
      <c r="MUI25" s="415"/>
      <c r="MUJ25" s="415"/>
      <c r="MUK25" s="415"/>
      <c r="MUL25" s="415"/>
      <c r="MUM25" s="415"/>
      <c r="MUN25" s="415"/>
      <c r="MUO25" s="415"/>
      <c r="MUP25" s="415"/>
      <c r="MUQ25" s="415"/>
      <c r="MUR25" s="415"/>
      <c r="MUS25" s="415"/>
      <c r="MUT25" s="415"/>
      <c r="MUU25" s="415"/>
      <c r="MUV25" s="415"/>
      <c r="MUW25" s="415"/>
      <c r="MUX25" s="415"/>
      <c r="MUY25" s="415"/>
      <c r="MUZ25" s="415"/>
      <c r="MVA25" s="415"/>
      <c r="MVB25" s="415"/>
      <c r="MVC25" s="415"/>
      <c r="MVD25" s="415"/>
      <c r="MVE25" s="415"/>
      <c r="MVF25" s="415"/>
      <c r="MVG25" s="415"/>
      <c r="MVH25" s="415"/>
      <c r="MVI25" s="415"/>
      <c r="MVJ25" s="415"/>
      <c r="MVK25" s="415"/>
      <c r="MVL25" s="415"/>
      <c r="MVM25" s="415"/>
      <c r="MVN25" s="415"/>
      <c r="MVO25" s="415"/>
      <c r="MVP25" s="415"/>
      <c r="MVQ25" s="415"/>
      <c r="MVR25" s="415"/>
      <c r="MVS25" s="415"/>
      <c r="MVT25" s="415"/>
      <c r="MVU25" s="415"/>
      <c r="MVV25" s="415"/>
      <c r="MVW25" s="415"/>
      <c r="MVX25" s="415"/>
      <c r="MVY25" s="415"/>
      <c r="MVZ25" s="415"/>
      <c r="MWA25" s="415"/>
      <c r="MWB25" s="415"/>
      <c r="MWC25" s="415"/>
      <c r="MWD25" s="415"/>
      <c r="MWE25" s="415"/>
      <c r="MWF25" s="415"/>
      <c r="MWG25" s="415"/>
      <c r="MWH25" s="415"/>
      <c r="MWI25" s="415"/>
      <c r="MWJ25" s="415"/>
      <c r="MWK25" s="415"/>
      <c r="MWL25" s="415"/>
      <c r="MWM25" s="415"/>
      <c r="MWN25" s="415"/>
      <c r="MWO25" s="415"/>
      <c r="MWP25" s="415"/>
      <c r="MWQ25" s="415"/>
      <c r="MWR25" s="415"/>
      <c r="MWS25" s="415"/>
      <c r="MWT25" s="415"/>
      <c r="MWU25" s="415"/>
      <c r="MWV25" s="415"/>
      <c r="MWW25" s="415"/>
      <c r="MWX25" s="415"/>
      <c r="MWY25" s="415"/>
      <c r="MWZ25" s="415"/>
      <c r="MXA25" s="415"/>
      <c r="MXB25" s="415"/>
      <c r="MXC25" s="415"/>
      <c r="MXD25" s="415"/>
      <c r="MXE25" s="415"/>
      <c r="MXF25" s="415"/>
      <c r="MXG25" s="415"/>
      <c r="MXH25" s="415"/>
      <c r="MXI25" s="415"/>
      <c r="MXJ25" s="415"/>
      <c r="MXK25" s="415"/>
      <c r="MXL25" s="415"/>
      <c r="MXM25" s="415"/>
      <c r="MXN25" s="415"/>
      <c r="MXO25" s="415"/>
      <c r="MXP25" s="415"/>
      <c r="MXQ25" s="415"/>
      <c r="MXR25" s="415"/>
      <c r="MXS25" s="415"/>
      <c r="MXT25" s="415"/>
      <c r="MXU25" s="415"/>
      <c r="MXV25" s="415"/>
      <c r="MXW25" s="415"/>
      <c r="MXX25" s="415"/>
      <c r="MXY25" s="415"/>
      <c r="MXZ25" s="415"/>
      <c r="MYA25" s="415"/>
      <c r="MYB25" s="415"/>
      <c r="MYC25" s="415"/>
      <c r="MYD25" s="415"/>
      <c r="MYE25" s="415"/>
      <c r="MYF25" s="415"/>
      <c r="MYG25" s="415"/>
      <c r="MYH25" s="415"/>
      <c r="MYI25" s="415"/>
      <c r="MYJ25" s="415"/>
      <c r="MYK25" s="415"/>
      <c r="MYL25" s="415"/>
      <c r="MYM25" s="415"/>
      <c r="MYN25" s="415"/>
      <c r="MYO25" s="415"/>
      <c r="MYP25" s="415"/>
      <c r="MYQ25" s="415"/>
      <c r="MYR25" s="415"/>
      <c r="MYS25" s="415"/>
      <c r="MYT25" s="415"/>
      <c r="MYU25" s="415"/>
      <c r="MYV25" s="415"/>
      <c r="MYW25" s="415"/>
      <c r="MYX25" s="415"/>
      <c r="MYY25" s="415"/>
      <c r="MYZ25" s="415"/>
      <c r="MZA25" s="415"/>
      <c r="MZB25" s="415"/>
      <c r="MZC25" s="415"/>
      <c r="MZD25" s="415"/>
      <c r="MZE25" s="415"/>
      <c r="MZF25" s="415"/>
      <c r="MZG25" s="415"/>
      <c r="MZH25" s="415"/>
      <c r="MZI25" s="415"/>
      <c r="MZJ25" s="415"/>
      <c r="MZK25" s="415"/>
      <c r="MZL25" s="415"/>
      <c r="MZM25" s="415"/>
      <c r="MZN25" s="415"/>
      <c r="MZO25" s="415"/>
      <c r="MZP25" s="415"/>
      <c r="MZQ25" s="415"/>
      <c r="MZR25" s="415"/>
      <c r="MZS25" s="415"/>
      <c r="MZT25" s="415"/>
      <c r="MZU25" s="415"/>
      <c r="MZV25" s="415"/>
      <c r="MZW25" s="415"/>
      <c r="MZX25" s="415"/>
      <c r="MZY25" s="415"/>
      <c r="MZZ25" s="415"/>
      <c r="NAA25" s="415"/>
      <c r="NAB25" s="415"/>
      <c r="NAC25" s="415"/>
      <c r="NAD25" s="415"/>
      <c r="NAE25" s="415"/>
      <c r="NAF25" s="415"/>
      <c r="NAG25" s="415"/>
      <c r="NAH25" s="415"/>
      <c r="NAI25" s="415"/>
      <c r="NAJ25" s="415"/>
      <c r="NAK25" s="415"/>
      <c r="NAL25" s="415"/>
      <c r="NAM25" s="415"/>
      <c r="NAN25" s="415"/>
      <c r="NAO25" s="415"/>
      <c r="NAP25" s="415"/>
      <c r="NAQ25" s="415"/>
      <c r="NAR25" s="415"/>
      <c r="NAS25" s="415"/>
      <c r="NAT25" s="415"/>
      <c r="NAU25" s="415"/>
      <c r="NAV25" s="415"/>
      <c r="NAW25" s="415"/>
      <c r="NAX25" s="415"/>
      <c r="NAY25" s="415"/>
      <c r="NAZ25" s="415"/>
      <c r="NBA25" s="415"/>
      <c r="NBB25" s="415"/>
      <c r="NBC25" s="415"/>
      <c r="NBD25" s="415"/>
      <c r="NBE25" s="415"/>
      <c r="NBF25" s="415"/>
      <c r="NBG25" s="415"/>
      <c r="NBH25" s="415"/>
      <c r="NBI25" s="415"/>
      <c r="NBJ25" s="415"/>
      <c r="NBK25" s="415"/>
      <c r="NBL25" s="415"/>
      <c r="NBM25" s="415"/>
      <c r="NBN25" s="415"/>
      <c r="NBO25" s="415"/>
      <c r="NBP25" s="415"/>
      <c r="NBQ25" s="415"/>
      <c r="NBR25" s="415"/>
      <c r="NBS25" s="415"/>
      <c r="NBT25" s="415"/>
      <c r="NBU25" s="415"/>
      <c r="NBV25" s="415"/>
      <c r="NBW25" s="415"/>
      <c r="NBX25" s="415"/>
      <c r="NBY25" s="415"/>
      <c r="NBZ25" s="415"/>
      <c r="NCA25" s="415"/>
      <c r="NCB25" s="415"/>
      <c r="NCC25" s="415"/>
      <c r="NCD25" s="415"/>
      <c r="NCE25" s="415"/>
      <c r="NCF25" s="415"/>
      <c r="NCG25" s="415"/>
      <c r="NCH25" s="415"/>
      <c r="NCI25" s="415"/>
      <c r="NCJ25" s="415"/>
      <c r="NCK25" s="415"/>
      <c r="NCL25" s="415"/>
      <c r="NCM25" s="415"/>
      <c r="NCN25" s="415"/>
      <c r="NCO25" s="415"/>
      <c r="NCP25" s="415"/>
      <c r="NCQ25" s="415"/>
      <c r="NCR25" s="415"/>
      <c r="NCS25" s="415"/>
      <c r="NCT25" s="415"/>
      <c r="NCU25" s="415"/>
      <c r="NCV25" s="415"/>
      <c r="NCW25" s="415"/>
      <c r="NCX25" s="415"/>
      <c r="NCY25" s="415"/>
      <c r="NCZ25" s="415"/>
      <c r="NDA25" s="415"/>
      <c r="NDB25" s="415"/>
      <c r="NDC25" s="415"/>
      <c r="NDD25" s="415"/>
      <c r="NDE25" s="415"/>
      <c r="NDF25" s="415"/>
      <c r="NDG25" s="415"/>
      <c r="NDH25" s="415"/>
      <c r="NDI25" s="415"/>
      <c r="NDJ25" s="415"/>
      <c r="NDK25" s="415"/>
      <c r="NDL25" s="415"/>
      <c r="NDM25" s="415"/>
      <c r="NDN25" s="415"/>
      <c r="NDO25" s="415"/>
      <c r="NDP25" s="415"/>
      <c r="NDQ25" s="415"/>
      <c r="NDR25" s="415"/>
      <c r="NDS25" s="415"/>
      <c r="NDT25" s="415"/>
      <c r="NDU25" s="415"/>
      <c r="NDV25" s="415"/>
      <c r="NDW25" s="415"/>
      <c r="NDX25" s="415"/>
      <c r="NDY25" s="415"/>
      <c r="NDZ25" s="415"/>
      <c r="NEA25" s="415"/>
      <c r="NEB25" s="415"/>
      <c r="NEC25" s="415"/>
      <c r="NED25" s="415"/>
      <c r="NEE25" s="415"/>
      <c r="NEF25" s="415"/>
      <c r="NEG25" s="415"/>
      <c r="NEH25" s="415"/>
      <c r="NEI25" s="415"/>
      <c r="NEJ25" s="415"/>
      <c r="NEK25" s="415"/>
      <c r="NEL25" s="415"/>
      <c r="NEM25" s="415"/>
      <c r="NEN25" s="415"/>
      <c r="NEO25" s="415"/>
      <c r="NEP25" s="415"/>
      <c r="NEQ25" s="415"/>
      <c r="NER25" s="415"/>
      <c r="NES25" s="415"/>
      <c r="NET25" s="415"/>
      <c r="NEU25" s="415"/>
      <c r="NEV25" s="415"/>
      <c r="NEW25" s="415"/>
      <c r="NEX25" s="415"/>
      <c r="NEY25" s="415"/>
      <c r="NEZ25" s="415"/>
      <c r="NFA25" s="415"/>
      <c r="NFB25" s="415"/>
      <c r="NFC25" s="415"/>
      <c r="NFD25" s="415"/>
      <c r="NFE25" s="415"/>
      <c r="NFF25" s="415"/>
      <c r="NFG25" s="415"/>
      <c r="NFH25" s="415"/>
      <c r="NFI25" s="415"/>
      <c r="NFJ25" s="415"/>
      <c r="NFK25" s="415"/>
      <c r="NFL25" s="415"/>
      <c r="NFM25" s="415"/>
      <c r="NFN25" s="415"/>
      <c r="NFO25" s="415"/>
      <c r="NFP25" s="415"/>
      <c r="NFQ25" s="415"/>
      <c r="NFR25" s="415"/>
      <c r="NFS25" s="415"/>
      <c r="NFT25" s="415"/>
      <c r="NFU25" s="415"/>
      <c r="NFV25" s="415"/>
      <c r="NFW25" s="415"/>
      <c r="NFX25" s="415"/>
      <c r="NFY25" s="415"/>
      <c r="NFZ25" s="415"/>
      <c r="NGA25" s="415"/>
      <c r="NGB25" s="415"/>
      <c r="NGC25" s="415"/>
      <c r="NGD25" s="415"/>
      <c r="NGE25" s="415"/>
      <c r="NGF25" s="415"/>
      <c r="NGG25" s="415"/>
      <c r="NGH25" s="415"/>
      <c r="NGI25" s="415"/>
      <c r="NGJ25" s="415"/>
      <c r="NGK25" s="415"/>
      <c r="NGL25" s="415"/>
      <c r="NGM25" s="415"/>
      <c r="NGN25" s="415"/>
      <c r="NGO25" s="415"/>
      <c r="NGP25" s="415"/>
      <c r="NGQ25" s="415"/>
      <c r="NGR25" s="415"/>
      <c r="NGS25" s="415"/>
      <c r="NGT25" s="415"/>
      <c r="NGU25" s="415"/>
      <c r="NGV25" s="415"/>
      <c r="NGW25" s="415"/>
      <c r="NGX25" s="415"/>
      <c r="NGY25" s="415"/>
      <c r="NGZ25" s="415"/>
      <c r="NHA25" s="415"/>
      <c r="NHB25" s="415"/>
      <c r="NHC25" s="415"/>
      <c r="NHD25" s="415"/>
      <c r="NHE25" s="415"/>
      <c r="NHF25" s="415"/>
      <c r="NHG25" s="415"/>
      <c r="NHH25" s="415"/>
      <c r="NHI25" s="415"/>
      <c r="NHJ25" s="415"/>
      <c r="NHK25" s="415"/>
      <c r="NHL25" s="415"/>
      <c r="NHM25" s="415"/>
      <c r="NHN25" s="415"/>
      <c r="NHO25" s="415"/>
      <c r="NHP25" s="415"/>
      <c r="NHQ25" s="415"/>
      <c r="NHR25" s="415"/>
      <c r="NHS25" s="415"/>
      <c r="NHT25" s="415"/>
      <c r="NHU25" s="415"/>
      <c r="NHV25" s="415"/>
      <c r="NHW25" s="415"/>
      <c r="NHX25" s="415"/>
      <c r="NHY25" s="415"/>
      <c r="NHZ25" s="415"/>
      <c r="NIA25" s="415"/>
      <c r="NIB25" s="415"/>
      <c r="NIC25" s="415"/>
      <c r="NID25" s="415"/>
      <c r="NIE25" s="415"/>
      <c r="NIF25" s="415"/>
      <c r="NIG25" s="415"/>
      <c r="NIH25" s="415"/>
      <c r="NII25" s="415"/>
      <c r="NIJ25" s="415"/>
      <c r="NIK25" s="415"/>
      <c r="NIL25" s="415"/>
      <c r="NIM25" s="415"/>
      <c r="NIN25" s="415"/>
      <c r="NIO25" s="415"/>
      <c r="NIP25" s="415"/>
      <c r="NIQ25" s="415"/>
      <c r="NIR25" s="415"/>
      <c r="NIS25" s="415"/>
      <c r="NIT25" s="415"/>
      <c r="NIU25" s="415"/>
      <c r="NIV25" s="415"/>
      <c r="NIW25" s="415"/>
      <c r="NIX25" s="415"/>
      <c r="NIY25" s="415"/>
      <c r="NIZ25" s="415"/>
      <c r="NJA25" s="415"/>
      <c r="NJB25" s="415"/>
      <c r="NJC25" s="415"/>
      <c r="NJD25" s="415"/>
      <c r="NJE25" s="415"/>
      <c r="NJF25" s="415"/>
      <c r="NJG25" s="415"/>
      <c r="NJH25" s="415"/>
      <c r="NJI25" s="415"/>
      <c r="NJJ25" s="415"/>
      <c r="NJK25" s="415"/>
      <c r="NJL25" s="415"/>
      <c r="NJM25" s="415"/>
      <c r="NJN25" s="415"/>
      <c r="NJO25" s="415"/>
      <c r="NJP25" s="415"/>
      <c r="NJQ25" s="415"/>
      <c r="NJR25" s="415"/>
      <c r="NJS25" s="415"/>
      <c r="NJT25" s="415"/>
      <c r="NJU25" s="415"/>
      <c r="NJV25" s="415"/>
      <c r="NJW25" s="415"/>
      <c r="NJX25" s="415"/>
      <c r="NJY25" s="415"/>
      <c r="NJZ25" s="415"/>
      <c r="NKA25" s="415"/>
      <c r="NKB25" s="415"/>
      <c r="NKC25" s="415"/>
      <c r="NKD25" s="415"/>
      <c r="NKE25" s="415"/>
      <c r="NKF25" s="415"/>
      <c r="NKG25" s="415"/>
      <c r="NKH25" s="415"/>
      <c r="NKI25" s="415"/>
      <c r="NKJ25" s="415"/>
      <c r="NKK25" s="415"/>
      <c r="NKL25" s="415"/>
      <c r="NKM25" s="415"/>
      <c r="NKN25" s="415"/>
      <c r="NKO25" s="415"/>
      <c r="NKP25" s="415"/>
      <c r="NKQ25" s="415"/>
      <c r="NKR25" s="415"/>
      <c r="NKS25" s="415"/>
      <c r="NKT25" s="415"/>
      <c r="NKU25" s="415"/>
      <c r="NKV25" s="415"/>
      <c r="NKW25" s="415"/>
      <c r="NKX25" s="415"/>
      <c r="NKY25" s="415"/>
      <c r="NKZ25" s="415"/>
      <c r="NLA25" s="415"/>
      <c r="NLB25" s="415"/>
      <c r="NLC25" s="415"/>
      <c r="NLD25" s="415"/>
      <c r="NLE25" s="415"/>
      <c r="NLF25" s="415"/>
      <c r="NLG25" s="415"/>
      <c r="NLH25" s="415"/>
      <c r="NLI25" s="415"/>
      <c r="NLJ25" s="415"/>
      <c r="NLK25" s="415"/>
      <c r="NLL25" s="415"/>
      <c r="NLM25" s="415"/>
      <c r="NLN25" s="415"/>
      <c r="NLO25" s="415"/>
      <c r="NLP25" s="415"/>
      <c r="NLQ25" s="415"/>
      <c r="NLR25" s="415"/>
      <c r="NLS25" s="415"/>
      <c r="NLT25" s="415"/>
      <c r="NLU25" s="415"/>
      <c r="NLV25" s="415"/>
      <c r="NLW25" s="415"/>
      <c r="NLX25" s="415"/>
      <c r="NLY25" s="415"/>
      <c r="NLZ25" s="415"/>
      <c r="NMA25" s="415"/>
      <c r="NMB25" s="415"/>
      <c r="NMC25" s="415"/>
      <c r="NMD25" s="415"/>
      <c r="NME25" s="415"/>
      <c r="NMF25" s="415"/>
      <c r="NMG25" s="415"/>
      <c r="NMH25" s="415"/>
      <c r="NMI25" s="415"/>
      <c r="NMJ25" s="415"/>
      <c r="NMK25" s="415"/>
      <c r="NML25" s="415"/>
      <c r="NMM25" s="415"/>
      <c r="NMN25" s="415"/>
      <c r="NMO25" s="415"/>
      <c r="NMP25" s="415"/>
      <c r="NMQ25" s="415"/>
      <c r="NMR25" s="415"/>
      <c r="NMS25" s="415"/>
      <c r="NMT25" s="415"/>
      <c r="NMU25" s="415"/>
      <c r="NMV25" s="415"/>
      <c r="NMW25" s="415"/>
      <c r="NMX25" s="415"/>
      <c r="NMY25" s="415"/>
      <c r="NMZ25" s="415"/>
      <c r="NNA25" s="415"/>
      <c r="NNB25" s="415"/>
      <c r="NNC25" s="415"/>
      <c r="NND25" s="415"/>
      <c r="NNE25" s="415"/>
      <c r="NNF25" s="415"/>
      <c r="NNG25" s="415"/>
      <c r="NNH25" s="415"/>
      <c r="NNI25" s="415"/>
      <c r="NNJ25" s="415"/>
      <c r="NNK25" s="415"/>
      <c r="NNL25" s="415"/>
      <c r="NNM25" s="415"/>
      <c r="NNN25" s="415"/>
      <c r="NNO25" s="415"/>
      <c r="NNP25" s="415"/>
      <c r="NNQ25" s="415"/>
      <c r="NNR25" s="415"/>
      <c r="NNS25" s="415"/>
      <c r="NNT25" s="415"/>
      <c r="NNU25" s="415"/>
      <c r="NNV25" s="415"/>
      <c r="NNW25" s="415"/>
      <c r="NNX25" s="415"/>
      <c r="NNY25" s="415"/>
      <c r="NNZ25" s="415"/>
      <c r="NOA25" s="415"/>
      <c r="NOB25" s="415"/>
      <c r="NOC25" s="415"/>
      <c r="NOD25" s="415"/>
      <c r="NOE25" s="415"/>
      <c r="NOF25" s="415"/>
      <c r="NOG25" s="415"/>
      <c r="NOH25" s="415"/>
      <c r="NOI25" s="415"/>
      <c r="NOJ25" s="415"/>
      <c r="NOK25" s="415"/>
      <c r="NOL25" s="415"/>
      <c r="NOM25" s="415"/>
      <c r="NON25" s="415"/>
      <c r="NOO25" s="415"/>
      <c r="NOP25" s="415"/>
      <c r="NOQ25" s="415"/>
      <c r="NOR25" s="415"/>
      <c r="NOS25" s="415"/>
      <c r="NOT25" s="415"/>
      <c r="NOU25" s="415"/>
      <c r="NOV25" s="415"/>
      <c r="NOW25" s="415"/>
      <c r="NOX25" s="415"/>
      <c r="NOY25" s="415"/>
      <c r="NOZ25" s="415"/>
      <c r="NPA25" s="415"/>
      <c r="NPB25" s="415"/>
      <c r="NPC25" s="415"/>
      <c r="NPD25" s="415"/>
      <c r="NPE25" s="415"/>
      <c r="NPF25" s="415"/>
      <c r="NPG25" s="415"/>
      <c r="NPH25" s="415"/>
      <c r="NPI25" s="415"/>
      <c r="NPJ25" s="415"/>
      <c r="NPK25" s="415"/>
      <c r="NPL25" s="415"/>
      <c r="NPM25" s="415"/>
      <c r="NPN25" s="415"/>
      <c r="NPO25" s="415"/>
      <c r="NPP25" s="415"/>
      <c r="NPQ25" s="415"/>
      <c r="NPR25" s="415"/>
      <c r="NPS25" s="415"/>
      <c r="NPT25" s="415"/>
      <c r="NPU25" s="415"/>
      <c r="NPV25" s="415"/>
      <c r="NPW25" s="415"/>
      <c r="NPX25" s="415"/>
      <c r="NPY25" s="415"/>
      <c r="NPZ25" s="415"/>
      <c r="NQA25" s="415"/>
      <c r="NQB25" s="415"/>
      <c r="NQC25" s="415"/>
      <c r="NQD25" s="415"/>
      <c r="NQE25" s="415"/>
      <c r="NQF25" s="415"/>
      <c r="NQG25" s="415"/>
      <c r="NQH25" s="415"/>
      <c r="NQI25" s="415"/>
      <c r="NQJ25" s="415"/>
      <c r="NQK25" s="415"/>
      <c r="NQL25" s="415"/>
      <c r="NQM25" s="415"/>
      <c r="NQN25" s="415"/>
      <c r="NQO25" s="415"/>
      <c r="NQP25" s="415"/>
      <c r="NQQ25" s="415"/>
      <c r="NQR25" s="415"/>
      <c r="NQS25" s="415"/>
      <c r="NQT25" s="415"/>
      <c r="NQU25" s="415"/>
      <c r="NQV25" s="415"/>
      <c r="NQW25" s="415"/>
      <c r="NQX25" s="415"/>
      <c r="NQY25" s="415"/>
      <c r="NQZ25" s="415"/>
      <c r="NRA25" s="415"/>
      <c r="NRB25" s="415"/>
      <c r="NRC25" s="415"/>
      <c r="NRD25" s="415"/>
      <c r="NRE25" s="415"/>
      <c r="NRF25" s="415"/>
      <c r="NRG25" s="415"/>
      <c r="NRH25" s="415"/>
      <c r="NRI25" s="415"/>
      <c r="NRJ25" s="415"/>
      <c r="NRK25" s="415"/>
      <c r="NRL25" s="415"/>
      <c r="NRM25" s="415"/>
      <c r="NRN25" s="415"/>
      <c r="NRO25" s="415"/>
      <c r="NRP25" s="415"/>
      <c r="NRQ25" s="415"/>
      <c r="NRR25" s="415"/>
      <c r="NRS25" s="415"/>
      <c r="NRT25" s="415"/>
      <c r="NRU25" s="415"/>
      <c r="NRV25" s="415"/>
      <c r="NRW25" s="415"/>
      <c r="NRX25" s="415"/>
      <c r="NRY25" s="415"/>
      <c r="NRZ25" s="415"/>
      <c r="NSA25" s="415"/>
      <c r="NSB25" s="415"/>
      <c r="NSC25" s="415"/>
      <c r="NSD25" s="415"/>
      <c r="NSE25" s="415"/>
      <c r="NSF25" s="415"/>
      <c r="NSG25" s="415"/>
      <c r="NSH25" s="415"/>
      <c r="NSI25" s="415"/>
      <c r="NSJ25" s="415"/>
      <c r="NSK25" s="415"/>
      <c r="NSL25" s="415"/>
      <c r="NSM25" s="415"/>
      <c r="NSN25" s="415"/>
      <c r="NSO25" s="415"/>
      <c r="NSP25" s="415"/>
      <c r="NSQ25" s="415"/>
      <c r="NSR25" s="415"/>
      <c r="NSS25" s="415"/>
      <c r="NST25" s="415"/>
      <c r="NSU25" s="415"/>
      <c r="NSV25" s="415"/>
      <c r="NSW25" s="415"/>
      <c r="NSX25" s="415"/>
      <c r="NSY25" s="415"/>
      <c r="NSZ25" s="415"/>
      <c r="NTA25" s="415"/>
      <c r="NTB25" s="415"/>
      <c r="NTC25" s="415"/>
      <c r="NTD25" s="415"/>
      <c r="NTE25" s="415"/>
      <c r="NTF25" s="415"/>
      <c r="NTG25" s="415"/>
      <c r="NTH25" s="415"/>
      <c r="NTI25" s="415"/>
      <c r="NTJ25" s="415"/>
      <c r="NTK25" s="415"/>
      <c r="NTL25" s="415"/>
      <c r="NTM25" s="415"/>
      <c r="NTN25" s="415"/>
      <c r="NTO25" s="415"/>
      <c r="NTP25" s="415"/>
      <c r="NTQ25" s="415"/>
      <c r="NTR25" s="415"/>
      <c r="NTS25" s="415"/>
      <c r="NTT25" s="415"/>
      <c r="NTU25" s="415"/>
      <c r="NTV25" s="415"/>
      <c r="NTW25" s="415"/>
      <c r="NTX25" s="415"/>
      <c r="NTY25" s="415"/>
      <c r="NTZ25" s="415"/>
      <c r="NUA25" s="415"/>
      <c r="NUB25" s="415"/>
      <c r="NUC25" s="415"/>
      <c r="NUD25" s="415"/>
      <c r="NUE25" s="415"/>
      <c r="NUF25" s="415"/>
      <c r="NUG25" s="415"/>
      <c r="NUH25" s="415"/>
      <c r="NUI25" s="415"/>
      <c r="NUJ25" s="415"/>
      <c r="NUK25" s="415"/>
      <c r="NUL25" s="415"/>
      <c r="NUM25" s="415"/>
      <c r="NUN25" s="415"/>
      <c r="NUO25" s="415"/>
      <c r="NUP25" s="415"/>
      <c r="NUQ25" s="415"/>
      <c r="NUR25" s="415"/>
      <c r="NUS25" s="415"/>
      <c r="NUT25" s="415"/>
      <c r="NUU25" s="415"/>
      <c r="NUV25" s="415"/>
      <c r="NUW25" s="415"/>
      <c r="NUX25" s="415"/>
      <c r="NUY25" s="415"/>
      <c r="NUZ25" s="415"/>
      <c r="NVA25" s="415"/>
      <c r="NVB25" s="415"/>
      <c r="NVC25" s="415"/>
      <c r="NVD25" s="415"/>
      <c r="NVE25" s="415"/>
      <c r="NVF25" s="415"/>
      <c r="NVG25" s="415"/>
      <c r="NVH25" s="415"/>
      <c r="NVI25" s="415"/>
      <c r="NVJ25" s="415"/>
      <c r="NVK25" s="415"/>
      <c r="NVL25" s="415"/>
      <c r="NVM25" s="415"/>
      <c r="NVN25" s="415"/>
      <c r="NVO25" s="415"/>
      <c r="NVP25" s="415"/>
      <c r="NVQ25" s="415"/>
      <c r="NVR25" s="415"/>
      <c r="NVS25" s="415"/>
      <c r="NVT25" s="415"/>
      <c r="NVU25" s="415"/>
      <c r="NVV25" s="415"/>
      <c r="NVW25" s="415"/>
      <c r="NVX25" s="415"/>
      <c r="NVY25" s="415"/>
      <c r="NVZ25" s="415"/>
      <c r="NWA25" s="415"/>
      <c r="NWB25" s="415"/>
      <c r="NWC25" s="415"/>
      <c r="NWD25" s="415"/>
      <c r="NWE25" s="415"/>
      <c r="NWF25" s="415"/>
      <c r="NWG25" s="415"/>
      <c r="NWH25" s="415"/>
      <c r="NWI25" s="415"/>
      <c r="NWJ25" s="415"/>
      <c r="NWK25" s="415"/>
      <c r="NWL25" s="415"/>
      <c r="NWM25" s="415"/>
      <c r="NWN25" s="415"/>
      <c r="NWO25" s="415"/>
      <c r="NWP25" s="415"/>
      <c r="NWQ25" s="415"/>
      <c r="NWR25" s="415"/>
      <c r="NWS25" s="415"/>
      <c r="NWT25" s="415"/>
      <c r="NWU25" s="415"/>
      <c r="NWV25" s="415"/>
      <c r="NWW25" s="415"/>
      <c r="NWX25" s="415"/>
      <c r="NWY25" s="415"/>
      <c r="NWZ25" s="415"/>
      <c r="NXA25" s="415"/>
      <c r="NXB25" s="415"/>
      <c r="NXC25" s="415"/>
      <c r="NXD25" s="415"/>
      <c r="NXE25" s="415"/>
      <c r="NXF25" s="415"/>
      <c r="NXG25" s="415"/>
      <c r="NXH25" s="415"/>
      <c r="NXI25" s="415"/>
      <c r="NXJ25" s="415"/>
      <c r="NXK25" s="415"/>
      <c r="NXL25" s="415"/>
      <c r="NXM25" s="415"/>
      <c r="NXN25" s="415"/>
      <c r="NXO25" s="415"/>
      <c r="NXP25" s="415"/>
      <c r="NXQ25" s="415"/>
      <c r="NXR25" s="415"/>
      <c r="NXS25" s="415"/>
      <c r="NXT25" s="415"/>
      <c r="NXU25" s="415"/>
      <c r="NXV25" s="415"/>
      <c r="NXW25" s="415"/>
      <c r="NXX25" s="415"/>
      <c r="NXY25" s="415"/>
      <c r="NXZ25" s="415"/>
      <c r="NYA25" s="415"/>
      <c r="NYB25" s="415"/>
      <c r="NYC25" s="415"/>
      <c r="NYD25" s="415"/>
      <c r="NYE25" s="415"/>
      <c r="NYF25" s="415"/>
      <c r="NYG25" s="415"/>
      <c r="NYH25" s="415"/>
      <c r="NYI25" s="415"/>
      <c r="NYJ25" s="415"/>
      <c r="NYK25" s="415"/>
      <c r="NYL25" s="415"/>
      <c r="NYM25" s="415"/>
      <c r="NYN25" s="415"/>
      <c r="NYO25" s="415"/>
      <c r="NYP25" s="415"/>
      <c r="NYQ25" s="415"/>
      <c r="NYR25" s="415"/>
      <c r="NYS25" s="415"/>
      <c r="NYT25" s="415"/>
      <c r="NYU25" s="415"/>
      <c r="NYV25" s="415"/>
      <c r="NYW25" s="415"/>
      <c r="NYX25" s="415"/>
      <c r="NYY25" s="415"/>
      <c r="NYZ25" s="415"/>
      <c r="NZA25" s="415"/>
      <c r="NZB25" s="415"/>
      <c r="NZC25" s="415"/>
      <c r="NZD25" s="415"/>
      <c r="NZE25" s="415"/>
      <c r="NZF25" s="415"/>
      <c r="NZG25" s="415"/>
      <c r="NZH25" s="415"/>
      <c r="NZI25" s="415"/>
      <c r="NZJ25" s="415"/>
      <c r="NZK25" s="415"/>
      <c r="NZL25" s="415"/>
      <c r="NZM25" s="415"/>
      <c r="NZN25" s="415"/>
      <c r="NZO25" s="415"/>
      <c r="NZP25" s="415"/>
      <c r="NZQ25" s="415"/>
      <c r="NZR25" s="415"/>
      <c r="NZS25" s="415"/>
      <c r="NZT25" s="415"/>
      <c r="NZU25" s="415"/>
      <c r="NZV25" s="415"/>
      <c r="NZW25" s="415"/>
      <c r="NZX25" s="415"/>
      <c r="NZY25" s="415"/>
      <c r="NZZ25" s="415"/>
      <c r="OAA25" s="415"/>
      <c r="OAB25" s="415"/>
      <c r="OAC25" s="415"/>
      <c r="OAD25" s="415"/>
      <c r="OAE25" s="415"/>
      <c r="OAF25" s="415"/>
      <c r="OAG25" s="415"/>
      <c r="OAH25" s="415"/>
      <c r="OAI25" s="415"/>
      <c r="OAJ25" s="415"/>
      <c r="OAK25" s="415"/>
      <c r="OAL25" s="415"/>
      <c r="OAM25" s="415"/>
      <c r="OAN25" s="415"/>
      <c r="OAO25" s="415"/>
      <c r="OAP25" s="415"/>
      <c r="OAQ25" s="415"/>
      <c r="OAR25" s="415"/>
      <c r="OAS25" s="415"/>
      <c r="OAT25" s="415"/>
      <c r="OAU25" s="415"/>
      <c r="OAV25" s="415"/>
      <c r="OAW25" s="415"/>
      <c r="OAX25" s="415"/>
      <c r="OAY25" s="415"/>
      <c r="OAZ25" s="415"/>
      <c r="OBA25" s="415"/>
      <c r="OBB25" s="415"/>
      <c r="OBC25" s="415"/>
      <c r="OBD25" s="415"/>
      <c r="OBE25" s="415"/>
      <c r="OBF25" s="415"/>
      <c r="OBG25" s="415"/>
      <c r="OBH25" s="415"/>
      <c r="OBI25" s="415"/>
      <c r="OBJ25" s="415"/>
      <c r="OBK25" s="415"/>
      <c r="OBL25" s="415"/>
      <c r="OBM25" s="415"/>
      <c r="OBN25" s="415"/>
      <c r="OBO25" s="415"/>
      <c r="OBP25" s="415"/>
      <c r="OBQ25" s="415"/>
      <c r="OBR25" s="415"/>
      <c r="OBS25" s="415"/>
      <c r="OBT25" s="415"/>
      <c r="OBU25" s="415"/>
      <c r="OBV25" s="415"/>
      <c r="OBW25" s="415"/>
      <c r="OBX25" s="415"/>
      <c r="OBY25" s="415"/>
      <c r="OBZ25" s="415"/>
      <c r="OCA25" s="415"/>
      <c r="OCB25" s="415"/>
      <c r="OCC25" s="415"/>
      <c r="OCD25" s="415"/>
      <c r="OCE25" s="415"/>
      <c r="OCF25" s="415"/>
      <c r="OCG25" s="415"/>
      <c r="OCH25" s="415"/>
      <c r="OCI25" s="415"/>
      <c r="OCJ25" s="415"/>
      <c r="OCK25" s="415"/>
      <c r="OCL25" s="415"/>
      <c r="OCM25" s="415"/>
      <c r="OCN25" s="415"/>
      <c r="OCO25" s="415"/>
      <c r="OCP25" s="415"/>
      <c r="OCQ25" s="415"/>
      <c r="OCR25" s="415"/>
      <c r="OCS25" s="415"/>
      <c r="OCT25" s="415"/>
      <c r="OCU25" s="415"/>
      <c r="OCV25" s="415"/>
      <c r="OCW25" s="415"/>
      <c r="OCX25" s="415"/>
      <c r="OCY25" s="415"/>
      <c r="OCZ25" s="415"/>
      <c r="ODA25" s="415"/>
      <c r="ODB25" s="415"/>
      <c r="ODC25" s="415"/>
      <c r="ODD25" s="415"/>
      <c r="ODE25" s="415"/>
      <c r="ODF25" s="415"/>
      <c r="ODG25" s="415"/>
      <c r="ODH25" s="415"/>
      <c r="ODI25" s="415"/>
      <c r="ODJ25" s="415"/>
      <c r="ODK25" s="415"/>
      <c r="ODL25" s="415"/>
      <c r="ODM25" s="415"/>
      <c r="ODN25" s="415"/>
      <c r="ODO25" s="415"/>
      <c r="ODP25" s="415"/>
      <c r="ODQ25" s="415"/>
      <c r="ODR25" s="415"/>
      <c r="ODS25" s="415"/>
      <c r="ODT25" s="415"/>
      <c r="ODU25" s="415"/>
      <c r="ODV25" s="415"/>
      <c r="ODW25" s="415"/>
      <c r="ODX25" s="415"/>
      <c r="ODY25" s="415"/>
      <c r="ODZ25" s="415"/>
      <c r="OEA25" s="415"/>
      <c r="OEB25" s="415"/>
      <c r="OEC25" s="415"/>
      <c r="OED25" s="415"/>
      <c r="OEE25" s="415"/>
      <c r="OEF25" s="415"/>
      <c r="OEG25" s="415"/>
      <c r="OEH25" s="415"/>
      <c r="OEI25" s="415"/>
      <c r="OEJ25" s="415"/>
      <c r="OEK25" s="415"/>
      <c r="OEL25" s="415"/>
      <c r="OEM25" s="415"/>
      <c r="OEN25" s="415"/>
      <c r="OEO25" s="415"/>
      <c r="OEP25" s="415"/>
      <c r="OEQ25" s="415"/>
      <c r="OER25" s="415"/>
      <c r="OES25" s="415"/>
      <c r="OET25" s="415"/>
      <c r="OEU25" s="415"/>
      <c r="OEV25" s="415"/>
      <c r="OEW25" s="415"/>
      <c r="OEX25" s="415"/>
      <c r="OEY25" s="415"/>
      <c r="OEZ25" s="415"/>
      <c r="OFA25" s="415"/>
      <c r="OFB25" s="415"/>
      <c r="OFC25" s="415"/>
      <c r="OFD25" s="415"/>
      <c r="OFE25" s="415"/>
      <c r="OFF25" s="415"/>
      <c r="OFG25" s="415"/>
      <c r="OFH25" s="415"/>
      <c r="OFI25" s="415"/>
      <c r="OFJ25" s="415"/>
      <c r="OFK25" s="415"/>
      <c r="OFL25" s="415"/>
      <c r="OFM25" s="415"/>
      <c r="OFN25" s="415"/>
      <c r="OFO25" s="415"/>
      <c r="OFP25" s="415"/>
      <c r="OFQ25" s="415"/>
      <c r="OFR25" s="415"/>
      <c r="OFS25" s="415"/>
      <c r="OFT25" s="415"/>
      <c r="OFU25" s="415"/>
      <c r="OFV25" s="415"/>
      <c r="OFW25" s="415"/>
      <c r="OFX25" s="415"/>
      <c r="OFY25" s="415"/>
      <c r="OFZ25" s="415"/>
      <c r="OGA25" s="415"/>
      <c r="OGB25" s="415"/>
      <c r="OGC25" s="415"/>
      <c r="OGD25" s="415"/>
      <c r="OGE25" s="415"/>
      <c r="OGF25" s="415"/>
      <c r="OGG25" s="415"/>
      <c r="OGH25" s="415"/>
      <c r="OGI25" s="415"/>
      <c r="OGJ25" s="415"/>
      <c r="OGK25" s="415"/>
      <c r="OGL25" s="415"/>
      <c r="OGM25" s="415"/>
      <c r="OGN25" s="415"/>
      <c r="OGO25" s="415"/>
      <c r="OGP25" s="415"/>
      <c r="OGQ25" s="415"/>
      <c r="OGR25" s="415"/>
      <c r="OGS25" s="415"/>
      <c r="OGT25" s="415"/>
      <c r="OGU25" s="415"/>
      <c r="OGV25" s="415"/>
      <c r="OGW25" s="415"/>
      <c r="OGX25" s="415"/>
      <c r="OGY25" s="415"/>
      <c r="OGZ25" s="415"/>
      <c r="OHA25" s="415"/>
      <c r="OHB25" s="415"/>
      <c r="OHC25" s="415"/>
      <c r="OHD25" s="415"/>
      <c r="OHE25" s="415"/>
      <c r="OHF25" s="415"/>
      <c r="OHG25" s="415"/>
      <c r="OHH25" s="415"/>
      <c r="OHI25" s="415"/>
      <c r="OHJ25" s="415"/>
      <c r="OHK25" s="415"/>
      <c r="OHL25" s="415"/>
      <c r="OHM25" s="415"/>
      <c r="OHN25" s="415"/>
      <c r="OHO25" s="415"/>
      <c r="OHP25" s="415"/>
      <c r="OHQ25" s="415"/>
      <c r="OHR25" s="415"/>
      <c r="OHS25" s="415"/>
      <c r="OHT25" s="415"/>
      <c r="OHU25" s="415"/>
      <c r="OHV25" s="415"/>
      <c r="OHW25" s="415"/>
      <c r="OHX25" s="415"/>
      <c r="OHY25" s="415"/>
      <c r="OHZ25" s="415"/>
      <c r="OIA25" s="415"/>
      <c r="OIB25" s="415"/>
      <c r="OIC25" s="415"/>
      <c r="OID25" s="415"/>
      <c r="OIE25" s="415"/>
      <c r="OIF25" s="415"/>
      <c r="OIG25" s="415"/>
      <c r="OIH25" s="415"/>
      <c r="OII25" s="415"/>
      <c r="OIJ25" s="415"/>
      <c r="OIK25" s="415"/>
      <c r="OIL25" s="415"/>
      <c r="OIM25" s="415"/>
      <c r="OIN25" s="415"/>
      <c r="OIO25" s="415"/>
      <c r="OIP25" s="415"/>
      <c r="OIQ25" s="415"/>
      <c r="OIR25" s="415"/>
      <c r="OIS25" s="415"/>
      <c r="OIT25" s="415"/>
      <c r="OIU25" s="415"/>
      <c r="OIV25" s="415"/>
      <c r="OIW25" s="415"/>
      <c r="OIX25" s="415"/>
      <c r="OIY25" s="415"/>
      <c r="OIZ25" s="415"/>
      <c r="OJA25" s="415"/>
      <c r="OJB25" s="415"/>
      <c r="OJC25" s="415"/>
      <c r="OJD25" s="415"/>
      <c r="OJE25" s="415"/>
      <c r="OJF25" s="415"/>
      <c r="OJG25" s="415"/>
      <c r="OJH25" s="415"/>
      <c r="OJI25" s="415"/>
      <c r="OJJ25" s="415"/>
      <c r="OJK25" s="415"/>
      <c r="OJL25" s="415"/>
      <c r="OJM25" s="415"/>
      <c r="OJN25" s="415"/>
      <c r="OJO25" s="415"/>
      <c r="OJP25" s="415"/>
      <c r="OJQ25" s="415"/>
      <c r="OJR25" s="415"/>
      <c r="OJS25" s="415"/>
      <c r="OJT25" s="415"/>
      <c r="OJU25" s="415"/>
      <c r="OJV25" s="415"/>
      <c r="OJW25" s="415"/>
      <c r="OJX25" s="415"/>
      <c r="OJY25" s="415"/>
      <c r="OJZ25" s="415"/>
      <c r="OKA25" s="415"/>
      <c r="OKB25" s="415"/>
      <c r="OKC25" s="415"/>
      <c r="OKD25" s="415"/>
      <c r="OKE25" s="415"/>
      <c r="OKF25" s="415"/>
      <c r="OKG25" s="415"/>
      <c r="OKH25" s="415"/>
      <c r="OKI25" s="415"/>
      <c r="OKJ25" s="415"/>
      <c r="OKK25" s="415"/>
      <c r="OKL25" s="415"/>
      <c r="OKM25" s="415"/>
      <c r="OKN25" s="415"/>
      <c r="OKO25" s="415"/>
      <c r="OKP25" s="415"/>
      <c r="OKQ25" s="415"/>
      <c r="OKR25" s="415"/>
      <c r="OKS25" s="415"/>
      <c r="OKT25" s="415"/>
      <c r="OKU25" s="415"/>
      <c r="OKV25" s="415"/>
      <c r="OKW25" s="415"/>
      <c r="OKX25" s="415"/>
      <c r="OKY25" s="415"/>
      <c r="OKZ25" s="415"/>
      <c r="OLA25" s="415"/>
      <c r="OLB25" s="415"/>
      <c r="OLC25" s="415"/>
      <c r="OLD25" s="415"/>
      <c r="OLE25" s="415"/>
      <c r="OLF25" s="415"/>
      <c r="OLG25" s="415"/>
      <c r="OLH25" s="415"/>
      <c r="OLI25" s="415"/>
      <c r="OLJ25" s="415"/>
      <c r="OLK25" s="415"/>
      <c r="OLL25" s="415"/>
      <c r="OLM25" s="415"/>
      <c r="OLN25" s="415"/>
      <c r="OLO25" s="415"/>
      <c r="OLP25" s="415"/>
      <c r="OLQ25" s="415"/>
      <c r="OLR25" s="415"/>
      <c r="OLS25" s="415"/>
      <c r="OLT25" s="415"/>
      <c r="OLU25" s="415"/>
      <c r="OLV25" s="415"/>
      <c r="OLW25" s="415"/>
      <c r="OLX25" s="415"/>
      <c r="OLY25" s="415"/>
      <c r="OLZ25" s="415"/>
      <c r="OMA25" s="415"/>
      <c r="OMB25" s="415"/>
      <c r="OMC25" s="415"/>
      <c r="OMD25" s="415"/>
      <c r="OME25" s="415"/>
      <c r="OMF25" s="415"/>
      <c r="OMG25" s="415"/>
      <c r="OMH25" s="415"/>
      <c r="OMI25" s="415"/>
      <c r="OMJ25" s="415"/>
      <c r="OMK25" s="415"/>
      <c r="OML25" s="415"/>
      <c r="OMM25" s="415"/>
      <c r="OMN25" s="415"/>
      <c r="OMO25" s="415"/>
      <c r="OMP25" s="415"/>
      <c r="OMQ25" s="415"/>
      <c r="OMR25" s="415"/>
      <c r="OMS25" s="415"/>
      <c r="OMT25" s="415"/>
      <c r="OMU25" s="415"/>
      <c r="OMV25" s="415"/>
      <c r="OMW25" s="415"/>
      <c r="OMX25" s="415"/>
      <c r="OMY25" s="415"/>
      <c r="OMZ25" s="415"/>
      <c r="ONA25" s="415"/>
      <c r="ONB25" s="415"/>
      <c r="ONC25" s="415"/>
      <c r="OND25" s="415"/>
      <c r="ONE25" s="415"/>
      <c r="ONF25" s="415"/>
      <c r="ONG25" s="415"/>
      <c r="ONH25" s="415"/>
      <c r="ONI25" s="415"/>
      <c r="ONJ25" s="415"/>
      <c r="ONK25" s="415"/>
      <c r="ONL25" s="415"/>
      <c r="ONM25" s="415"/>
      <c r="ONN25" s="415"/>
      <c r="ONO25" s="415"/>
      <c r="ONP25" s="415"/>
      <c r="ONQ25" s="415"/>
      <c r="ONR25" s="415"/>
      <c r="ONS25" s="415"/>
      <c r="ONT25" s="415"/>
      <c r="ONU25" s="415"/>
      <c r="ONV25" s="415"/>
      <c r="ONW25" s="415"/>
      <c r="ONX25" s="415"/>
      <c r="ONY25" s="415"/>
      <c r="ONZ25" s="415"/>
      <c r="OOA25" s="415"/>
      <c r="OOB25" s="415"/>
      <c r="OOC25" s="415"/>
      <c r="OOD25" s="415"/>
      <c r="OOE25" s="415"/>
      <c r="OOF25" s="415"/>
      <c r="OOG25" s="415"/>
      <c r="OOH25" s="415"/>
      <c r="OOI25" s="415"/>
      <c r="OOJ25" s="415"/>
      <c r="OOK25" s="415"/>
      <c r="OOL25" s="415"/>
      <c r="OOM25" s="415"/>
      <c r="OON25" s="415"/>
      <c r="OOO25" s="415"/>
      <c r="OOP25" s="415"/>
      <c r="OOQ25" s="415"/>
      <c r="OOR25" s="415"/>
      <c r="OOS25" s="415"/>
      <c r="OOT25" s="415"/>
      <c r="OOU25" s="415"/>
      <c r="OOV25" s="415"/>
      <c r="OOW25" s="415"/>
      <c r="OOX25" s="415"/>
      <c r="OOY25" s="415"/>
      <c r="OOZ25" s="415"/>
      <c r="OPA25" s="415"/>
      <c r="OPB25" s="415"/>
      <c r="OPC25" s="415"/>
      <c r="OPD25" s="415"/>
      <c r="OPE25" s="415"/>
      <c r="OPF25" s="415"/>
      <c r="OPG25" s="415"/>
      <c r="OPH25" s="415"/>
      <c r="OPI25" s="415"/>
      <c r="OPJ25" s="415"/>
      <c r="OPK25" s="415"/>
      <c r="OPL25" s="415"/>
      <c r="OPM25" s="415"/>
      <c r="OPN25" s="415"/>
      <c r="OPO25" s="415"/>
      <c r="OPP25" s="415"/>
      <c r="OPQ25" s="415"/>
      <c r="OPR25" s="415"/>
      <c r="OPS25" s="415"/>
      <c r="OPT25" s="415"/>
      <c r="OPU25" s="415"/>
      <c r="OPV25" s="415"/>
      <c r="OPW25" s="415"/>
      <c r="OPX25" s="415"/>
      <c r="OPY25" s="415"/>
      <c r="OPZ25" s="415"/>
      <c r="OQA25" s="415"/>
      <c r="OQB25" s="415"/>
      <c r="OQC25" s="415"/>
      <c r="OQD25" s="415"/>
      <c r="OQE25" s="415"/>
      <c r="OQF25" s="415"/>
      <c r="OQG25" s="415"/>
      <c r="OQH25" s="415"/>
      <c r="OQI25" s="415"/>
      <c r="OQJ25" s="415"/>
      <c r="OQK25" s="415"/>
      <c r="OQL25" s="415"/>
      <c r="OQM25" s="415"/>
      <c r="OQN25" s="415"/>
      <c r="OQO25" s="415"/>
      <c r="OQP25" s="415"/>
      <c r="OQQ25" s="415"/>
      <c r="OQR25" s="415"/>
      <c r="OQS25" s="415"/>
      <c r="OQT25" s="415"/>
      <c r="OQU25" s="415"/>
      <c r="OQV25" s="415"/>
      <c r="OQW25" s="415"/>
      <c r="OQX25" s="415"/>
      <c r="OQY25" s="415"/>
      <c r="OQZ25" s="415"/>
      <c r="ORA25" s="415"/>
      <c r="ORB25" s="415"/>
      <c r="ORC25" s="415"/>
      <c r="ORD25" s="415"/>
      <c r="ORE25" s="415"/>
      <c r="ORF25" s="415"/>
      <c r="ORG25" s="415"/>
      <c r="ORH25" s="415"/>
      <c r="ORI25" s="415"/>
      <c r="ORJ25" s="415"/>
      <c r="ORK25" s="415"/>
      <c r="ORL25" s="415"/>
      <c r="ORM25" s="415"/>
      <c r="ORN25" s="415"/>
      <c r="ORO25" s="415"/>
      <c r="ORP25" s="415"/>
      <c r="ORQ25" s="415"/>
      <c r="ORR25" s="415"/>
      <c r="ORS25" s="415"/>
      <c r="ORT25" s="415"/>
      <c r="ORU25" s="415"/>
      <c r="ORV25" s="415"/>
      <c r="ORW25" s="415"/>
      <c r="ORX25" s="415"/>
      <c r="ORY25" s="415"/>
      <c r="ORZ25" s="415"/>
      <c r="OSA25" s="415"/>
      <c r="OSB25" s="415"/>
      <c r="OSC25" s="415"/>
      <c r="OSD25" s="415"/>
      <c r="OSE25" s="415"/>
      <c r="OSF25" s="415"/>
      <c r="OSG25" s="415"/>
      <c r="OSH25" s="415"/>
      <c r="OSI25" s="415"/>
      <c r="OSJ25" s="415"/>
      <c r="OSK25" s="415"/>
      <c r="OSL25" s="415"/>
      <c r="OSM25" s="415"/>
      <c r="OSN25" s="415"/>
      <c r="OSO25" s="415"/>
      <c r="OSP25" s="415"/>
      <c r="OSQ25" s="415"/>
      <c r="OSR25" s="415"/>
      <c r="OSS25" s="415"/>
      <c r="OST25" s="415"/>
      <c r="OSU25" s="415"/>
      <c r="OSV25" s="415"/>
      <c r="OSW25" s="415"/>
      <c r="OSX25" s="415"/>
      <c r="OSY25" s="415"/>
      <c r="OSZ25" s="415"/>
      <c r="OTA25" s="415"/>
      <c r="OTB25" s="415"/>
      <c r="OTC25" s="415"/>
      <c r="OTD25" s="415"/>
      <c r="OTE25" s="415"/>
      <c r="OTF25" s="415"/>
      <c r="OTG25" s="415"/>
      <c r="OTH25" s="415"/>
      <c r="OTI25" s="415"/>
      <c r="OTJ25" s="415"/>
      <c r="OTK25" s="415"/>
      <c r="OTL25" s="415"/>
      <c r="OTM25" s="415"/>
      <c r="OTN25" s="415"/>
      <c r="OTO25" s="415"/>
      <c r="OTP25" s="415"/>
      <c r="OTQ25" s="415"/>
      <c r="OTR25" s="415"/>
      <c r="OTS25" s="415"/>
      <c r="OTT25" s="415"/>
      <c r="OTU25" s="415"/>
      <c r="OTV25" s="415"/>
      <c r="OTW25" s="415"/>
      <c r="OTX25" s="415"/>
      <c r="OTY25" s="415"/>
      <c r="OTZ25" s="415"/>
      <c r="OUA25" s="415"/>
      <c r="OUB25" s="415"/>
      <c r="OUC25" s="415"/>
      <c r="OUD25" s="415"/>
      <c r="OUE25" s="415"/>
      <c r="OUF25" s="415"/>
      <c r="OUG25" s="415"/>
      <c r="OUH25" s="415"/>
      <c r="OUI25" s="415"/>
      <c r="OUJ25" s="415"/>
      <c r="OUK25" s="415"/>
      <c r="OUL25" s="415"/>
      <c r="OUM25" s="415"/>
      <c r="OUN25" s="415"/>
      <c r="OUO25" s="415"/>
      <c r="OUP25" s="415"/>
      <c r="OUQ25" s="415"/>
      <c r="OUR25" s="415"/>
      <c r="OUS25" s="415"/>
      <c r="OUT25" s="415"/>
      <c r="OUU25" s="415"/>
      <c r="OUV25" s="415"/>
      <c r="OUW25" s="415"/>
      <c r="OUX25" s="415"/>
      <c r="OUY25" s="415"/>
      <c r="OUZ25" s="415"/>
      <c r="OVA25" s="415"/>
      <c r="OVB25" s="415"/>
      <c r="OVC25" s="415"/>
      <c r="OVD25" s="415"/>
      <c r="OVE25" s="415"/>
      <c r="OVF25" s="415"/>
      <c r="OVG25" s="415"/>
      <c r="OVH25" s="415"/>
      <c r="OVI25" s="415"/>
      <c r="OVJ25" s="415"/>
      <c r="OVK25" s="415"/>
      <c r="OVL25" s="415"/>
      <c r="OVM25" s="415"/>
      <c r="OVN25" s="415"/>
      <c r="OVO25" s="415"/>
      <c r="OVP25" s="415"/>
      <c r="OVQ25" s="415"/>
      <c r="OVR25" s="415"/>
      <c r="OVS25" s="415"/>
      <c r="OVT25" s="415"/>
      <c r="OVU25" s="415"/>
      <c r="OVV25" s="415"/>
      <c r="OVW25" s="415"/>
      <c r="OVX25" s="415"/>
      <c r="OVY25" s="415"/>
      <c r="OVZ25" s="415"/>
      <c r="OWA25" s="415"/>
      <c r="OWB25" s="415"/>
      <c r="OWC25" s="415"/>
      <c r="OWD25" s="415"/>
      <c r="OWE25" s="415"/>
      <c r="OWF25" s="415"/>
      <c r="OWG25" s="415"/>
      <c r="OWH25" s="415"/>
      <c r="OWI25" s="415"/>
      <c r="OWJ25" s="415"/>
      <c r="OWK25" s="415"/>
      <c r="OWL25" s="415"/>
      <c r="OWM25" s="415"/>
      <c r="OWN25" s="415"/>
      <c r="OWO25" s="415"/>
      <c r="OWP25" s="415"/>
      <c r="OWQ25" s="415"/>
      <c r="OWR25" s="415"/>
      <c r="OWS25" s="415"/>
      <c r="OWT25" s="415"/>
      <c r="OWU25" s="415"/>
      <c r="OWV25" s="415"/>
      <c r="OWW25" s="415"/>
      <c r="OWX25" s="415"/>
      <c r="OWY25" s="415"/>
      <c r="OWZ25" s="415"/>
      <c r="OXA25" s="415"/>
      <c r="OXB25" s="415"/>
      <c r="OXC25" s="415"/>
      <c r="OXD25" s="415"/>
      <c r="OXE25" s="415"/>
      <c r="OXF25" s="415"/>
      <c r="OXG25" s="415"/>
      <c r="OXH25" s="415"/>
      <c r="OXI25" s="415"/>
      <c r="OXJ25" s="415"/>
      <c r="OXK25" s="415"/>
      <c r="OXL25" s="415"/>
      <c r="OXM25" s="415"/>
      <c r="OXN25" s="415"/>
      <c r="OXO25" s="415"/>
      <c r="OXP25" s="415"/>
      <c r="OXQ25" s="415"/>
      <c r="OXR25" s="415"/>
      <c r="OXS25" s="415"/>
      <c r="OXT25" s="415"/>
      <c r="OXU25" s="415"/>
      <c r="OXV25" s="415"/>
      <c r="OXW25" s="415"/>
      <c r="OXX25" s="415"/>
      <c r="OXY25" s="415"/>
      <c r="OXZ25" s="415"/>
      <c r="OYA25" s="415"/>
      <c r="OYB25" s="415"/>
      <c r="OYC25" s="415"/>
      <c r="OYD25" s="415"/>
      <c r="OYE25" s="415"/>
      <c r="OYF25" s="415"/>
      <c r="OYG25" s="415"/>
      <c r="OYH25" s="415"/>
      <c r="OYI25" s="415"/>
      <c r="OYJ25" s="415"/>
      <c r="OYK25" s="415"/>
      <c r="OYL25" s="415"/>
      <c r="OYM25" s="415"/>
      <c r="OYN25" s="415"/>
      <c r="OYO25" s="415"/>
      <c r="OYP25" s="415"/>
      <c r="OYQ25" s="415"/>
      <c r="OYR25" s="415"/>
      <c r="OYS25" s="415"/>
      <c r="OYT25" s="415"/>
      <c r="OYU25" s="415"/>
      <c r="OYV25" s="415"/>
      <c r="OYW25" s="415"/>
      <c r="OYX25" s="415"/>
      <c r="OYY25" s="415"/>
      <c r="OYZ25" s="415"/>
      <c r="OZA25" s="415"/>
      <c r="OZB25" s="415"/>
      <c r="OZC25" s="415"/>
      <c r="OZD25" s="415"/>
      <c r="OZE25" s="415"/>
      <c r="OZF25" s="415"/>
      <c r="OZG25" s="415"/>
      <c r="OZH25" s="415"/>
      <c r="OZI25" s="415"/>
      <c r="OZJ25" s="415"/>
      <c r="OZK25" s="415"/>
      <c r="OZL25" s="415"/>
      <c r="OZM25" s="415"/>
      <c r="OZN25" s="415"/>
      <c r="OZO25" s="415"/>
      <c r="OZP25" s="415"/>
      <c r="OZQ25" s="415"/>
      <c r="OZR25" s="415"/>
      <c r="OZS25" s="415"/>
      <c r="OZT25" s="415"/>
      <c r="OZU25" s="415"/>
      <c r="OZV25" s="415"/>
      <c r="OZW25" s="415"/>
      <c r="OZX25" s="415"/>
      <c r="OZY25" s="415"/>
      <c r="OZZ25" s="415"/>
      <c r="PAA25" s="415"/>
      <c r="PAB25" s="415"/>
      <c r="PAC25" s="415"/>
      <c r="PAD25" s="415"/>
      <c r="PAE25" s="415"/>
      <c r="PAF25" s="415"/>
      <c r="PAG25" s="415"/>
      <c r="PAH25" s="415"/>
      <c r="PAI25" s="415"/>
      <c r="PAJ25" s="415"/>
      <c r="PAK25" s="415"/>
      <c r="PAL25" s="415"/>
      <c r="PAM25" s="415"/>
      <c r="PAN25" s="415"/>
      <c r="PAO25" s="415"/>
      <c r="PAP25" s="415"/>
      <c r="PAQ25" s="415"/>
      <c r="PAR25" s="415"/>
      <c r="PAS25" s="415"/>
      <c r="PAT25" s="415"/>
      <c r="PAU25" s="415"/>
      <c r="PAV25" s="415"/>
      <c r="PAW25" s="415"/>
      <c r="PAX25" s="415"/>
      <c r="PAY25" s="415"/>
      <c r="PAZ25" s="415"/>
      <c r="PBA25" s="415"/>
      <c r="PBB25" s="415"/>
      <c r="PBC25" s="415"/>
      <c r="PBD25" s="415"/>
      <c r="PBE25" s="415"/>
      <c r="PBF25" s="415"/>
      <c r="PBG25" s="415"/>
      <c r="PBH25" s="415"/>
      <c r="PBI25" s="415"/>
      <c r="PBJ25" s="415"/>
      <c r="PBK25" s="415"/>
      <c r="PBL25" s="415"/>
      <c r="PBM25" s="415"/>
      <c r="PBN25" s="415"/>
      <c r="PBO25" s="415"/>
      <c r="PBP25" s="415"/>
      <c r="PBQ25" s="415"/>
      <c r="PBR25" s="415"/>
      <c r="PBS25" s="415"/>
      <c r="PBT25" s="415"/>
      <c r="PBU25" s="415"/>
      <c r="PBV25" s="415"/>
      <c r="PBW25" s="415"/>
      <c r="PBX25" s="415"/>
      <c r="PBY25" s="415"/>
      <c r="PBZ25" s="415"/>
      <c r="PCA25" s="415"/>
      <c r="PCB25" s="415"/>
      <c r="PCC25" s="415"/>
      <c r="PCD25" s="415"/>
      <c r="PCE25" s="415"/>
      <c r="PCF25" s="415"/>
      <c r="PCG25" s="415"/>
      <c r="PCH25" s="415"/>
      <c r="PCI25" s="415"/>
      <c r="PCJ25" s="415"/>
      <c r="PCK25" s="415"/>
      <c r="PCL25" s="415"/>
      <c r="PCM25" s="415"/>
      <c r="PCN25" s="415"/>
      <c r="PCO25" s="415"/>
      <c r="PCP25" s="415"/>
      <c r="PCQ25" s="415"/>
      <c r="PCR25" s="415"/>
      <c r="PCS25" s="415"/>
      <c r="PCT25" s="415"/>
      <c r="PCU25" s="415"/>
      <c r="PCV25" s="415"/>
      <c r="PCW25" s="415"/>
      <c r="PCX25" s="415"/>
      <c r="PCY25" s="415"/>
      <c r="PCZ25" s="415"/>
      <c r="PDA25" s="415"/>
      <c r="PDB25" s="415"/>
      <c r="PDC25" s="415"/>
      <c r="PDD25" s="415"/>
      <c r="PDE25" s="415"/>
      <c r="PDF25" s="415"/>
      <c r="PDG25" s="415"/>
      <c r="PDH25" s="415"/>
      <c r="PDI25" s="415"/>
      <c r="PDJ25" s="415"/>
      <c r="PDK25" s="415"/>
      <c r="PDL25" s="415"/>
      <c r="PDM25" s="415"/>
      <c r="PDN25" s="415"/>
      <c r="PDO25" s="415"/>
      <c r="PDP25" s="415"/>
      <c r="PDQ25" s="415"/>
      <c r="PDR25" s="415"/>
      <c r="PDS25" s="415"/>
      <c r="PDT25" s="415"/>
      <c r="PDU25" s="415"/>
      <c r="PDV25" s="415"/>
      <c r="PDW25" s="415"/>
      <c r="PDX25" s="415"/>
      <c r="PDY25" s="415"/>
      <c r="PDZ25" s="415"/>
      <c r="PEA25" s="415"/>
      <c r="PEB25" s="415"/>
      <c r="PEC25" s="415"/>
      <c r="PED25" s="415"/>
      <c r="PEE25" s="415"/>
      <c r="PEF25" s="415"/>
      <c r="PEG25" s="415"/>
      <c r="PEH25" s="415"/>
      <c r="PEI25" s="415"/>
      <c r="PEJ25" s="415"/>
      <c r="PEK25" s="415"/>
      <c r="PEL25" s="415"/>
      <c r="PEM25" s="415"/>
      <c r="PEN25" s="415"/>
      <c r="PEO25" s="415"/>
      <c r="PEP25" s="415"/>
      <c r="PEQ25" s="415"/>
      <c r="PER25" s="415"/>
      <c r="PES25" s="415"/>
      <c r="PET25" s="415"/>
      <c r="PEU25" s="415"/>
      <c r="PEV25" s="415"/>
      <c r="PEW25" s="415"/>
      <c r="PEX25" s="415"/>
      <c r="PEY25" s="415"/>
      <c r="PEZ25" s="415"/>
      <c r="PFA25" s="415"/>
      <c r="PFB25" s="415"/>
      <c r="PFC25" s="415"/>
      <c r="PFD25" s="415"/>
      <c r="PFE25" s="415"/>
      <c r="PFF25" s="415"/>
      <c r="PFG25" s="415"/>
      <c r="PFH25" s="415"/>
      <c r="PFI25" s="415"/>
      <c r="PFJ25" s="415"/>
      <c r="PFK25" s="415"/>
      <c r="PFL25" s="415"/>
      <c r="PFM25" s="415"/>
      <c r="PFN25" s="415"/>
      <c r="PFO25" s="415"/>
      <c r="PFP25" s="415"/>
      <c r="PFQ25" s="415"/>
      <c r="PFR25" s="415"/>
      <c r="PFS25" s="415"/>
      <c r="PFT25" s="415"/>
      <c r="PFU25" s="415"/>
      <c r="PFV25" s="415"/>
      <c r="PFW25" s="415"/>
      <c r="PFX25" s="415"/>
      <c r="PFY25" s="415"/>
      <c r="PFZ25" s="415"/>
      <c r="PGA25" s="415"/>
      <c r="PGB25" s="415"/>
      <c r="PGC25" s="415"/>
      <c r="PGD25" s="415"/>
      <c r="PGE25" s="415"/>
      <c r="PGF25" s="415"/>
      <c r="PGG25" s="415"/>
      <c r="PGH25" s="415"/>
      <c r="PGI25" s="415"/>
      <c r="PGJ25" s="415"/>
      <c r="PGK25" s="415"/>
      <c r="PGL25" s="415"/>
      <c r="PGM25" s="415"/>
      <c r="PGN25" s="415"/>
      <c r="PGO25" s="415"/>
      <c r="PGP25" s="415"/>
      <c r="PGQ25" s="415"/>
      <c r="PGR25" s="415"/>
      <c r="PGS25" s="415"/>
      <c r="PGT25" s="415"/>
      <c r="PGU25" s="415"/>
      <c r="PGV25" s="415"/>
      <c r="PGW25" s="415"/>
      <c r="PGX25" s="415"/>
      <c r="PGY25" s="415"/>
      <c r="PGZ25" s="415"/>
      <c r="PHA25" s="415"/>
      <c r="PHB25" s="415"/>
      <c r="PHC25" s="415"/>
      <c r="PHD25" s="415"/>
      <c r="PHE25" s="415"/>
      <c r="PHF25" s="415"/>
      <c r="PHG25" s="415"/>
      <c r="PHH25" s="415"/>
      <c r="PHI25" s="415"/>
      <c r="PHJ25" s="415"/>
      <c r="PHK25" s="415"/>
      <c r="PHL25" s="415"/>
      <c r="PHM25" s="415"/>
      <c r="PHN25" s="415"/>
      <c r="PHO25" s="415"/>
      <c r="PHP25" s="415"/>
      <c r="PHQ25" s="415"/>
      <c r="PHR25" s="415"/>
      <c r="PHS25" s="415"/>
      <c r="PHT25" s="415"/>
      <c r="PHU25" s="415"/>
      <c r="PHV25" s="415"/>
      <c r="PHW25" s="415"/>
      <c r="PHX25" s="415"/>
      <c r="PHY25" s="415"/>
      <c r="PHZ25" s="415"/>
      <c r="PIA25" s="415"/>
      <c r="PIB25" s="415"/>
      <c r="PIC25" s="415"/>
      <c r="PID25" s="415"/>
      <c r="PIE25" s="415"/>
      <c r="PIF25" s="415"/>
      <c r="PIG25" s="415"/>
      <c r="PIH25" s="415"/>
      <c r="PII25" s="415"/>
      <c r="PIJ25" s="415"/>
      <c r="PIK25" s="415"/>
      <c r="PIL25" s="415"/>
      <c r="PIM25" s="415"/>
      <c r="PIN25" s="415"/>
      <c r="PIO25" s="415"/>
      <c r="PIP25" s="415"/>
      <c r="PIQ25" s="415"/>
      <c r="PIR25" s="415"/>
      <c r="PIS25" s="415"/>
      <c r="PIT25" s="415"/>
      <c r="PIU25" s="415"/>
      <c r="PIV25" s="415"/>
      <c r="PIW25" s="415"/>
      <c r="PIX25" s="415"/>
      <c r="PIY25" s="415"/>
      <c r="PIZ25" s="415"/>
      <c r="PJA25" s="415"/>
      <c r="PJB25" s="415"/>
      <c r="PJC25" s="415"/>
      <c r="PJD25" s="415"/>
      <c r="PJE25" s="415"/>
      <c r="PJF25" s="415"/>
      <c r="PJG25" s="415"/>
      <c r="PJH25" s="415"/>
      <c r="PJI25" s="415"/>
      <c r="PJJ25" s="415"/>
      <c r="PJK25" s="415"/>
      <c r="PJL25" s="415"/>
      <c r="PJM25" s="415"/>
      <c r="PJN25" s="415"/>
      <c r="PJO25" s="415"/>
      <c r="PJP25" s="415"/>
      <c r="PJQ25" s="415"/>
      <c r="PJR25" s="415"/>
      <c r="PJS25" s="415"/>
      <c r="PJT25" s="415"/>
      <c r="PJU25" s="415"/>
      <c r="PJV25" s="415"/>
      <c r="PJW25" s="415"/>
      <c r="PJX25" s="415"/>
      <c r="PJY25" s="415"/>
      <c r="PJZ25" s="415"/>
      <c r="PKA25" s="415"/>
      <c r="PKB25" s="415"/>
      <c r="PKC25" s="415"/>
      <c r="PKD25" s="415"/>
      <c r="PKE25" s="415"/>
      <c r="PKF25" s="415"/>
      <c r="PKG25" s="415"/>
      <c r="PKH25" s="415"/>
      <c r="PKI25" s="415"/>
      <c r="PKJ25" s="415"/>
      <c r="PKK25" s="415"/>
      <c r="PKL25" s="415"/>
      <c r="PKM25" s="415"/>
      <c r="PKN25" s="415"/>
      <c r="PKO25" s="415"/>
      <c r="PKP25" s="415"/>
      <c r="PKQ25" s="415"/>
      <c r="PKR25" s="415"/>
      <c r="PKS25" s="415"/>
      <c r="PKT25" s="415"/>
      <c r="PKU25" s="415"/>
      <c r="PKV25" s="415"/>
      <c r="PKW25" s="415"/>
      <c r="PKX25" s="415"/>
      <c r="PKY25" s="415"/>
      <c r="PKZ25" s="415"/>
      <c r="PLA25" s="415"/>
      <c r="PLB25" s="415"/>
      <c r="PLC25" s="415"/>
      <c r="PLD25" s="415"/>
      <c r="PLE25" s="415"/>
      <c r="PLF25" s="415"/>
      <c r="PLG25" s="415"/>
      <c r="PLH25" s="415"/>
      <c r="PLI25" s="415"/>
      <c r="PLJ25" s="415"/>
      <c r="PLK25" s="415"/>
      <c r="PLL25" s="415"/>
      <c r="PLM25" s="415"/>
      <c r="PLN25" s="415"/>
      <c r="PLO25" s="415"/>
      <c r="PLP25" s="415"/>
      <c r="PLQ25" s="415"/>
      <c r="PLR25" s="415"/>
      <c r="PLS25" s="415"/>
      <c r="PLT25" s="415"/>
      <c r="PLU25" s="415"/>
      <c r="PLV25" s="415"/>
      <c r="PLW25" s="415"/>
      <c r="PLX25" s="415"/>
      <c r="PLY25" s="415"/>
      <c r="PLZ25" s="415"/>
      <c r="PMA25" s="415"/>
      <c r="PMB25" s="415"/>
      <c r="PMC25" s="415"/>
      <c r="PMD25" s="415"/>
      <c r="PME25" s="415"/>
      <c r="PMF25" s="415"/>
      <c r="PMG25" s="415"/>
      <c r="PMH25" s="415"/>
      <c r="PMI25" s="415"/>
      <c r="PMJ25" s="415"/>
      <c r="PMK25" s="415"/>
      <c r="PML25" s="415"/>
      <c r="PMM25" s="415"/>
      <c r="PMN25" s="415"/>
      <c r="PMO25" s="415"/>
      <c r="PMP25" s="415"/>
      <c r="PMQ25" s="415"/>
      <c r="PMR25" s="415"/>
      <c r="PMS25" s="415"/>
      <c r="PMT25" s="415"/>
      <c r="PMU25" s="415"/>
      <c r="PMV25" s="415"/>
      <c r="PMW25" s="415"/>
      <c r="PMX25" s="415"/>
      <c r="PMY25" s="415"/>
      <c r="PMZ25" s="415"/>
      <c r="PNA25" s="415"/>
      <c r="PNB25" s="415"/>
      <c r="PNC25" s="415"/>
      <c r="PND25" s="415"/>
      <c r="PNE25" s="415"/>
      <c r="PNF25" s="415"/>
      <c r="PNG25" s="415"/>
      <c r="PNH25" s="415"/>
      <c r="PNI25" s="415"/>
      <c r="PNJ25" s="415"/>
      <c r="PNK25" s="415"/>
      <c r="PNL25" s="415"/>
      <c r="PNM25" s="415"/>
      <c r="PNN25" s="415"/>
      <c r="PNO25" s="415"/>
      <c r="PNP25" s="415"/>
      <c r="PNQ25" s="415"/>
      <c r="PNR25" s="415"/>
      <c r="PNS25" s="415"/>
      <c r="PNT25" s="415"/>
      <c r="PNU25" s="415"/>
      <c r="PNV25" s="415"/>
      <c r="PNW25" s="415"/>
      <c r="PNX25" s="415"/>
      <c r="PNY25" s="415"/>
      <c r="PNZ25" s="415"/>
      <c r="POA25" s="415"/>
      <c r="POB25" s="415"/>
      <c r="POC25" s="415"/>
      <c r="POD25" s="415"/>
      <c r="POE25" s="415"/>
      <c r="POF25" s="415"/>
      <c r="POG25" s="415"/>
      <c r="POH25" s="415"/>
      <c r="POI25" s="415"/>
      <c r="POJ25" s="415"/>
      <c r="POK25" s="415"/>
      <c r="POL25" s="415"/>
      <c r="POM25" s="415"/>
      <c r="PON25" s="415"/>
      <c r="POO25" s="415"/>
      <c r="POP25" s="415"/>
      <c r="POQ25" s="415"/>
      <c r="POR25" s="415"/>
      <c r="POS25" s="415"/>
      <c r="POT25" s="415"/>
      <c r="POU25" s="415"/>
      <c r="POV25" s="415"/>
      <c r="POW25" s="415"/>
      <c r="POX25" s="415"/>
      <c r="POY25" s="415"/>
      <c r="POZ25" s="415"/>
      <c r="PPA25" s="415"/>
      <c r="PPB25" s="415"/>
      <c r="PPC25" s="415"/>
      <c r="PPD25" s="415"/>
      <c r="PPE25" s="415"/>
      <c r="PPF25" s="415"/>
      <c r="PPG25" s="415"/>
      <c r="PPH25" s="415"/>
      <c r="PPI25" s="415"/>
      <c r="PPJ25" s="415"/>
      <c r="PPK25" s="415"/>
      <c r="PPL25" s="415"/>
      <c r="PPM25" s="415"/>
      <c r="PPN25" s="415"/>
      <c r="PPO25" s="415"/>
      <c r="PPP25" s="415"/>
      <c r="PPQ25" s="415"/>
      <c r="PPR25" s="415"/>
      <c r="PPS25" s="415"/>
      <c r="PPT25" s="415"/>
      <c r="PPU25" s="415"/>
      <c r="PPV25" s="415"/>
      <c r="PPW25" s="415"/>
      <c r="PPX25" s="415"/>
      <c r="PPY25" s="415"/>
      <c r="PPZ25" s="415"/>
      <c r="PQA25" s="415"/>
      <c r="PQB25" s="415"/>
      <c r="PQC25" s="415"/>
      <c r="PQD25" s="415"/>
      <c r="PQE25" s="415"/>
      <c r="PQF25" s="415"/>
      <c r="PQG25" s="415"/>
      <c r="PQH25" s="415"/>
      <c r="PQI25" s="415"/>
      <c r="PQJ25" s="415"/>
      <c r="PQK25" s="415"/>
      <c r="PQL25" s="415"/>
      <c r="PQM25" s="415"/>
      <c r="PQN25" s="415"/>
      <c r="PQO25" s="415"/>
      <c r="PQP25" s="415"/>
      <c r="PQQ25" s="415"/>
      <c r="PQR25" s="415"/>
      <c r="PQS25" s="415"/>
      <c r="PQT25" s="415"/>
      <c r="PQU25" s="415"/>
      <c r="PQV25" s="415"/>
      <c r="PQW25" s="415"/>
      <c r="PQX25" s="415"/>
      <c r="PQY25" s="415"/>
      <c r="PQZ25" s="415"/>
      <c r="PRA25" s="415"/>
      <c r="PRB25" s="415"/>
      <c r="PRC25" s="415"/>
      <c r="PRD25" s="415"/>
      <c r="PRE25" s="415"/>
      <c r="PRF25" s="415"/>
      <c r="PRG25" s="415"/>
      <c r="PRH25" s="415"/>
      <c r="PRI25" s="415"/>
      <c r="PRJ25" s="415"/>
      <c r="PRK25" s="415"/>
      <c r="PRL25" s="415"/>
      <c r="PRM25" s="415"/>
      <c r="PRN25" s="415"/>
      <c r="PRO25" s="415"/>
      <c r="PRP25" s="415"/>
      <c r="PRQ25" s="415"/>
      <c r="PRR25" s="415"/>
      <c r="PRS25" s="415"/>
      <c r="PRT25" s="415"/>
      <c r="PRU25" s="415"/>
      <c r="PRV25" s="415"/>
      <c r="PRW25" s="415"/>
      <c r="PRX25" s="415"/>
      <c r="PRY25" s="415"/>
      <c r="PRZ25" s="415"/>
      <c r="PSA25" s="415"/>
      <c r="PSB25" s="415"/>
      <c r="PSC25" s="415"/>
      <c r="PSD25" s="415"/>
      <c r="PSE25" s="415"/>
      <c r="PSF25" s="415"/>
      <c r="PSG25" s="415"/>
      <c r="PSH25" s="415"/>
      <c r="PSI25" s="415"/>
      <c r="PSJ25" s="415"/>
      <c r="PSK25" s="415"/>
      <c r="PSL25" s="415"/>
      <c r="PSM25" s="415"/>
      <c r="PSN25" s="415"/>
      <c r="PSO25" s="415"/>
      <c r="PSP25" s="415"/>
      <c r="PSQ25" s="415"/>
      <c r="PSR25" s="415"/>
      <c r="PSS25" s="415"/>
      <c r="PST25" s="415"/>
      <c r="PSU25" s="415"/>
      <c r="PSV25" s="415"/>
      <c r="PSW25" s="415"/>
      <c r="PSX25" s="415"/>
      <c r="PSY25" s="415"/>
      <c r="PSZ25" s="415"/>
      <c r="PTA25" s="415"/>
      <c r="PTB25" s="415"/>
      <c r="PTC25" s="415"/>
      <c r="PTD25" s="415"/>
      <c r="PTE25" s="415"/>
      <c r="PTF25" s="415"/>
      <c r="PTG25" s="415"/>
      <c r="PTH25" s="415"/>
      <c r="PTI25" s="415"/>
      <c r="PTJ25" s="415"/>
      <c r="PTK25" s="415"/>
      <c r="PTL25" s="415"/>
      <c r="PTM25" s="415"/>
      <c r="PTN25" s="415"/>
      <c r="PTO25" s="415"/>
      <c r="PTP25" s="415"/>
      <c r="PTQ25" s="415"/>
      <c r="PTR25" s="415"/>
      <c r="PTS25" s="415"/>
      <c r="PTT25" s="415"/>
      <c r="PTU25" s="415"/>
      <c r="PTV25" s="415"/>
      <c r="PTW25" s="415"/>
      <c r="PTX25" s="415"/>
      <c r="PTY25" s="415"/>
      <c r="PTZ25" s="415"/>
      <c r="PUA25" s="415"/>
      <c r="PUB25" s="415"/>
      <c r="PUC25" s="415"/>
      <c r="PUD25" s="415"/>
      <c r="PUE25" s="415"/>
      <c r="PUF25" s="415"/>
      <c r="PUG25" s="415"/>
      <c r="PUH25" s="415"/>
      <c r="PUI25" s="415"/>
      <c r="PUJ25" s="415"/>
      <c r="PUK25" s="415"/>
      <c r="PUL25" s="415"/>
      <c r="PUM25" s="415"/>
      <c r="PUN25" s="415"/>
      <c r="PUO25" s="415"/>
      <c r="PUP25" s="415"/>
      <c r="PUQ25" s="415"/>
      <c r="PUR25" s="415"/>
      <c r="PUS25" s="415"/>
      <c r="PUT25" s="415"/>
      <c r="PUU25" s="415"/>
      <c r="PUV25" s="415"/>
      <c r="PUW25" s="415"/>
      <c r="PUX25" s="415"/>
      <c r="PUY25" s="415"/>
      <c r="PUZ25" s="415"/>
      <c r="PVA25" s="415"/>
      <c r="PVB25" s="415"/>
      <c r="PVC25" s="415"/>
      <c r="PVD25" s="415"/>
      <c r="PVE25" s="415"/>
      <c r="PVF25" s="415"/>
      <c r="PVG25" s="415"/>
      <c r="PVH25" s="415"/>
      <c r="PVI25" s="415"/>
      <c r="PVJ25" s="415"/>
      <c r="PVK25" s="415"/>
      <c r="PVL25" s="415"/>
      <c r="PVM25" s="415"/>
      <c r="PVN25" s="415"/>
      <c r="PVO25" s="415"/>
      <c r="PVP25" s="415"/>
      <c r="PVQ25" s="415"/>
      <c r="PVR25" s="415"/>
      <c r="PVS25" s="415"/>
      <c r="PVT25" s="415"/>
      <c r="PVU25" s="415"/>
      <c r="PVV25" s="415"/>
      <c r="PVW25" s="415"/>
      <c r="PVX25" s="415"/>
      <c r="PVY25" s="415"/>
      <c r="PVZ25" s="415"/>
      <c r="PWA25" s="415"/>
      <c r="PWB25" s="415"/>
      <c r="PWC25" s="415"/>
      <c r="PWD25" s="415"/>
      <c r="PWE25" s="415"/>
      <c r="PWF25" s="415"/>
      <c r="PWG25" s="415"/>
      <c r="PWH25" s="415"/>
      <c r="PWI25" s="415"/>
      <c r="PWJ25" s="415"/>
      <c r="PWK25" s="415"/>
      <c r="PWL25" s="415"/>
      <c r="PWM25" s="415"/>
      <c r="PWN25" s="415"/>
      <c r="PWO25" s="415"/>
      <c r="PWP25" s="415"/>
      <c r="PWQ25" s="415"/>
      <c r="PWR25" s="415"/>
      <c r="PWS25" s="415"/>
      <c r="PWT25" s="415"/>
      <c r="PWU25" s="415"/>
      <c r="PWV25" s="415"/>
      <c r="PWW25" s="415"/>
      <c r="PWX25" s="415"/>
      <c r="PWY25" s="415"/>
      <c r="PWZ25" s="415"/>
      <c r="PXA25" s="415"/>
      <c r="PXB25" s="415"/>
      <c r="PXC25" s="415"/>
      <c r="PXD25" s="415"/>
      <c r="PXE25" s="415"/>
      <c r="PXF25" s="415"/>
      <c r="PXG25" s="415"/>
      <c r="PXH25" s="415"/>
      <c r="PXI25" s="415"/>
      <c r="PXJ25" s="415"/>
      <c r="PXK25" s="415"/>
      <c r="PXL25" s="415"/>
      <c r="PXM25" s="415"/>
      <c r="PXN25" s="415"/>
      <c r="PXO25" s="415"/>
      <c r="PXP25" s="415"/>
      <c r="PXQ25" s="415"/>
      <c r="PXR25" s="415"/>
      <c r="PXS25" s="415"/>
      <c r="PXT25" s="415"/>
      <c r="PXU25" s="415"/>
      <c r="PXV25" s="415"/>
      <c r="PXW25" s="415"/>
      <c r="PXX25" s="415"/>
      <c r="PXY25" s="415"/>
      <c r="PXZ25" s="415"/>
      <c r="PYA25" s="415"/>
      <c r="PYB25" s="415"/>
      <c r="PYC25" s="415"/>
      <c r="PYD25" s="415"/>
      <c r="PYE25" s="415"/>
      <c r="PYF25" s="415"/>
      <c r="PYG25" s="415"/>
      <c r="PYH25" s="415"/>
      <c r="PYI25" s="415"/>
      <c r="PYJ25" s="415"/>
      <c r="PYK25" s="415"/>
      <c r="PYL25" s="415"/>
      <c r="PYM25" s="415"/>
      <c r="PYN25" s="415"/>
      <c r="PYO25" s="415"/>
      <c r="PYP25" s="415"/>
      <c r="PYQ25" s="415"/>
      <c r="PYR25" s="415"/>
      <c r="PYS25" s="415"/>
      <c r="PYT25" s="415"/>
      <c r="PYU25" s="415"/>
      <c r="PYV25" s="415"/>
      <c r="PYW25" s="415"/>
      <c r="PYX25" s="415"/>
      <c r="PYY25" s="415"/>
      <c r="PYZ25" s="415"/>
      <c r="PZA25" s="415"/>
      <c r="PZB25" s="415"/>
      <c r="PZC25" s="415"/>
      <c r="PZD25" s="415"/>
      <c r="PZE25" s="415"/>
      <c r="PZF25" s="415"/>
      <c r="PZG25" s="415"/>
      <c r="PZH25" s="415"/>
      <c r="PZI25" s="415"/>
      <c r="PZJ25" s="415"/>
      <c r="PZK25" s="415"/>
      <c r="PZL25" s="415"/>
      <c r="PZM25" s="415"/>
      <c r="PZN25" s="415"/>
      <c r="PZO25" s="415"/>
      <c r="PZP25" s="415"/>
      <c r="PZQ25" s="415"/>
      <c r="PZR25" s="415"/>
      <c r="PZS25" s="415"/>
      <c r="PZT25" s="415"/>
      <c r="PZU25" s="415"/>
      <c r="PZV25" s="415"/>
      <c r="PZW25" s="415"/>
      <c r="PZX25" s="415"/>
      <c r="PZY25" s="415"/>
      <c r="PZZ25" s="415"/>
      <c r="QAA25" s="415"/>
      <c r="QAB25" s="415"/>
      <c r="QAC25" s="415"/>
      <c r="QAD25" s="415"/>
      <c r="QAE25" s="415"/>
      <c r="QAF25" s="415"/>
      <c r="QAG25" s="415"/>
      <c r="QAH25" s="415"/>
      <c r="QAI25" s="415"/>
      <c r="QAJ25" s="415"/>
      <c r="QAK25" s="415"/>
      <c r="QAL25" s="415"/>
      <c r="QAM25" s="415"/>
      <c r="QAN25" s="415"/>
      <c r="QAO25" s="415"/>
      <c r="QAP25" s="415"/>
      <c r="QAQ25" s="415"/>
      <c r="QAR25" s="415"/>
      <c r="QAS25" s="415"/>
      <c r="QAT25" s="415"/>
      <c r="QAU25" s="415"/>
      <c r="QAV25" s="415"/>
      <c r="QAW25" s="415"/>
      <c r="QAX25" s="415"/>
      <c r="QAY25" s="415"/>
      <c r="QAZ25" s="415"/>
      <c r="QBA25" s="415"/>
      <c r="QBB25" s="415"/>
      <c r="QBC25" s="415"/>
      <c r="QBD25" s="415"/>
      <c r="QBE25" s="415"/>
      <c r="QBF25" s="415"/>
      <c r="QBG25" s="415"/>
      <c r="QBH25" s="415"/>
      <c r="QBI25" s="415"/>
      <c r="QBJ25" s="415"/>
      <c r="QBK25" s="415"/>
      <c r="QBL25" s="415"/>
      <c r="QBM25" s="415"/>
      <c r="QBN25" s="415"/>
      <c r="QBO25" s="415"/>
      <c r="QBP25" s="415"/>
      <c r="QBQ25" s="415"/>
      <c r="QBR25" s="415"/>
      <c r="QBS25" s="415"/>
      <c r="QBT25" s="415"/>
      <c r="QBU25" s="415"/>
      <c r="QBV25" s="415"/>
      <c r="QBW25" s="415"/>
      <c r="QBX25" s="415"/>
      <c r="QBY25" s="415"/>
      <c r="QBZ25" s="415"/>
      <c r="QCA25" s="415"/>
      <c r="QCB25" s="415"/>
      <c r="QCC25" s="415"/>
      <c r="QCD25" s="415"/>
      <c r="QCE25" s="415"/>
      <c r="QCF25" s="415"/>
      <c r="QCG25" s="415"/>
      <c r="QCH25" s="415"/>
      <c r="QCI25" s="415"/>
      <c r="QCJ25" s="415"/>
      <c r="QCK25" s="415"/>
      <c r="QCL25" s="415"/>
      <c r="QCM25" s="415"/>
      <c r="QCN25" s="415"/>
      <c r="QCO25" s="415"/>
      <c r="QCP25" s="415"/>
      <c r="QCQ25" s="415"/>
      <c r="QCR25" s="415"/>
      <c r="QCS25" s="415"/>
      <c r="QCT25" s="415"/>
      <c r="QCU25" s="415"/>
      <c r="QCV25" s="415"/>
      <c r="QCW25" s="415"/>
      <c r="QCX25" s="415"/>
      <c r="QCY25" s="415"/>
      <c r="QCZ25" s="415"/>
      <c r="QDA25" s="415"/>
      <c r="QDB25" s="415"/>
      <c r="QDC25" s="415"/>
      <c r="QDD25" s="415"/>
      <c r="QDE25" s="415"/>
      <c r="QDF25" s="415"/>
      <c r="QDG25" s="415"/>
      <c r="QDH25" s="415"/>
      <c r="QDI25" s="415"/>
      <c r="QDJ25" s="415"/>
      <c r="QDK25" s="415"/>
      <c r="QDL25" s="415"/>
      <c r="QDM25" s="415"/>
      <c r="QDN25" s="415"/>
      <c r="QDO25" s="415"/>
      <c r="QDP25" s="415"/>
      <c r="QDQ25" s="415"/>
      <c r="QDR25" s="415"/>
      <c r="QDS25" s="415"/>
      <c r="QDT25" s="415"/>
      <c r="QDU25" s="415"/>
      <c r="QDV25" s="415"/>
      <c r="QDW25" s="415"/>
      <c r="QDX25" s="415"/>
      <c r="QDY25" s="415"/>
      <c r="QDZ25" s="415"/>
      <c r="QEA25" s="415"/>
      <c r="QEB25" s="415"/>
      <c r="QEC25" s="415"/>
      <c r="QED25" s="415"/>
      <c r="QEE25" s="415"/>
      <c r="QEF25" s="415"/>
      <c r="QEG25" s="415"/>
      <c r="QEH25" s="415"/>
      <c r="QEI25" s="415"/>
      <c r="QEJ25" s="415"/>
      <c r="QEK25" s="415"/>
      <c r="QEL25" s="415"/>
      <c r="QEM25" s="415"/>
      <c r="QEN25" s="415"/>
      <c r="QEO25" s="415"/>
      <c r="QEP25" s="415"/>
      <c r="QEQ25" s="415"/>
      <c r="QER25" s="415"/>
      <c r="QES25" s="415"/>
      <c r="QET25" s="415"/>
      <c r="QEU25" s="415"/>
      <c r="QEV25" s="415"/>
      <c r="QEW25" s="415"/>
      <c r="QEX25" s="415"/>
      <c r="QEY25" s="415"/>
      <c r="QEZ25" s="415"/>
      <c r="QFA25" s="415"/>
      <c r="QFB25" s="415"/>
      <c r="QFC25" s="415"/>
      <c r="QFD25" s="415"/>
      <c r="QFE25" s="415"/>
      <c r="QFF25" s="415"/>
      <c r="QFG25" s="415"/>
      <c r="QFH25" s="415"/>
      <c r="QFI25" s="415"/>
      <c r="QFJ25" s="415"/>
      <c r="QFK25" s="415"/>
      <c r="QFL25" s="415"/>
      <c r="QFM25" s="415"/>
      <c r="QFN25" s="415"/>
      <c r="QFO25" s="415"/>
      <c r="QFP25" s="415"/>
      <c r="QFQ25" s="415"/>
      <c r="QFR25" s="415"/>
      <c r="QFS25" s="415"/>
      <c r="QFT25" s="415"/>
      <c r="QFU25" s="415"/>
      <c r="QFV25" s="415"/>
      <c r="QFW25" s="415"/>
      <c r="QFX25" s="415"/>
      <c r="QFY25" s="415"/>
      <c r="QFZ25" s="415"/>
      <c r="QGA25" s="415"/>
      <c r="QGB25" s="415"/>
      <c r="QGC25" s="415"/>
      <c r="QGD25" s="415"/>
      <c r="QGE25" s="415"/>
      <c r="QGF25" s="415"/>
      <c r="QGG25" s="415"/>
      <c r="QGH25" s="415"/>
      <c r="QGI25" s="415"/>
      <c r="QGJ25" s="415"/>
      <c r="QGK25" s="415"/>
      <c r="QGL25" s="415"/>
      <c r="QGM25" s="415"/>
      <c r="QGN25" s="415"/>
      <c r="QGO25" s="415"/>
      <c r="QGP25" s="415"/>
      <c r="QGQ25" s="415"/>
      <c r="QGR25" s="415"/>
      <c r="QGS25" s="415"/>
      <c r="QGT25" s="415"/>
      <c r="QGU25" s="415"/>
      <c r="QGV25" s="415"/>
      <c r="QGW25" s="415"/>
      <c r="QGX25" s="415"/>
      <c r="QGY25" s="415"/>
      <c r="QGZ25" s="415"/>
      <c r="QHA25" s="415"/>
      <c r="QHB25" s="415"/>
      <c r="QHC25" s="415"/>
      <c r="QHD25" s="415"/>
      <c r="QHE25" s="415"/>
      <c r="QHF25" s="415"/>
      <c r="QHG25" s="415"/>
      <c r="QHH25" s="415"/>
      <c r="QHI25" s="415"/>
      <c r="QHJ25" s="415"/>
      <c r="QHK25" s="415"/>
      <c r="QHL25" s="415"/>
      <c r="QHM25" s="415"/>
      <c r="QHN25" s="415"/>
      <c r="QHO25" s="415"/>
      <c r="QHP25" s="415"/>
      <c r="QHQ25" s="415"/>
      <c r="QHR25" s="415"/>
      <c r="QHS25" s="415"/>
      <c r="QHT25" s="415"/>
      <c r="QHU25" s="415"/>
      <c r="QHV25" s="415"/>
      <c r="QHW25" s="415"/>
      <c r="QHX25" s="415"/>
      <c r="QHY25" s="415"/>
      <c r="QHZ25" s="415"/>
      <c r="QIA25" s="415"/>
      <c r="QIB25" s="415"/>
      <c r="QIC25" s="415"/>
      <c r="QID25" s="415"/>
      <c r="QIE25" s="415"/>
      <c r="QIF25" s="415"/>
      <c r="QIG25" s="415"/>
      <c r="QIH25" s="415"/>
      <c r="QII25" s="415"/>
      <c r="QIJ25" s="415"/>
      <c r="QIK25" s="415"/>
      <c r="QIL25" s="415"/>
      <c r="QIM25" s="415"/>
      <c r="QIN25" s="415"/>
      <c r="QIO25" s="415"/>
      <c r="QIP25" s="415"/>
      <c r="QIQ25" s="415"/>
      <c r="QIR25" s="415"/>
      <c r="QIS25" s="415"/>
      <c r="QIT25" s="415"/>
      <c r="QIU25" s="415"/>
      <c r="QIV25" s="415"/>
      <c r="QIW25" s="415"/>
      <c r="QIX25" s="415"/>
      <c r="QIY25" s="415"/>
      <c r="QIZ25" s="415"/>
      <c r="QJA25" s="415"/>
      <c r="QJB25" s="415"/>
      <c r="QJC25" s="415"/>
      <c r="QJD25" s="415"/>
      <c r="QJE25" s="415"/>
      <c r="QJF25" s="415"/>
      <c r="QJG25" s="415"/>
      <c r="QJH25" s="415"/>
      <c r="QJI25" s="415"/>
      <c r="QJJ25" s="415"/>
      <c r="QJK25" s="415"/>
      <c r="QJL25" s="415"/>
      <c r="QJM25" s="415"/>
      <c r="QJN25" s="415"/>
      <c r="QJO25" s="415"/>
      <c r="QJP25" s="415"/>
      <c r="QJQ25" s="415"/>
      <c r="QJR25" s="415"/>
      <c r="QJS25" s="415"/>
      <c r="QJT25" s="415"/>
      <c r="QJU25" s="415"/>
      <c r="QJV25" s="415"/>
      <c r="QJW25" s="415"/>
      <c r="QJX25" s="415"/>
      <c r="QJY25" s="415"/>
      <c r="QJZ25" s="415"/>
      <c r="QKA25" s="415"/>
      <c r="QKB25" s="415"/>
      <c r="QKC25" s="415"/>
      <c r="QKD25" s="415"/>
      <c r="QKE25" s="415"/>
      <c r="QKF25" s="415"/>
      <c r="QKG25" s="415"/>
      <c r="QKH25" s="415"/>
      <c r="QKI25" s="415"/>
      <c r="QKJ25" s="415"/>
      <c r="QKK25" s="415"/>
      <c r="QKL25" s="415"/>
      <c r="QKM25" s="415"/>
      <c r="QKN25" s="415"/>
      <c r="QKO25" s="415"/>
      <c r="QKP25" s="415"/>
      <c r="QKQ25" s="415"/>
      <c r="QKR25" s="415"/>
      <c r="QKS25" s="415"/>
      <c r="QKT25" s="415"/>
      <c r="QKU25" s="415"/>
      <c r="QKV25" s="415"/>
      <c r="QKW25" s="415"/>
      <c r="QKX25" s="415"/>
      <c r="QKY25" s="415"/>
      <c r="QKZ25" s="415"/>
      <c r="QLA25" s="415"/>
      <c r="QLB25" s="415"/>
      <c r="QLC25" s="415"/>
      <c r="QLD25" s="415"/>
      <c r="QLE25" s="415"/>
      <c r="QLF25" s="415"/>
      <c r="QLG25" s="415"/>
      <c r="QLH25" s="415"/>
      <c r="QLI25" s="415"/>
      <c r="QLJ25" s="415"/>
      <c r="QLK25" s="415"/>
      <c r="QLL25" s="415"/>
      <c r="QLM25" s="415"/>
      <c r="QLN25" s="415"/>
      <c r="QLO25" s="415"/>
      <c r="QLP25" s="415"/>
      <c r="QLQ25" s="415"/>
      <c r="QLR25" s="415"/>
      <c r="QLS25" s="415"/>
      <c r="QLT25" s="415"/>
      <c r="QLU25" s="415"/>
      <c r="QLV25" s="415"/>
      <c r="QLW25" s="415"/>
      <c r="QLX25" s="415"/>
      <c r="QLY25" s="415"/>
      <c r="QLZ25" s="415"/>
      <c r="QMA25" s="415"/>
      <c r="QMB25" s="415"/>
      <c r="QMC25" s="415"/>
      <c r="QMD25" s="415"/>
      <c r="QME25" s="415"/>
      <c r="QMF25" s="415"/>
      <c r="QMG25" s="415"/>
      <c r="QMH25" s="415"/>
      <c r="QMI25" s="415"/>
      <c r="QMJ25" s="415"/>
      <c r="QMK25" s="415"/>
      <c r="QML25" s="415"/>
      <c r="QMM25" s="415"/>
      <c r="QMN25" s="415"/>
      <c r="QMO25" s="415"/>
      <c r="QMP25" s="415"/>
      <c r="QMQ25" s="415"/>
      <c r="QMR25" s="415"/>
      <c r="QMS25" s="415"/>
      <c r="QMT25" s="415"/>
      <c r="QMU25" s="415"/>
      <c r="QMV25" s="415"/>
      <c r="QMW25" s="415"/>
      <c r="QMX25" s="415"/>
      <c r="QMY25" s="415"/>
      <c r="QMZ25" s="415"/>
      <c r="QNA25" s="415"/>
      <c r="QNB25" s="415"/>
      <c r="QNC25" s="415"/>
      <c r="QND25" s="415"/>
      <c r="QNE25" s="415"/>
      <c r="QNF25" s="415"/>
      <c r="QNG25" s="415"/>
      <c r="QNH25" s="415"/>
      <c r="QNI25" s="415"/>
      <c r="QNJ25" s="415"/>
      <c r="QNK25" s="415"/>
      <c r="QNL25" s="415"/>
      <c r="QNM25" s="415"/>
      <c r="QNN25" s="415"/>
      <c r="QNO25" s="415"/>
      <c r="QNP25" s="415"/>
      <c r="QNQ25" s="415"/>
      <c r="QNR25" s="415"/>
      <c r="QNS25" s="415"/>
      <c r="QNT25" s="415"/>
      <c r="QNU25" s="415"/>
      <c r="QNV25" s="415"/>
      <c r="QNW25" s="415"/>
      <c r="QNX25" s="415"/>
      <c r="QNY25" s="415"/>
      <c r="QNZ25" s="415"/>
      <c r="QOA25" s="415"/>
      <c r="QOB25" s="415"/>
      <c r="QOC25" s="415"/>
      <c r="QOD25" s="415"/>
      <c r="QOE25" s="415"/>
      <c r="QOF25" s="415"/>
      <c r="QOG25" s="415"/>
      <c r="QOH25" s="415"/>
      <c r="QOI25" s="415"/>
      <c r="QOJ25" s="415"/>
      <c r="QOK25" s="415"/>
      <c r="QOL25" s="415"/>
      <c r="QOM25" s="415"/>
      <c r="QON25" s="415"/>
      <c r="QOO25" s="415"/>
      <c r="QOP25" s="415"/>
      <c r="QOQ25" s="415"/>
      <c r="QOR25" s="415"/>
      <c r="QOS25" s="415"/>
      <c r="QOT25" s="415"/>
      <c r="QOU25" s="415"/>
      <c r="QOV25" s="415"/>
      <c r="QOW25" s="415"/>
      <c r="QOX25" s="415"/>
      <c r="QOY25" s="415"/>
      <c r="QOZ25" s="415"/>
      <c r="QPA25" s="415"/>
      <c r="QPB25" s="415"/>
      <c r="QPC25" s="415"/>
      <c r="QPD25" s="415"/>
      <c r="QPE25" s="415"/>
      <c r="QPF25" s="415"/>
      <c r="QPG25" s="415"/>
      <c r="QPH25" s="415"/>
      <c r="QPI25" s="415"/>
      <c r="QPJ25" s="415"/>
      <c r="QPK25" s="415"/>
      <c r="QPL25" s="415"/>
      <c r="QPM25" s="415"/>
      <c r="QPN25" s="415"/>
      <c r="QPO25" s="415"/>
      <c r="QPP25" s="415"/>
      <c r="QPQ25" s="415"/>
      <c r="QPR25" s="415"/>
      <c r="QPS25" s="415"/>
      <c r="QPT25" s="415"/>
      <c r="QPU25" s="415"/>
      <c r="QPV25" s="415"/>
      <c r="QPW25" s="415"/>
      <c r="QPX25" s="415"/>
      <c r="QPY25" s="415"/>
      <c r="QPZ25" s="415"/>
      <c r="QQA25" s="415"/>
      <c r="QQB25" s="415"/>
      <c r="QQC25" s="415"/>
      <c r="QQD25" s="415"/>
      <c r="QQE25" s="415"/>
      <c r="QQF25" s="415"/>
      <c r="QQG25" s="415"/>
      <c r="QQH25" s="415"/>
      <c r="QQI25" s="415"/>
      <c r="QQJ25" s="415"/>
      <c r="QQK25" s="415"/>
      <c r="QQL25" s="415"/>
      <c r="QQM25" s="415"/>
      <c r="QQN25" s="415"/>
      <c r="QQO25" s="415"/>
      <c r="QQP25" s="415"/>
      <c r="QQQ25" s="415"/>
      <c r="QQR25" s="415"/>
      <c r="QQS25" s="415"/>
      <c r="QQT25" s="415"/>
      <c r="QQU25" s="415"/>
      <c r="QQV25" s="415"/>
      <c r="QQW25" s="415"/>
      <c r="QQX25" s="415"/>
      <c r="QQY25" s="415"/>
      <c r="QQZ25" s="415"/>
      <c r="QRA25" s="415"/>
      <c r="QRB25" s="415"/>
      <c r="QRC25" s="415"/>
      <c r="QRD25" s="415"/>
      <c r="QRE25" s="415"/>
      <c r="QRF25" s="415"/>
      <c r="QRG25" s="415"/>
      <c r="QRH25" s="415"/>
      <c r="QRI25" s="415"/>
      <c r="QRJ25" s="415"/>
      <c r="QRK25" s="415"/>
      <c r="QRL25" s="415"/>
      <c r="QRM25" s="415"/>
      <c r="QRN25" s="415"/>
      <c r="QRO25" s="415"/>
      <c r="QRP25" s="415"/>
      <c r="QRQ25" s="415"/>
      <c r="QRR25" s="415"/>
      <c r="QRS25" s="415"/>
      <c r="QRT25" s="415"/>
      <c r="QRU25" s="415"/>
      <c r="QRV25" s="415"/>
      <c r="QRW25" s="415"/>
      <c r="QRX25" s="415"/>
      <c r="QRY25" s="415"/>
      <c r="QRZ25" s="415"/>
      <c r="QSA25" s="415"/>
      <c r="QSB25" s="415"/>
      <c r="QSC25" s="415"/>
      <c r="QSD25" s="415"/>
      <c r="QSE25" s="415"/>
      <c r="QSF25" s="415"/>
      <c r="QSG25" s="415"/>
      <c r="QSH25" s="415"/>
      <c r="QSI25" s="415"/>
      <c r="QSJ25" s="415"/>
      <c r="QSK25" s="415"/>
      <c r="QSL25" s="415"/>
      <c r="QSM25" s="415"/>
      <c r="QSN25" s="415"/>
      <c r="QSO25" s="415"/>
      <c r="QSP25" s="415"/>
      <c r="QSQ25" s="415"/>
      <c r="QSR25" s="415"/>
      <c r="QSS25" s="415"/>
      <c r="QST25" s="415"/>
      <c r="QSU25" s="415"/>
      <c r="QSV25" s="415"/>
      <c r="QSW25" s="415"/>
      <c r="QSX25" s="415"/>
      <c r="QSY25" s="415"/>
      <c r="QSZ25" s="415"/>
      <c r="QTA25" s="415"/>
      <c r="QTB25" s="415"/>
      <c r="QTC25" s="415"/>
      <c r="QTD25" s="415"/>
      <c r="QTE25" s="415"/>
      <c r="QTF25" s="415"/>
      <c r="QTG25" s="415"/>
      <c r="QTH25" s="415"/>
      <c r="QTI25" s="415"/>
      <c r="QTJ25" s="415"/>
      <c r="QTK25" s="415"/>
      <c r="QTL25" s="415"/>
      <c r="QTM25" s="415"/>
      <c r="QTN25" s="415"/>
      <c r="QTO25" s="415"/>
      <c r="QTP25" s="415"/>
      <c r="QTQ25" s="415"/>
      <c r="QTR25" s="415"/>
      <c r="QTS25" s="415"/>
      <c r="QTT25" s="415"/>
      <c r="QTU25" s="415"/>
      <c r="QTV25" s="415"/>
      <c r="QTW25" s="415"/>
      <c r="QTX25" s="415"/>
      <c r="QTY25" s="415"/>
      <c r="QTZ25" s="415"/>
      <c r="QUA25" s="415"/>
      <c r="QUB25" s="415"/>
      <c r="QUC25" s="415"/>
      <c r="QUD25" s="415"/>
      <c r="QUE25" s="415"/>
      <c r="QUF25" s="415"/>
      <c r="QUG25" s="415"/>
      <c r="QUH25" s="415"/>
      <c r="QUI25" s="415"/>
      <c r="QUJ25" s="415"/>
      <c r="QUK25" s="415"/>
      <c r="QUL25" s="415"/>
      <c r="QUM25" s="415"/>
      <c r="QUN25" s="415"/>
      <c r="QUO25" s="415"/>
      <c r="QUP25" s="415"/>
      <c r="QUQ25" s="415"/>
      <c r="QUR25" s="415"/>
      <c r="QUS25" s="415"/>
      <c r="QUT25" s="415"/>
      <c r="QUU25" s="415"/>
      <c r="QUV25" s="415"/>
      <c r="QUW25" s="415"/>
      <c r="QUX25" s="415"/>
      <c r="QUY25" s="415"/>
      <c r="QUZ25" s="415"/>
      <c r="QVA25" s="415"/>
      <c r="QVB25" s="415"/>
      <c r="QVC25" s="415"/>
      <c r="QVD25" s="415"/>
      <c r="QVE25" s="415"/>
      <c r="QVF25" s="415"/>
      <c r="QVG25" s="415"/>
      <c r="QVH25" s="415"/>
      <c r="QVI25" s="415"/>
      <c r="QVJ25" s="415"/>
      <c r="QVK25" s="415"/>
      <c r="QVL25" s="415"/>
      <c r="QVM25" s="415"/>
      <c r="QVN25" s="415"/>
      <c r="QVO25" s="415"/>
      <c r="QVP25" s="415"/>
      <c r="QVQ25" s="415"/>
      <c r="QVR25" s="415"/>
      <c r="QVS25" s="415"/>
      <c r="QVT25" s="415"/>
      <c r="QVU25" s="415"/>
      <c r="QVV25" s="415"/>
      <c r="QVW25" s="415"/>
      <c r="QVX25" s="415"/>
      <c r="QVY25" s="415"/>
      <c r="QVZ25" s="415"/>
      <c r="QWA25" s="415"/>
      <c r="QWB25" s="415"/>
      <c r="QWC25" s="415"/>
      <c r="QWD25" s="415"/>
      <c r="QWE25" s="415"/>
      <c r="QWF25" s="415"/>
      <c r="QWG25" s="415"/>
      <c r="QWH25" s="415"/>
      <c r="QWI25" s="415"/>
      <c r="QWJ25" s="415"/>
      <c r="QWK25" s="415"/>
      <c r="QWL25" s="415"/>
      <c r="QWM25" s="415"/>
      <c r="QWN25" s="415"/>
      <c r="QWO25" s="415"/>
      <c r="QWP25" s="415"/>
      <c r="QWQ25" s="415"/>
      <c r="QWR25" s="415"/>
      <c r="QWS25" s="415"/>
      <c r="QWT25" s="415"/>
      <c r="QWU25" s="415"/>
      <c r="QWV25" s="415"/>
      <c r="QWW25" s="415"/>
      <c r="QWX25" s="415"/>
      <c r="QWY25" s="415"/>
      <c r="QWZ25" s="415"/>
      <c r="QXA25" s="415"/>
      <c r="QXB25" s="415"/>
      <c r="QXC25" s="415"/>
      <c r="QXD25" s="415"/>
      <c r="QXE25" s="415"/>
      <c r="QXF25" s="415"/>
      <c r="QXG25" s="415"/>
      <c r="QXH25" s="415"/>
      <c r="QXI25" s="415"/>
      <c r="QXJ25" s="415"/>
      <c r="QXK25" s="415"/>
      <c r="QXL25" s="415"/>
      <c r="QXM25" s="415"/>
      <c r="QXN25" s="415"/>
      <c r="QXO25" s="415"/>
      <c r="QXP25" s="415"/>
      <c r="QXQ25" s="415"/>
      <c r="QXR25" s="415"/>
      <c r="QXS25" s="415"/>
      <c r="QXT25" s="415"/>
      <c r="QXU25" s="415"/>
      <c r="QXV25" s="415"/>
      <c r="QXW25" s="415"/>
      <c r="QXX25" s="415"/>
      <c r="QXY25" s="415"/>
      <c r="QXZ25" s="415"/>
      <c r="QYA25" s="415"/>
      <c r="QYB25" s="415"/>
      <c r="QYC25" s="415"/>
      <c r="QYD25" s="415"/>
      <c r="QYE25" s="415"/>
      <c r="QYF25" s="415"/>
      <c r="QYG25" s="415"/>
      <c r="QYH25" s="415"/>
      <c r="QYI25" s="415"/>
      <c r="QYJ25" s="415"/>
      <c r="QYK25" s="415"/>
      <c r="QYL25" s="415"/>
      <c r="QYM25" s="415"/>
      <c r="QYN25" s="415"/>
      <c r="QYO25" s="415"/>
      <c r="QYP25" s="415"/>
      <c r="QYQ25" s="415"/>
      <c r="QYR25" s="415"/>
      <c r="QYS25" s="415"/>
      <c r="QYT25" s="415"/>
      <c r="QYU25" s="415"/>
      <c r="QYV25" s="415"/>
      <c r="QYW25" s="415"/>
      <c r="QYX25" s="415"/>
      <c r="QYY25" s="415"/>
      <c r="QYZ25" s="415"/>
      <c r="QZA25" s="415"/>
      <c r="QZB25" s="415"/>
      <c r="QZC25" s="415"/>
      <c r="QZD25" s="415"/>
      <c r="QZE25" s="415"/>
      <c r="QZF25" s="415"/>
      <c r="QZG25" s="415"/>
      <c r="QZH25" s="415"/>
      <c r="QZI25" s="415"/>
      <c r="QZJ25" s="415"/>
      <c r="QZK25" s="415"/>
      <c r="QZL25" s="415"/>
      <c r="QZM25" s="415"/>
      <c r="QZN25" s="415"/>
      <c r="QZO25" s="415"/>
      <c r="QZP25" s="415"/>
      <c r="QZQ25" s="415"/>
      <c r="QZR25" s="415"/>
      <c r="QZS25" s="415"/>
      <c r="QZT25" s="415"/>
      <c r="QZU25" s="415"/>
      <c r="QZV25" s="415"/>
      <c r="QZW25" s="415"/>
      <c r="QZX25" s="415"/>
      <c r="QZY25" s="415"/>
      <c r="QZZ25" s="415"/>
      <c r="RAA25" s="415"/>
      <c r="RAB25" s="415"/>
      <c r="RAC25" s="415"/>
      <c r="RAD25" s="415"/>
      <c r="RAE25" s="415"/>
      <c r="RAF25" s="415"/>
      <c r="RAG25" s="415"/>
      <c r="RAH25" s="415"/>
      <c r="RAI25" s="415"/>
      <c r="RAJ25" s="415"/>
      <c r="RAK25" s="415"/>
      <c r="RAL25" s="415"/>
      <c r="RAM25" s="415"/>
      <c r="RAN25" s="415"/>
      <c r="RAO25" s="415"/>
      <c r="RAP25" s="415"/>
      <c r="RAQ25" s="415"/>
      <c r="RAR25" s="415"/>
      <c r="RAS25" s="415"/>
      <c r="RAT25" s="415"/>
      <c r="RAU25" s="415"/>
      <c r="RAV25" s="415"/>
      <c r="RAW25" s="415"/>
      <c r="RAX25" s="415"/>
      <c r="RAY25" s="415"/>
      <c r="RAZ25" s="415"/>
      <c r="RBA25" s="415"/>
      <c r="RBB25" s="415"/>
      <c r="RBC25" s="415"/>
      <c r="RBD25" s="415"/>
      <c r="RBE25" s="415"/>
      <c r="RBF25" s="415"/>
      <c r="RBG25" s="415"/>
      <c r="RBH25" s="415"/>
      <c r="RBI25" s="415"/>
      <c r="RBJ25" s="415"/>
      <c r="RBK25" s="415"/>
      <c r="RBL25" s="415"/>
      <c r="RBM25" s="415"/>
      <c r="RBN25" s="415"/>
      <c r="RBO25" s="415"/>
      <c r="RBP25" s="415"/>
      <c r="RBQ25" s="415"/>
      <c r="RBR25" s="415"/>
      <c r="RBS25" s="415"/>
      <c r="RBT25" s="415"/>
      <c r="RBU25" s="415"/>
      <c r="RBV25" s="415"/>
      <c r="RBW25" s="415"/>
      <c r="RBX25" s="415"/>
      <c r="RBY25" s="415"/>
      <c r="RBZ25" s="415"/>
      <c r="RCA25" s="415"/>
      <c r="RCB25" s="415"/>
      <c r="RCC25" s="415"/>
      <c r="RCD25" s="415"/>
      <c r="RCE25" s="415"/>
      <c r="RCF25" s="415"/>
      <c r="RCG25" s="415"/>
      <c r="RCH25" s="415"/>
      <c r="RCI25" s="415"/>
      <c r="RCJ25" s="415"/>
      <c r="RCK25" s="415"/>
      <c r="RCL25" s="415"/>
      <c r="RCM25" s="415"/>
      <c r="RCN25" s="415"/>
      <c r="RCO25" s="415"/>
      <c r="RCP25" s="415"/>
      <c r="RCQ25" s="415"/>
      <c r="RCR25" s="415"/>
      <c r="RCS25" s="415"/>
      <c r="RCT25" s="415"/>
      <c r="RCU25" s="415"/>
      <c r="RCV25" s="415"/>
      <c r="RCW25" s="415"/>
      <c r="RCX25" s="415"/>
      <c r="RCY25" s="415"/>
      <c r="RCZ25" s="415"/>
      <c r="RDA25" s="415"/>
      <c r="RDB25" s="415"/>
      <c r="RDC25" s="415"/>
      <c r="RDD25" s="415"/>
      <c r="RDE25" s="415"/>
      <c r="RDF25" s="415"/>
      <c r="RDG25" s="415"/>
      <c r="RDH25" s="415"/>
      <c r="RDI25" s="415"/>
      <c r="RDJ25" s="415"/>
      <c r="RDK25" s="415"/>
      <c r="RDL25" s="415"/>
      <c r="RDM25" s="415"/>
      <c r="RDN25" s="415"/>
      <c r="RDO25" s="415"/>
      <c r="RDP25" s="415"/>
      <c r="RDQ25" s="415"/>
      <c r="RDR25" s="415"/>
      <c r="RDS25" s="415"/>
      <c r="RDT25" s="415"/>
      <c r="RDU25" s="415"/>
      <c r="RDV25" s="415"/>
      <c r="RDW25" s="415"/>
      <c r="RDX25" s="415"/>
      <c r="RDY25" s="415"/>
      <c r="RDZ25" s="415"/>
      <c r="REA25" s="415"/>
      <c r="REB25" s="415"/>
      <c r="REC25" s="415"/>
      <c r="RED25" s="415"/>
      <c r="REE25" s="415"/>
      <c r="REF25" s="415"/>
      <c r="REG25" s="415"/>
      <c r="REH25" s="415"/>
      <c r="REI25" s="415"/>
      <c r="REJ25" s="415"/>
      <c r="REK25" s="415"/>
      <c r="REL25" s="415"/>
      <c r="REM25" s="415"/>
      <c r="REN25" s="415"/>
      <c r="REO25" s="415"/>
      <c r="REP25" s="415"/>
      <c r="REQ25" s="415"/>
      <c r="RER25" s="415"/>
      <c r="RES25" s="415"/>
      <c r="RET25" s="415"/>
      <c r="REU25" s="415"/>
      <c r="REV25" s="415"/>
      <c r="REW25" s="415"/>
      <c r="REX25" s="415"/>
      <c r="REY25" s="415"/>
      <c r="REZ25" s="415"/>
      <c r="RFA25" s="415"/>
      <c r="RFB25" s="415"/>
      <c r="RFC25" s="415"/>
      <c r="RFD25" s="415"/>
      <c r="RFE25" s="415"/>
      <c r="RFF25" s="415"/>
      <c r="RFG25" s="415"/>
      <c r="RFH25" s="415"/>
      <c r="RFI25" s="415"/>
      <c r="RFJ25" s="415"/>
      <c r="RFK25" s="415"/>
      <c r="RFL25" s="415"/>
      <c r="RFM25" s="415"/>
      <c r="RFN25" s="415"/>
      <c r="RFO25" s="415"/>
      <c r="RFP25" s="415"/>
      <c r="RFQ25" s="415"/>
      <c r="RFR25" s="415"/>
      <c r="RFS25" s="415"/>
      <c r="RFT25" s="415"/>
      <c r="RFU25" s="415"/>
      <c r="RFV25" s="415"/>
      <c r="RFW25" s="415"/>
      <c r="RFX25" s="415"/>
      <c r="RFY25" s="415"/>
      <c r="RFZ25" s="415"/>
      <c r="RGA25" s="415"/>
      <c r="RGB25" s="415"/>
      <c r="RGC25" s="415"/>
      <c r="RGD25" s="415"/>
      <c r="RGE25" s="415"/>
      <c r="RGF25" s="415"/>
      <c r="RGG25" s="415"/>
      <c r="RGH25" s="415"/>
      <c r="RGI25" s="415"/>
      <c r="RGJ25" s="415"/>
      <c r="RGK25" s="415"/>
      <c r="RGL25" s="415"/>
      <c r="RGM25" s="415"/>
      <c r="RGN25" s="415"/>
      <c r="RGO25" s="415"/>
      <c r="RGP25" s="415"/>
      <c r="RGQ25" s="415"/>
      <c r="RGR25" s="415"/>
      <c r="RGS25" s="415"/>
      <c r="RGT25" s="415"/>
      <c r="RGU25" s="415"/>
      <c r="RGV25" s="415"/>
      <c r="RGW25" s="415"/>
      <c r="RGX25" s="415"/>
      <c r="RGY25" s="415"/>
      <c r="RGZ25" s="415"/>
      <c r="RHA25" s="415"/>
      <c r="RHB25" s="415"/>
      <c r="RHC25" s="415"/>
      <c r="RHD25" s="415"/>
      <c r="RHE25" s="415"/>
      <c r="RHF25" s="415"/>
      <c r="RHG25" s="415"/>
      <c r="RHH25" s="415"/>
      <c r="RHI25" s="415"/>
      <c r="RHJ25" s="415"/>
      <c r="RHK25" s="415"/>
      <c r="RHL25" s="415"/>
      <c r="RHM25" s="415"/>
      <c r="RHN25" s="415"/>
      <c r="RHO25" s="415"/>
      <c r="RHP25" s="415"/>
      <c r="RHQ25" s="415"/>
      <c r="RHR25" s="415"/>
      <c r="RHS25" s="415"/>
      <c r="RHT25" s="415"/>
      <c r="RHU25" s="415"/>
      <c r="RHV25" s="415"/>
      <c r="RHW25" s="415"/>
      <c r="RHX25" s="415"/>
      <c r="RHY25" s="415"/>
      <c r="RHZ25" s="415"/>
      <c r="RIA25" s="415"/>
      <c r="RIB25" s="415"/>
      <c r="RIC25" s="415"/>
      <c r="RID25" s="415"/>
      <c r="RIE25" s="415"/>
      <c r="RIF25" s="415"/>
      <c r="RIG25" s="415"/>
      <c r="RIH25" s="415"/>
      <c r="RII25" s="415"/>
      <c r="RIJ25" s="415"/>
      <c r="RIK25" s="415"/>
      <c r="RIL25" s="415"/>
      <c r="RIM25" s="415"/>
      <c r="RIN25" s="415"/>
      <c r="RIO25" s="415"/>
      <c r="RIP25" s="415"/>
      <c r="RIQ25" s="415"/>
      <c r="RIR25" s="415"/>
      <c r="RIS25" s="415"/>
      <c r="RIT25" s="415"/>
      <c r="RIU25" s="415"/>
      <c r="RIV25" s="415"/>
      <c r="RIW25" s="415"/>
      <c r="RIX25" s="415"/>
      <c r="RIY25" s="415"/>
      <c r="RIZ25" s="415"/>
      <c r="RJA25" s="415"/>
      <c r="RJB25" s="415"/>
      <c r="RJC25" s="415"/>
      <c r="RJD25" s="415"/>
      <c r="RJE25" s="415"/>
      <c r="RJF25" s="415"/>
      <c r="RJG25" s="415"/>
      <c r="RJH25" s="415"/>
      <c r="RJI25" s="415"/>
      <c r="RJJ25" s="415"/>
      <c r="RJK25" s="415"/>
      <c r="RJL25" s="415"/>
      <c r="RJM25" s="415"/>
      <c r="RJN25" s="415"/>
      <c r="RJO25" s="415"/>
      <c r="RJP25" s="415"/>
      <c r="RJQ25" s="415"/>
      <c r="RJR25" s="415"/>
      <c r="RJS25" s="415"/>
      <c r="RJT25" s="415"/>
      <c r="RJU25" s="415"/>
      <c r="RJV25" s="415"/>
      <c r="RJW25" s="415"/>
      <c r="RJX25" s="415"/>
      <c r="RJY25" s="415"/>
      <c r="RJZ25" s="415"/>
      <c r="RKA25" s="415"/>
      <c r="RKB25" s="415"/>
      <c r="RKC25" s="415"/>
      <c r="RKD25" s="415"/>
      <c r="RKE25" s="415"/>
      <c r="RKF25" s="415"/>
      <c r="RKG25" s="415"/>
      <c r="RKH25" s="415"/>
      <c r="RKI25" s="415"/>
      <c r="RKJ25" s="415"/>
      <c r="RKK25" s="415"/>
      <c r="RKL25" s="415"/>
      <c r="RKM25" s="415"/>
      <c r="RKN25" s="415"/>
      <c r="RKO25" s="415"/>
      <c r="RKP25" s="415"/>
      <c r="RKQ25" s="415"/>
      <c r="RKR25" s="415"/>
      <c r="RKS25" s="415"/>
      <c r="RKT25" s="415"/>
      <c r="RKU25" s="415"/>
      <c r="RKV25" s="415"/>
      <c r="RKW25" s="415"/>
      <c r="RKX25" s="415"/>
      <c r="RKY25" s="415"/>
      <c r="RKZ25" s="415"/>
      <c r="RLA25" s="415"/>
      <c r="RLB25" s="415"/>
      <c r="RLC25" s="415"/>
      <c r="RLD25" s="415"/>
      <c r="RLE25" s="415"/>
      <c r="RLF25" s="415"/>
      <c r="RLG25" s="415"/>
      <c r="RLH25" s="415"/>
      <c r="RLI25" s="415"/>
      <c r="RLJ25" s="415"/>
      <c r="RLK25" s="415"/>
      <c r="RLL25" s="415"/>
      <c r="RLM25" s="415"/>
      <c r="RLN25" s="415"/>
      <c r="RLO25" s="415"/>
      <c r="RLP25" s="415"/>
      <c r="RLQ25" s="415"/>
      <c r="RLR25" s="415"/>
      <c r="RLS25" s="415"/>
      <c r="RLT25" s="415"/>
      <c r="RLU25" s="415"/>
      <c r="RLV25" s="415"/>
      <c r="RLW25" s="415"/>
      <c r="RLX25" s="415"/>
      <c r="RLY25" s="415"/>
      <c r="RLZ25" s="415"/>
      <c r="RMA25" s="415"/>
      <c r="RMB25" s="415"/>
      <c r="RMC25" s="415"/>
      <c r="RMD25" s="415"/>
      <c r="RME25" s="415"/>
      <c r="RMF25" s="415"/>
      <c r="RMG25" s="415"/>
      <c r="RMH25" s="415"/>
      <c r="RMI25" s="415"/>
      <c r="RMJ25" s="415"/>
      <c r="RMK25" s="415"/>
      <c r="RML25" s="415"/>
      <c r="RMM25" s="415"/>
      <c r="RMN25" s="415"/>
      <c r="RMO25" s="415"/>
      <c r="RMP25" s="415"/>
      <c r="RMQ25" s="415"/>
      <c r="RMR25" s="415"/>
      <c r="RMS25" s="415"/>
      <c r="RMT25" s="415"/>
      <c r="RMU25" s="415"/>
      <c r="RMV25" s="415"/>
      <c r="RMW25" s="415"/>
      <c r="RMX25" s="415"/>
      <c r="RMY25" s="415"/>
      <c r="RMZ25" s="415"/>
      <c r="RNA25" s="415"/>
      <c r="RNB25" s="415"/>
      <c r="RNC25" s="415"/>
      <c r="RND25" s="415"/>
      <c r="RNE25" s="415"/>
      <c r="RNF25" s="415"/>
      <c r="RNG25" s="415"/>
      <c r="RNH25" s="415"/>
      <c r="RNI25" s="415"/>
      <c r="RNJ25" s="415"/>
      <c r="RNK25" s="415"/>
      <c r="RNL25" s="415"/>
      <c r="RNM25" s="415"/>
      <c r="RNN25" s="415"/>
      <c r="RNO25" s="415"/>
      <c r="RNP25" s="415"/>
      <c r="RNQ25" s="415"/>
      <c r="RNR25" s="415"/>
      <c r="RNS25" s="415"/>
      <c r="RNT25" s="415"/>
      <c r="RNU25" s="415"/>
      <c r="RNV25" s="415"/>
      <c r="RNW25" s="415"/>
      <c r="RNX25" s="415"/>
      <c r="RNY25" s="415"/>
      <c r="RNZ25" s="415"/>
      <c r="ROA25" s="415"/>
      <c r="ROB25" s="415"/>
      <c r="ROC25" s="415"/>
      <c r="ROD25" s="415"/>
      <c r="ROE25" s="415"/>
      <c r="ROF25" s="415"/>
      <c r="ROG25" s="415"/>
      <c r="ROH25" s="415"/>
      <c r="ROI25" s="415"/>
      <c r="ROJ25" s="415"/>
      <c r="ROK25" s="415"/>
      <c r="ROL25" s="415"/>
      <c r="ROM25" s="415"/>
      <c r="RON25" s="415"/>
      <c r="ROO25" s="415"/>
      <c r="ROP25" s="415"/>
      <c r="ROQ25" s="415"/>
      <c r="ROR25" s="415"/>
      <c r="ROS25" s="415"/>
      <c r="ROT25" s="415"/>
      <c r="ROU25" s="415"/>
      <c r="ROV25" s="415"/>
      <c r="ROW25" s="415"/>
      <c r="ROX25" s="415"/>
      <c r="ROY25" s="415"/>
      <c r="ROZ25" s="415"/>
      <c r="RPA25" s="415"/>
      <c r="RPB25" s="415"/>
      <c r="RPC25" s="415"/>
      <c r="RPD25" s="415"/>
      <c r="RPE25" s="415"/>
      <c r="RPF25" s="415"/>
      <c r="RPG25" s="415"/>
      <c r="RPH25" s="415"/>
      <c r="RPI25" s="415"/>
      <c r="RPJ25" s="415"/>
      <c r="RPK25" s="415"/>
      <c r="RPL25" s="415"/>
      <c r="RPM25" s="415"/>
      <c r="RPN25" s="415"/>
      <c r="RPO25" s="415"/>
      <c r="RPP25" s="415"/>
      <c r="RPQ25" s="415"/>
      <c r="RPR25" s="415"/>
      <c r="RPS25" s="415"/>
      <c r="RPT25" s="415"/>
      <c r="RPU25" s="415"/>
      <c r="RPV25" s="415"/>
      <c r="RPW25" s="415"/>
      <c r="RPX25" s="415"/>
      <c r="RPY25" s="415"/>
      <c r="RPZ25" s="415"/>
      <c r="RQA25" s="415"/>
      <c r="RQB25" s="415"/>
      <c r="RQC25" s="415"/>
      <c r="RQD25" s="415"/>
      <c r="RQE25" s="415"/>
      <c r="RQF25" s="415"/>
      <c r="RQG25" s="415"/>
      <c r="RQH25" s="415"/>
      <c r="RQI25" s="415"/>
      <c r="RQJ25" s="415"/>
      <c r="RQK25" s="415"/>
      <c r="RQL25" s="415"/>
      <c r="RQM25" s="415"/>
      <c r="RQN25" s="415"/>
      <c r="RQO25" s="415"/>
      <c r="RQP25" s="415"/>
      <c r="RQQ25" s="415"/>
      <c r="RQR25" s="415"/>
      <c r="RQS25" s="415"/>
      <c r="RQT25" s="415"/>
      <c r="RQU25" s="415"/>
      <c r="RQV25" s="415"/>
      <c r="RQW25" s="415"/>
      <c r="RQX25" s="415"/>
      <c r="RQY25" s="415"/>
      <c r="RQZ25" s="415"/>
      <c r="RRA25" s="415"/>
      <c r="RRB25" s="415"/>
      <c r="RRC25" s="415"/>
      <c r="RRD25" s="415"/>
      <c r="RRE25" s="415"/>
      <c r="RRF25" s="415"/>
      <c r="RRG25" s="415"/>
      <c r="RRH25" s="415"/>
      <c r="RRI25" s="415"/>
      <c r="RRJ25" s="415"/>
      <c r="RRK25" s="415"/>
      <c r="RRL25" s="415"/>
      <c r="RRM25" s="415"/>
      <c r="RRN25" s="415"/>
      <c r="RRO25" s="415"/>
      <c r="RRP25" s="415"/>
      <c r="RRQ25" s="415"/>
      <c r="RRR25" s="415"/>
      <c r="RRS25" s="415"/>
      <c r="RRT25" s="415"/>
      <c r="RRU25" s="415"/>
      <c r="RRV25" s="415"/>
      <c r="RRW25" s="415"/>
      <c r="RRX25" s="415"/>
      <c r="RRY25" s="415"/>
      <c r="RRZ25" s="415"/>
      <c r="RSA25" s="415"/>
      <c r="RSB25" s="415"/>
      <c r="RSC25" s="415"/>
      <c r="RSD25" s="415"/>
      <c r="RSE25" s="415"/>
      <c r="RSF25" s="415"/>
      <c r="RSG25" s="415"/>
      <c r="RSH25" s="415"/>
      <c r="RSI25" s="415"/>
      <c r="RSJ25" s="415"/>
      <c r="RSK25" s="415"/>
      <c r="RSL25" s="415"/>
      <c r="RSM25" s="415"/>
      <c r="RSN25" s="415"/>
      <c r="RSO25" s="415"/>
      <c r="RSP25" s="415"/>
      <c r="RSQ25" s="415"/>
      <c r="RSR25" s="415"/>
      <c r="RSS25" s="415"/>
      <c r="RST25" s="415"/>
      <c r="RSU25" s="415"/>
      <c r="RSV25" s="415"/>
      <c r="RSW25" s="415"/>
      <c r="RSX25" s="415"/>
      <c r="RSY25" s="415"/>
      <c r="RSZ25" s="415"/>
      <c r="RTA25" s="415"/>
      <c r="RTB25" s="415"/>
      <c r="RTC25" s="415"/>
      <c r="RTD25" s="415"/>
      <c r="RTE25" s="415"/>
      <c r="RTF25" s="415"/>
      <c r="RTG25" s="415"/>
      <c r="RTH25" s="415"/>
      <c r="RTI25" s="415"/>
      <c r="RTJ25" s="415"/>
      <c r="RTK25" s="415"/>
      <c r="RTL25" s="415"/>
      <c r="RTM25" s="415"/>
      <c r="RTN25" s="415"/>
      <c r="RTO25" s="415"/>
      <c r="RTP25" s="415"/>
      <c r="RTQ25" s="415"/>
      <c r="RTR25" s="415"/>
      <c r="RTS25" s="415"/>
      <c r="RTT25" s="415"/>
      <c r="RTU25" s="415"/>
      <c r="RTV25" s="415"/>
      <c r="RTW25" s="415"/>
      <c r="RTX25" s="415"/>
      <c r="RTY25" s="415"/>
      <c r="RTZ25" s="415"/>
      <c r="RUA25" s="415"/>
      <c r="RUB25" s="415"/>
      <c r="RUC25" s="415"/>
      <c r="RUD25" s="415"/>
      <c r="RUE25" s="415"/>
      <c r="RUF25" s="415"/>
      <c r="RUG25" s="415"/>
      <c r="RUH25" s="415"/>
      <c r="RUI25" s="415"/>
      <c r="RUJ25" s="415"/>
      <c r="RUK25" s="415"/>
      <c r="RUL25" s="415"/>
      <c r="RUM25" s="415"/>
      <c r="RUN25" s="415"/>
      <c r="RUO25" s="415"/>
      <c r="RUP25" s="415"/>
      <c r="RUQ25" s="415"/>
      <c r="RUR25" s="415"/>
      <c r="RUS25" s="415"/>
      <c r="RUT25" s="415"/>
      <c r="RUU25" s="415"/>
      <c r="RUV25" s="415"/>
      <c r="RUW25" s="415"/>
      <c r="RUX25" s="415"/>
      <c r="RUY25" s="415"/>
      <c r="RUZ25" s="415"/>
      <c r="RVA25" s="415"/>
      <c r="RVB25" s="415"/>
      <c r="RVC25" s="415"/>
      <c r="RVD25" s="415"/>
      <c r="RVE25" s="415"/>
      <c r="RVF25" s="415"/>
      <c r="RVG25" s="415"/>
      <c r="RVH25" s="415"/>
      <c r="RVI25" s="415"/>
      <c r="RVJ25" s="415"/>
      <c r="RVK25" s="415"/>
      <c r="RVL25" s="415"/>
      <c r="RVM25" s="415"/>
      <c r="RVN25" s="415"/>
      <c r="RVO25" s="415"/>
      <c r="RVP25" s="415"/>
      <c r="RVQ25" s="415"/>
      <c r="RVR25" s="415"/>
      <c r="RVS25" s="415"/>
      <c r="RVT25" s="415"/>
      <c r="RVU25" s="415"/>
      <c r="RVV25" s="415"/>
      <c r="RVW25" s="415"/>
      <c r="RVX25" s="415"/>
      <c r="RVY25" s="415"/>
      <c r="RVZ25" s="415"/>
      <c r="RWA25" s="415"/>
      <c r="RWB25" s="415"/>
      <c r="RWC25" s="415"/>
      <c r="RWD25" s="415"/>
      <c r="RWE25" s="415"/>
      <c r="RWF25" s="415"/>
      <c r="RWG25" s="415"/>
      <c r="RWH25" s="415"/>
      <c r="RWI25" s="415"/>
      <c r="RWJ25" s="415"/>
      <c r="RWK25" s="415"/>
      <c r="RWL25" s="415"/>
      <c r="RWM25" s="415"/>
      <c r="RWN25" s="415"/>
      <c r="RWO25" s="415"/>
      <c r="RWP25" s="415"/>
      <c r="RWQ25" s="415"/>
      <c r="RWR25" s="415"/>
      <c r="RWS25" s="415"/>
      <c r="RWT25" s="415"/>
      <c r="RWU25" s="415"/>
      <c r="RWV25" s="415"/>
      <c r="RWW25" s="415"/>
      <c r="RWX25" s="415"/>
      <c r="RWY25" s="415"/>
      <c r="RWZ25" s="415"/>
      <c r="RXA25" s="415"/>
      <c r="RXB25" s="415"/>
      <c r="RXC25" s="415"/>
      <c r="RXD25" s="415"/>
      <c r="RXE25" s="415"/>
      <c r="RXF25" s="415"/>
      <c r="RXG25" s="415"/>
      <c r="RXH25" s="415"/>
      <c r="RXI25" s="415"/>
      <c r="RXJ25" s="415"/>
      <c r="RXK25" s="415"/>
      <c r="RXL25" s="415"/>
      <c r="RXM25" s="415"/>
      <c r="RXN25" s="415"/>
      <c r="RXO25" s="415"/>
      <c r="RXP25" s="415"/>
      <c r="RXQ25" s="415"/>
      <c r="RXR25" s="415"/>
      <c r="RXS25" s="415"/>
      <c r="RXT25" s="415"/>
      <c r="RXU25" s="415"/>
      <c r="RXV25" s="415"/>
      <c r="RXW25" s="415"/>
      <c r="RXX25" s="415"/>
      <c r="RXY25" s="415"/>
      <c r="RXZ25" s="415"/>
      <c r="RYA25" s="415"/>
      <c r="RYB25" s="415"/>
      <c r="RYC25" s="415"/>
      <c r="RYD25" s="415"/>
      <c r="RYE25" s="415"/>
      <c r="RYF25" s="415"/>
      <c r="RYG25" s="415"/>
      <c r="RYH25" s="415"/>
      <c r="RYI25" s="415"/>
      <c r="RYJ25" s="415"/>
      <c r="RYK25" s="415"/>
      <c r="RYL25" s="415"/>
      <c r="RYM25" s="415"/>
      <c r="RYN25" s="415"/>
      <c r="RYO25" s="415"/>
      <c r="RYP25" s="415"/>
      <c r="RYQ25" s="415"/>
      <c r="RYR25" s="415"/>
      <c r="RYS25" s="415"/>
      <c r="RYT25" s="415"/>
      <c r="RYU25" s="415"/>
      <c r="RYV25" s="415"/>
      <c r="RYW25" s="415"/>
      <c r="RYX25" s="415"/>
      <c r="RYY25" s="415"/>
      <c r="RYZ25" s="415"/>
      <c r="RZA25" s="415"/>
      <c r="RZB25" s="415"/>
      <c r="RZC25" s="415"/>
      <c r="RZD25" s="415"/>
      <c r="RZE25" s="415"/>
      <c r="RZF25" s="415"/>
      <c r="RZG25" s="415"/>
      <c r="RZH25" s="415"/>
      <c r="RZI25" s="415"/>
      <c r="RZJ25" s="415"/>
      <c r="RZK25" s="415"/>
      <c r="RZL25" s="415"/>
      <c r="RZM25" s="415"/>
      <c r="RZN25" s="415"/>
      <c r="RZO25" s="415"/>
      <c r="RZP25" s="415"/>
      <c r="RZQ25" s="415"/>
      <c r="RZR25" s="415"/>
      <c r="RZS25" s="415"/>
      <c r="RZT25" s="415"/>
      <c r="RZU25" s="415"/>
      <c r="RZV25" s="415"/>
      <c r="RZW25" s="415"/>
      <c r="RZX25" s="415"/>
      <c r="RZY25" s="415"/>
      <c r="RZZ25" s="415"/>
      <c r="SAA25" s="415"/>
      <c r="SAB25" s="415"/>
      <c r="SAC25" s="415"/>
      <c r="SAD25" s="415"/>
      <c r="SAE25" s="415"/>
      <c r="SAF25" s="415"/>
      <c r="SAG25" s="415"/>
      <c r="SAH25" s="415"/>
      <c r="SAI25" s="415"/>
      <c r="SAJ25" s="415"/>
      <c r="SAK25" s="415"/>
      <c r="SAL25" s="415"/>
      <c r="SAM25" s="415"/>
      <c r="SAN25" s="415"/>
      <c r="SAO25" s="415"/>
      <c r="SAP25" s="415"/>
      <c r="SAQ25" s="415"/>
      <c r="SAR25" s="415"/>
      <c r="SAS25" s="415"/>
      <c r="SAT25" s="415"/>
      <c r="SAU25" s="415"/>
      <c r="SAV25" s="415"/>
      <c r="SAW25" s="415"/>
      <c r="SAX25" s="415"/>
      <c r="SAY25" s="415"/>
      <c r="SAZ25" s="415"/>
      <c r="SBA25" s="415"/>
      <c r="SBB25" s="415"/>
      <c r="SBC25" s="415"/>
      <c r="SBD25" s="415"/>
      <c r="SBE25" s="415"/>
      <c r="SBF25" s="415"/>
      <c r="SBG25" s="415"/>
      <c r="SBH25" s="415"/>
      <c r="SBI25" s="415"/>
      <c r="SBJ25" s="415"/>
      <c r="SBK25" s="415"/>
      <c r="SBL25" s="415"/>
      <c r="SBM25" s="415"/>
      <c r="SBN25" s="415"/>
      <c r="SBO25" s="415"/>
      <c r="SBP25" s="415"/>
      <c r="SBQ25" s="415"/>
      <c r="SBR25" s="415"/>
      <c r="SBS25" s="415"/>
      <c r="SBT25" s="415"/>
      <c r="SBU25" s="415"/>
      <c r="SBV25" s="415"/>
      <c r="SBW25" s="415"/>
      <c r="SBX25" s="415"/>
      <c r="SBY25" s="415"/>
      <c r="SBZ25" s="415"/>
      <c r="SCA25" s="415"/>
      <c r="SCB25" s="415"/>
      <c r="SCC25" s="415"/>
      <c r="SCD25" s="415"/>
      <c r="SCE25" s="415"/>
      <c r="SCF25" s="415"/>
      <c r="SCG25" s="415"/>
      <c r="SCH25" s="415"/>
      <c r="SCI25" s="415"/>
      <c r="SCJ25" s="415"/>
      <c r="SCK25" s="415"/>
      <c r="SCL25" s="415"/>
      <c r="SCM25" s="415"/>
      <c r="SCN25" s="415"/>
      <c r="SCO25" s="415"/>
      <c r="SCP25" s="415"/>
      <c r="SCQ25" s="415"/>
      <c r="SCR25" s="415"/>
      <c r="SCS25" s="415"/>
      <c r="SCT25" s="415"/>
      <c r="SCU25" s="415"/>
      <c r="SCV25" s="415"/>
      <c r="SCW25" s="415"/>
      <c r="SCX25" s="415"/>
      <c r="SCY25" s="415"/>
      <c r="SCZ25" s="415"/>
      <c r="SDA25" s="415"/>
      <c r="SDB25" s="415"/>
      <c r="SDC25" s="415"/>
      <c r="SDD25" s="415"/>
      <c r="SDE25" s="415"/>
      <c r="SDF25" s="415"/>
      <c r="SDG25" s="415"/>
      <c r="SDH25" s="415"/>
      <c r="SDI25" s="415"/>
      <c r="SDJ25" s="415"/>
      <c r="SDK25" s="415"/>
      <c r="SDL25" s="415"/>
      <c r="SDM25" s="415"/>
      <c r="SDN25" s="415"/>
      <c r="SDO25" s="415"/>
      <c r="SDP25" s="415"/>
      <c r="SDQ25" s="415"/>
      <c r="SDR25" s="415"/>
      <c r="SDS25" s="415"/>
      <c r="SDT25" s="415"/>
      <c r="SDU25" s="415"/>
      <c r="SDV25" s="415"/>
      <c r="SDW25" s="415"/>
      <c r="SDX25" s="415"/>
      <c r="SDY25" s="415"/>
      <c r="SDZ25" s="415"/>
      <c r="SEA25" s="415"/>
      <c r="SEB25" s="415"/>
      <c r="SEC25" s="415"/>
      <c r="SED25" s="415"/>
      <c r="SEE25" s="415"/>
      <c r="SEF25" s="415"/>
      <c r="SEG25" s="415"/>
      <c r="SEH25" s="415"/>
      <c r="SEI25" s="415"/>
      <c r="SEJ25" s="415"/>
      <c r="SEK25" s="415"/>
      <c r="SEL25" s="415"/>
      <c r="SEM25" s="415"/>
      <c r="SEN25" s="415"/>
      <c r="SEO25" s="415"/>
      <c r="SEP25" s="415"/>
      <c r="SEQ25" s="415"/>
      <c r="SER25" s="415"/>
      <c r="SES25" s="415"/>
      <c r="SET25" s="415"/>
      <c r="SEU25" s="415"/>
      <c r="SEV25" s="415"/>
      <c r="SEW25" s="415"/>
      <c r="SEX25" s="415"/>
      <c r="SEY25" s="415"/>
      <c r="SEZ25" s="415"/>
      <c r="SFA25" s="415"/>
      <c r="SFB25" s="415"/>
      <c r="SFC25" s="415"/>
      <c r="SFD25" s="415"/>
      <c r="SFE25" s="415"/>
      <c r="SFF25" s="415"/>
      <c r="SFG25" s="415"/>
      <c r="SFH25" s="415"/>
      <c r="SFI25" s="415"/>
      <c r="SFJ25" s="415"/>
      <c r="SFK25" s="415"/>
      <c r="SFL25" s="415"/>
      <c r="SFM25" s="415"/>
      <c r="SFN25" s="415"/>
      <c r="SFO25" s="415"/>
      <c r="SFP25" s="415"/>
      <c r="SFQ25" s="415"/>
      <c r="SFR25" s="415"/>
      <c r="SFS25" s="415"/>
      <c r="SFT25" s="415"/>
      <c r="SFU25" s="415"/>
      <c r="SFV25" s="415"/>
      <c r="SFW25" s="415"/>
      <c r="SFX25" s="415"/>
      <c r="SFY25" s="415"/>
      <c r="SFZ25" s="415"/>
      <c r="SGA25" s="415"/>
      <c r="SGB25" s="415"/>
      <c r="SGC25" s="415"/>
      <c r="SGD25" s="415"/>
      <c r="SGE25" s="415"/>
      <c r="SGF25" s="415"/>
      <c r="SGG25" s="415"/>
      <c r="SGH25" s="415"/>
      <c r="SGI25" s="415"/>
      <c r="SGJ25" s="415"/>
      <c r="SGK25" s="415"/>
      <c r="SGL25" s="415"/>
      <c r="SGM25" s="415"/>
      <c r="SGN25" s="415"/>
      <c r="SGO25" s="415"/>
      <c r="SGP25" s="415"/>
      <c r="SGQ25" s="415"/>
      <c r="SGR25" s="415"/>
      <c r="SGS25" s="415"/>
      <c r="SGT25" s="415"/>
      <c r="SGU25" s="415"/>
      <c r="SGV25" s="415"/>
      <c r="SGW25" s="415"/>
      <c r="SGX25" s="415"/>
      <c r="SGY25" s="415"/>
      <c r="SGZ25" s="415"/>
      <c r="SHA25" s="415"/>
      <c r="SHB25" s="415"/>
      <c r="SHC25" s="415"/>
      <c r="SHD25" s="415"/>
      <c r="SHE25" s="415"/>
      <c r="SHF25" s="415"/>
      <c r="SHG25" s="415"/>
      <c r="SHH25" s="415"/>
      <c r="SHI25" s="415"/>
      <c r="SHJ25" s="415"/>
      <c r="SHK25" s="415"/>
      <c r="SHL25" s="415"/>
      <c r="SHM25" s="415"/>
      <c r="SHN25" s="415"/>
      <c r="SHO25" s="415"/>
      <c r="SHP25" s="415"/>
      <c r="SHQ25" s="415"/>
      <c r="SHR25" s="415"/>
      <c r="SHS25" s="415"/>
      <c r="SHT25" s="415"/>
      <c r="SHU25" s="415"/>
      <c r="SHV25" s="415"/>
      <c r="SHW25" s="415"/>
      <c r="SHX25" s="415"/>
      <c r="SHY25" s="415"/>
      <c r="SHZ25" s="415"/>
      <c r="SIA25" s="415"/>
      <c r="SIB25" s="415"/>
      <c r="SIC25" s="415"/>
      <c r="SID25" s="415"/>
      <c r="SIE25" s="415"/>
      <c r="SIF25" s="415"/>
      <c r="SIG25" s="415"/>
      <c r="SIH25" s="415"/>
      <c r="SII25" s="415"/>
      <c r="SIJ25" s="415"/>
      <c r="SIK25" s="415"/>
      <c r="SIL25" s="415"/>
      <c r="SIM25" s="415"/>
      <c r="SIN25" s="415"/>
      <c r="SIO25" s="415"/>
      <c r="SIP25" s="415"/>
      <c r="SIQ25" s="415"/>
      <c r="SIR25" s="415"/>
      <c r="SIS25" s="415"/>
      <c r="SIT25" s="415"/>
      <c r="SIU25" s="415"/>
      <c r="SIV25" s="415"/>
      <c r="SIW25" s="415"/>
      <c r="SIX25" s="415"/>
      <c r="SIY25" s="415"/>
      <c r="SIZ25" s="415"/>
      <c r="SJA25" s="415"/>
      <c r="SJB25" s="415"/>
      <c r="SJC25" s="415"/>
      <c r="SJD25" s="415"/>
      <c r="SJE25" s="415"/>
      <c r="SJF25" s="415"/>
      <c r="SJG25" s="415"/>
      <c r="SJH25" s="415"/>
      <c r="SJI25" s="415"/>
      <c r="SJJ25" s="415"/>
      <c r="SJK25" s="415"/>
      <c r="SJL25" s="415"/>
      <c r="SJM25" s="415"/>
      <c r="SJN25" s="415"/>
      <c r="SJO25" s="415"/>
      <c r="SJP25" s="415"/>
      <c r="SJQ25" s="415"/>
      <c r="SJR25" s="415"/>
      <c r="SJS25" s="415"/>
      <c r="SJT25" s="415"/>
      <c r="SJU25" s="415"/>
      <c r="SJV25" s="415"/>
      <c r="SJW25" s="415"/>
      <c r="SJX25" s="415"/>
      <c r="SJY25" s="415"/>
      <c r="SJZ25" s="415"/>
      <c r="SKA25" s="415"/>
      <c r="SKB25" s="415"/>
      <c r="SKC25" s="415"/>
      <c r="SKD25" s="415"/>
      <c r="SKE25" s="415"/>
      <c r="SKF25" s="415"/>
      <c r="SKG25" s="415"/>
      <c r="SKH25" s="415"/>
      <c r="SKI25" s="415"/>
      <c r="SKJ25" s="415"/>
      <c r="SKK25" s="415"/>
      <c r="SKL25" s="415"/>
      <c r="SKM25" s="415"/>
      <c r="SKN25" s="415"/>
      <c r="SKO25" s="415"/>
      <c r="SKP25" s="415"/>
      <c r="SKQ25" s="415"/>
      <c r="SKR25" s="415"/>
      <c r="SKS25" s="415"/>
      <c r="SKT25" s="415"/>
      <c r="SKU25" s="415"/>
      <c r="SKV25" s="415"/>
      <c r="SKW25" s="415"/>
      <c r="SKX25" s="415"/>
      <c r="SKY25" s="415"/>
      <c r="SKZ25" s="415"/>
      <c r="SLA25" s="415"/>
      <c r="SLB25" s="415"/>
      <c r="SLC25" s="415"/>
      <c r="SLD25" s="415"/>
      <c r="SLE25" s="415"/>
      <c r="SLF25" s="415"/>
      <c r="SLG25" s="415"/>
      <c r="SLH25" s="415"/>
      <c r="SLI25" s="415"/>
      <c r="SLJ25" s="415"/>
      <c r="SLK25" s="415"/>
      <c r="SLL25" s="415"/>
      <c r="SLM25" s="415"/>
      <c r="SLN25" s="415"/>
      <c r="SLO25" s="415"/>
      <c r="SLP25" s="415"/>
      <c r="SLQ25" s="415"/>
      <c r="SLR25" s="415"/>
      <c r="SLS25" s="415"/>
      <c r="SLT25" s="415"/>
      <c r="SLU25" s="415"/>
      <c r="SLV25" s="415"/>
      <c r="SLW25" s="415"/>
      <c r="SLX25" s="415"/>
      <c r="SLY25" s="415"/>
      <c r="SLZ25" s="415"/>
      <c r="SMA25" s="415"/>
      <c r="SMB25" s="415"/>
      <c r="SMC25" s="415"/>
      <c r="SMD25" s="415"/>
      <c r="SME25" s="415"/>
      <c r="SMF25" s="415"/>
      <c r="SMG25" s="415"/>
      <c r="SMH25" s="415"/>
      <c r="SMI25" s="415"/>
      <c r="SMJ25" s="415"/>
      <c r="SMK25" s="415"/>
      <c r="SML25" s="415"/>
      <c r="SMM25" s="415"/>
      <c r="SMN25" s="415"/>
      <c r="SMO25" s="415"/>
      <c r="SMP25" s="415"/>
      <c r="SMQ25" s="415"/>
      <c r="SMR25" s="415"/>
      <c r="SMS25" s="415"/>
      <c r="SMT25" s="415"/>
      <c r="SMU25" s="415"/>
      <c r="SMV25" s="415"/>
      <c r="SMW25" s="415"/>
      <c r="SMX25" s="415"/>
      <c r="SMY25" s="415"/>
      <c r="SMZ25" s="415"/>
      <c r="SNA25" s="415"/>
      <c r="SNB25" s="415"/>
      <c r="SNC25" s="415"/>
      <c r="SND25" s="415"/>
      <c r="SNE25" s="415"/>
      <c r="SNF25" s="415"/>
      <c r="SNG25" s="415"/>
      <c r="SNH25" s="415"/>
      <c r="SNI25" s="415"/>
      <c r="SNJ25" s="415"/>
      <c r="SNK25" s="415"/>
      <c r="SNL25" s="415"/>
      <c r="SNM25" s="415"/>
      <c r="SNN25" s="415"/>
      <c r="SNO25" s="415"/>
      <c r="SNP25" s="415"/>
      <c r="SNQ25" s="415"/>
      <c r="SNR25" s="415"/>
      <c r="SNS25" s="415"/>
      <c r="SNT25" s="415"/>
      <c r="SNU25" s="415"/>
      <c r="SNV25" s="415"/>
      <c r="SNW25" s="415"/>
      <c r="SNX25" s="415"/>
      <c r="SNY25" s="415"/>
      <c r="SNZ25" s="415"/>
      <c r="SOA25" s="415"/>
      <c r="SOB25" s="415"/>
      <c r="SOC25" s="415"/>
      <c r="SOD25" s="415"/>
      <c r="SOE25" s="415"/>
      <c r="SOF25" s="415"/>
      <c r="SOG25" s="415"/>
      <c r="SOH25" s="415"/>
      <c r="SOI25" s="415"/>
      <c r="SOJ25" s="415"/>
      <c r="SOK25" s="415"/>
      <c r="SOL25" s="415"/>
      <c r="SOM25" s="415"/>
      <c r="SON25" s="415"/>
      <c r="SOO25" s="415"/>
      <c r="SOP25" s="415"/>
      <c r="SOQ25" s="415"/>
      <c r="SOR25" s="415"/>
      <c r="SOS25" s="415"/>
      <c r="SOT25" s="415"/>
      <c r="SOU25" s="415"/>
      <c r="SOV25" s="415"/>
      <c r="SOW25" s="415"/>
      <c r="SOX25" s="415"/>
      <c r="SOY25" s="415"/>
      <c r="SOZ25" s="415"/>
      <c r="SPA25" s="415"/>
      <c r="SPB25" s="415"/>
      <c r="SPC25" s="415"/>
      <c r="SPD25" s="415"/>
      <c r="SPE25" s="415"/>
      <c r="SPF25" s="415"/>
      <c r="SPG25" s="415"/>
      <c r="SPH25" s="415"/>
      <c r="SPI25" s="415"/>
      <c r="SPJ25" s="415"/>
      <c r="SPK25" s="415"/>
      <c r="SPL25" s="415"/>
      <c r="SPM25" s="415"/>
      <c r="SPN25" s="415"/>
      <c r="SPO25" s="415"/>
      <c r="SPP25" s="415"/>
      <c r="SPQ25" s="415"/>
      <c r="SPR25" s="415"/>
      <c r="SPS25" s="415"/>
      <c r="SPT25" s="415"/>
      <c r="SPU25" s="415"/>
      <c r="SPV25" s="415"/>
      <c r="SPW25" s="415"/>
      <c r="SPX25" s="415"/>
      <c r="SPY25" s="415"/>
      <c r="SPZ25" s="415"/>
      <c r="SQA25" s="415"/>
      <c r="SQB25" s="415"/>
      <c r="SQC25" s="415"/>
      <c r="SQD25" s="415"/>
      <c r="SQE25" s="415"/>
      <c r="SQF25" s="415"/>
      <c r="SQG25" s="415"/>
      <c r="SQH25" s="415"/>
      <c r="SQI25" s="415"/>
      <c r="SQJ25" s="415"/>
      <c r="SQK25" s="415"/>
      <c r="SQL25" s="415"/>
      <c r="SQM25" s="415"/>
      <c r="SQN25" s="415"/>
      <c r="SQO25" s="415"/>
      <c r="SQP25" s="415"/>
      <c r="SQQ25" s="415"/>
      <c r="SQR25" s="415"/>
      <c r="SQS25" s="415"/>
      <c r="SQT25" s="415"/>
      <c r="SQU25" s="415"/>
      <c r="SQV25" s="415"/>
      <c r="SQW25" s="415"/>
      <c r="SQX25" s="415"/>
      <c r="SQY25" s="415"/>
      <c r="SQZ25" s="415"/>
      <c r="SRA25" s="415"/>
      <c r="SRB25" s="415"/>
      <c r="SRC25" s="415"/>
      <c r="SRD25" s="415"/>
      <c r="SRE25" s="415"/>
      <c r="SRF25" s="415"/>
      <c r="SRG25" s="415"/>
      <c r="SRH25" s="415"/>
      <c r="SRI25" s="415"/>
      <c r="SRJ25" s="415"/>
      <c r="SRK25" s="415"/>
      <c r="SRL25" s="415"/>
      <c r="SRM25" s="415"/>
      <c r="SRN25" s="415"/>
      <c r="SRO25" s="415"/>
      <c r="SRP25" s="415"/>
      <c r="SRQ25" s="415"/>
      <c r="SRR25" s="415"/>
      <c r="SRS25" s="415"/>
      <c r="SRT25" s="415"/>
      <c r="SRU25" s="415"/>
      <c r="SRV25" s="415"/>
      <c r="SRW25" s="415"/>
      <c r="SRX25" s="415"/>
      <c r="SRY25" s="415"/>
      <c r="SRZ25" s="415"/>
      <c r="SSA25" s="415"/>
      <c r="SSB25" s="415"/>
      <c r="SSC25" s="415"/>
      <c r="SSD25" s="415"/>
      <c r="SSE25" s="415"/>
      <c r="SSF25" s="415"/>
      <c r="SSG25" s="415"/>
      <c r="SSH25" s="415"/>
      <c r="SSI25" s="415"/>
      <c r="SSJ25" s="415"/>
      <c r="SSK25" s="415"/>
      <c r="SSL25" s="415"/>
      <c r="SSM25" s="415"/>
      <c r="SSN25" s="415"/>
      <c r="SSO25" s="415"/>
      <c r="SSP25" s="415"/>
      <c r="SSQ25" s="415"/>
      <c r="SSR25" s="415"/>
      <c r="SSS25" s="415"/>
      <c r="SST25" s="415"/>
      <c r="SSU25" s="415"/>
      <c r="SSV25" s="415"/>
      <c r="SSW25" s="415"/>
      <c r="SSX25" s="415"/>
      <c r="SSY25" s="415"/>
      <c r="SSZ25" s="415"/>
      <c r="STA25" s="415"/>
      <c r="STB25" s="415"/>
      <c r="STC25" s="415"/>
      <c r="STD25" s="415"/>
      <c r="STE25" s="415"/>
      <c r="STF25" s="415"/>
      <c r="STG25" s="415"/>
      <c r="STH25" s="415"/>
      <c r="STI25" s="415"/>
      <c r="STJ25" s="415"/>
      <c r="STK25" s="415"/>
      <c r="STL25" s="415"/>
      <c r="STM25" s="415"/>
      <c r="STN25" s="415"/>
      <c r="STO25" s="415"/>
      <c r="STP25" s="415"/>
      <c r="STQ25" s="415"/>
      <c r="STR25" s="415"/>
      <c r="STS25" s="415"/>
      <c r="STT25" s="415"/>
      <c r="STU25" s="415"/>
      <c r="STV25" s="415"/>
      <c r="STW25" s="415"/>
      <c r="STX25" s="415"/>
      <c r="STY25" s="415"/>
      <c r="STZ25" s="415"/>
      <c r="SUA25" s="415"/>
      <c r="SUB25" s="415"/>
      <c r="SUC25" s="415"/>
      <c r="SUD25" s="415"/>
      <c r="SUE25" s="415"/>
      <c r="SUF25" s="415"/>
      <c r="SUG25" s="415"/>
      <c r="SUH25" s="415"/>
      <c r="SUI25" s="415"/>
      <c r="SUJ25" s="415"/>
      <c r="SUK25" s="415"/>
      <c r="SUL25" s="415"/>
      <c r="SUM25" s="415"/>
      <c r="SUN25" s="415"/>
      <c r="SUO25" s="415"/>
      <c r="SUP25" s="415"/>
      <c r="SUQ25" s="415"/>
      <c r="SUR25" s="415"/>
      <c r="SUS25" s="415"/>
      <c r="SUT25" s="415"/>
      <c r="SUU25" s="415"/>
      <c r="SUV25" s="415"/>
      <c r="SUW25" s="415"/>
      <c r="SUX25" s="415"/>
      <c r="SUY25" s="415"/>
      <c r="SUZ25" s="415"/>
      <c r="SVA25" s="415"/>
      <c r="SVB25" s="415"/>
      <c r="SVC25" s="415"/>
      <c r="SVD25" s="415"/>
      <c r="SVE25" s="415"/>
      <c r="SVF25" s="415"/>
      <c r="SVG25" s="415"/>
      <c r="SVH25" s="415"/>
      <c r="SVI25" s="415"/>
      <c r="SVJ25" s="415"/>
      <c r="SVK25" s="415"/>
      <c r="SVL25" s="415"/>
      <c r="SVM25" s="415"/>
      <c r="SVN25" s="415"/>
      <c r="SVO25" s="415"/>
      <c r="SVP25" s="415"/>
      <c r="SVQ25" s="415"/>
      <c r="SVR25" s="415"/>
      <c r="SVS25" s="415"/>
      <c r="SVT25" s="415"/>
      <c r="SVU25" s="415"/>
      <c r="SVV25" s="415"/>
      <c r="SVW25" s="415"/>
      <c r="SVX25" s="415"/>
      <c r="SVY25" s="415"/>
      <c r="SVZ25" s="415"/>
      <c r="SWA25" s="415"/>
      <c r="SWB25" s="415"/>
      <c r="SWC25" s="415"/>
      <c r="SWD25" s="415"/>
      <c r="SWE25" s="415"/>
      <c r="SWF25" s="415"/>
      <c r="SWG25" s="415"/>
      <c r="SWH25" s="415"/>
      <c r="SWI25" s="415"/>
      <c r="SWJ25" s="415"/>
      <c r="SWK25" s="415"/>
      <c r="SWL25" s="415"/>
      <c r="SWM25" s="415"/>
      <c r="SWN25" s="415"/>
      <c r="SWO25" s="415"/>
      <c r="SWP25" s="415"/>
      <c r="SWQ25" s="415"/>
      <c r="SWR25" s="415"/>
      <c r="SWS25" s="415"/>
      <c r="SWT25" s="415"/>
      <c r="SWU25" s="415"/>
      <c r="SWV25" s="415"/>
      <c r="SWW25" s="415"/>
      <c r="SWX25" s="415"/>
      <c r="SWY25" s="415"/>
      <c r="SWZ25" s="415"/>
      <c r="SXA25" s="415"/>
      <c r="SXB25" s="415"/>
      <c r="SXC25" s="415"/>
      <c r="SXD25" s="415"/>
      <c r="SXE25" s="415"/>
      <c r="SXF25" s="415"/>
      <c r="SXG25" s="415"/>
      <c r="SXH25" s="415"/>
      <c r="SXI25" s="415"/>
      <c r="SXJ25" s="415"/>
      <c r="SXK25" s="415"/>
      <c r="SXL25" s="415"/>
      <c r="SXM25" s="415"/>
      <c r="SXN25" s="415"/>
      <c r="SXO25" s="415"/>
      <c r="SXP25" s="415"/>
      <c r="SXQ25" s="415"/>
      <c r="SXR25" s="415"/>
      <c r="SXS25" s="415"/>
      <c r="SXT25" s="415"/>
      <c r="SXU25" s="415"/>
      <c r="SXV25" s="415"/>
      <c r="SXW25" s="415"/>
      <c r="SXX25" s="415"/>
      <c r="SXY25" s="415"/>
      <c r="SXZ25" s="415"/>
      <c r="SYA25" s="415"/>
      <c r="SYB25" s="415"/>
      <c r="SYC25" s="415"/>
      <c r="SYD25" s="415"/>
      <c r="SYE25" s="415"/>
      <c r="SYF25" s="415"/>
      <c r="SYG25" s="415"/>
      <c r="SYH25" s="415"/>
      <c r="SYI25" s="415"/>
      <c r="SYJ25" s="415"/>
      <c r="SYK25" s="415"/>
      <c r="SYL25" s="415"/>
      <c r="SYM25" s="415"/>
      <c r="SYN25" s="415"/>
      <c r="SYO25" s="415"/>
      <c r="SYP25" s="415"/>
      <c r="SYQ25" s="415"/>
      <c r="SYR25" s="415"/>
      <c r="SYS25" s="415"/>
      <c r="SYT25" s="415"/>
      <c r="SYU25" s="415"/>
      <c r="SYV25" s="415"/>
      <c r="SYW25" s="415"/>
      <c r="SYX25" s="415"/>
      <c r="SYY25" s="415"/>
      <c r="SYZ25" s="415"/>
      <c r="SZA25" s="415"/>
      <c r="SZB25" s="415"/>
      <c r="SZC25" s="415"/>
      <c r="SZD25" s="415"/>
      <c r="SZE25" s="415"/>
      <c r="SZF25" s="415"/>
      <c r="SZG25" s="415"/>
      <c r="SZH25" s="415"/>
      <c r="SZI25" s="415"/>
      <c r="SZJ25" s="415"/>
      <c r="SZK25" s="415"/>
      <c r="SZL25" s="415"/>
      <c r="SZM25" s="415"/>
      <c r="SZN25" s="415"/>
      <c r="SZO25" s="415"/>
      <c r="SZP25" s="415"/>
      <c r="SZQ25" s="415"/>
      <c r="SZR25" s="415"/>
      <c r="SZS25" s="415"/>
      <c r="SZT25" s="415"/>
      <c r="SZU25" s="415"/>
      <c r="SZV25" s="415"/>
      <c r="SZW25" s="415"/>
      <c r="SZX25" s="415"/>
      <c r="SZY25" s="415"/>
      <c r="SZZ25" s="415"/>
      <c r="TAA25" s="415"/>
      <c r="TAB25" s="415"/>
      <c r="TAC25" s="415"/>
      <c r="TAD25" s="415"/>
      <c r="TAE25" s="415"/>
      <c r="TAF25" s="415"/>
      <c r="TAG25" s="415"/>
      <c r="TAH25" s="415"/>
      <c r="TAI25" s="415"/>
      <c r="TAJ25" s="415"/>
      <c r="TAK25" s="415"/>
      <c r="TAL25" s="415"/>
      <c r="TAM25" s="415"/>
      <c r="TAN25" s="415"/>
      <c r="TAO25" s="415"/>
      <c r="TAP25" s="415"/>
      <c r="TAQ25" s="415"/>
      <c r="TAR25" s="415"/>
      <c r="TAS25" s="415"/>
      <c r="TAT25" s="415"/>
      <c r="TAU25" s="415"/>
      <c r="TAV25" s="415"/>
      <c r="TAW25" s="415"/>
      <c r="TAX25" s="415"/>
      <c r="TAY25" s="415"/>
      <c r="TAZ25" s="415"/>
      <c r="TBA25" s="415"/>
      <c r="TBB25" s="415"/>
      <c r="TBC25" s="415"/>
      <c r="TBD25" s="415"/>
      <c r="TBE25" s="415"/>
      <c r="TBF25" s="415"/>
      <c r="TBG25" s="415"/>
      <c r="TBH25" s="415"/>
      <c r="TBI25" s="415"/>
      <c r="TBJ25" s="415"/>
      <c r="TBK25" s="415"/>
      <c r="TBL25" s="415"/>
      <c r="TBM25" s="415"/>
      <c r="TBN25" s="415"/>
      <c r="TBO25" s="415"/>
      <c r="TBP25" s="415"/>
      <c r="TBQ25" s="415"/>
      <c r="TBR25" s="415"/>
      <c r="TBS25" s="415"/>
      <c r="TBT25" s="415"/>
      <c r="TBU25" s="415"/>
      <c r="TBV25" s="415"/>
      <c r="TBW25" s="415"/>
      <c r="TBX25" s="415"/>
      <c r="TBY25" s="415"/>
      <c r="TBZ25" s="415"/>
      <c r="TCA25" s="415"/>
      <c r="TCB25" s="415"/>
      <c r="TCC25" s="415"/>
      <c r="TCD25" s="415"/>
      <c r="TCE25" s="415"/>
      <c r="TCF25" s="415"/>
      <c r="TCG25" s="415"/>
      <c r="TCH25" s="415"/>
      <c r="TCI25" s="415"/>
      <c r="TCJ25" s="415"/>
      <c r="TCK25" s="415"/>
      <c r="TCL25" s="415"/>
      <c r="TCM25" s="415"/>
      <c r="TCN25" s="415"/>
      <c r="TCO25" s="415"/>
      <c r="TCP25" s="415"/>
      <c r="TCQ25" s="415"/>
      <c r="TCR25" s="415"/>
      <c r="TCS25" s="415"/>
      <c r="TCT25" s="415"/>
      <c r="TCU25" s="415"/>
      <c r="TCV25" s="415"/>
      <c r="TCW25" s="415"/>
      <c r="TCX25" s="415"/>
      <c r="TCY25" s="415"/>
      <c r="TCZ25" s="415"/>
      <c r="TDA25" s="415"/>
      <c r="TDB25" s="415"/>
      <c r="TDC25" s="415"/>
      <c r="TDD25" s="415"/>
      <c r="TDE25" s="415"/>
      <c r="TDF25" s="415"/>
      <c r="TDG25" s="415"/>
      <c r="TDH25" s="415"/>
      <c r="TDI25" s="415"/>
      <c r="TDJ25" s="415"/>
      <c r="TDK25" s="415"/>
      <c r="TDL25" s="415"/>
      <c r="TDM25" s="415"/>
      <c r="TDN25" s="415"/>
      <c r="TDO25" s="415"/>
      <c r="TDP25" s="415"/>
      <c r="TDQ25" s="415"/>
      <c r="TDR25" s="415"/>
      <c r="TDS25" s="415"/>
      <c r="TDT25" s="415"/>
      <c r="TDU25" s="415"/>
      <c r="TDV25" s="415"/>
      <c r="TDW25" s="415"/>
      <c r="TDX25" s="415"/>
      <c r="TDY25" s="415"/>
      <c r="TDZ25" s="415"/>
      <c r="TEA25" s="415"/>
      <c r="TEB25" s="415"/>
      <c r="TEC25" s="415"/>
      <c r="TED25" s="415"/>
      <c r="TEE25" s="415"/>
      <c r="TEF25" s="415"/>
      <c r="TEG25" s="415"/>
      <c r="TEH25" s="415"/>
      <c r="TEI25" s="415"/>
      <c r="TEJ25" s="415"/>
      <c r="TEK25" s="415"/>
      <c r="TEL25" s="415"/>
      <c r="TEM25" s="415"/>
      <c r="TEN25" s="415"/>
      <c r="TEO25" s="415"/>
      <c r="TEP25" s="415"/>
      <c r="TEQ25" s="415"/>
      <c r="TER25" s="415"/>
      <c r="TES25" s="415"/>
      <c r="TET25" s="415"/>
      <c r="TEU25" s="415"/>
      <c r="TEV25" s="415"/>
      <c r="TEW25" s="415"/>
      <c r="TEX25" s="415"/>
      <c r="TEY25" s="415"/>
      <c r="TEZ25" s="415"/>
      <c r="TFA25" s="415"/>
      <c r="TFB25" s="415"/>
      <c r="TFC25" s="415"/>
      <c r="TFD25" s="415"/>
      <c r="TFE25" s="415"/>
      <c r="TFF25" s="415"/>
      <c r="TFG25" s="415"/>
      <c r="TFH25" s="415"/>
      <c r="TFI25" s="415"/>
      <c r="TFJ25" s="415"/>
      <c r="TFK25" s="415"/>
      <c r="TFL25" s="415"/>
      <c r="TFM25" s="415"/>
      <c r="TFN25" s="415"/>
      <c r="TFO25" s="415"/>
      <c r="TFP25" s="415"/>
      <c r="TFQ25" s="415"/>
      <c r="TFR25" s="415"/>
      <c r="TFS25" s="415"/>
      <c r="TFT25" s="415"/>
      <c r="TFU25" s="415"/>
      <c r="TFV25" s="415"/>
      <c r="TFW25" s="415"/>
      <c r="TFX25" s="415"/>
      <c r="TFY25" s="415"/>
      <c r="TFZ25" s="415"/>
      <c r="TGA25" s="415"/>
      <c r="TGB25" s="415"/>
      <c r="TGC25" s="415"/>
      <c r="TGD25" s="415"/>
      <c r="TGE25" s="415"/>
      <c r="TGF25" s="415"/>
      <c r="TGG25" s="415"/>
      <c r="TGH25" s="415"/>
      <c r="TGI25" s="415"/>
      <c r="TGJ25" s="415"/>
      <c r="TGK25" s="415"/>
      <c r="TGL25" s="415"/>
      <c r="TGM25" s="415"/>
      <c r="TGN25" s="415"/>
      <c r="TGO25" s="415"/>
      <c r="TGP25" s="415"/>
      <c r="TGQ25" s="415"/>
      <c r="TGR25" s="415"/>
      <c r="TGS25" s="415"/>
      <c r="TGT25" s="415"/>
      <c r="TGU25" s="415"/>
      <c r="TGV25" s="415"/>
      <c r="TGW25" s="415"/>
      <c r="TGX25" s="415"/>
      <c r="TGY25" s="415"/>
      <c r="TGZ25" s="415"/>
      <c r="THA25" s="415"/>
      <c r="THB25" s="415"/>
      <c r="THC25" s="415"/>
      <c r="THD25" s="415"/>
      <c r="THE25" s="415"/>
      <c r="THF25" s="415"/>
      <c r="THG25" s="415"/>
      <c r="THH25" s="415"/>
      <c r="THI25" s="415"/>
      <c r="THJ25" s="415"/>
      <c r="THK25" s="415"/>
      <c r="THL25" s="415"/>
      <c r="THM25" s="415"/>
      <c r="THN25" s="415"/>
      <c r="THO25" s="415"/>
      <c r="THP25" s="415"/>
      <c r="THQ25" s="415"/>
      <c r="THR25" s="415"/>
      <c r="THS25" s="415"/>
      <c r="THT25" s="415"/>
      <c r="THU25" s="415"/>
      <c r="THV25" s="415"/>
      <c r="THW25" s="415"/>
      <c r="THX25" s="415"/>
      <c r="THY25" s="415"/>
      <c r="THZ25" s="415"/>
      <c r="TIA25" s="415"/>
      <c r="TIB25" s="415"/>
      <c r="TIC25" s="415"/>
      <c r="TID25" s="415"/>
      <c r="TIE25" s="415"/>
      <c r="TIF25" s="415"/>
      <c r="TIG25" s="415"/>
      <c r="TIH25" s="415"/>
      <c r="TII25" s="415"/>
      <c r="TIJ25" s="415"/>
      <c r="TIK25" s="415"/>
      <c r="TIL25" s="415"/>
      <c r="TIM25" s="415"/>
      <c r="TIN25" s="415"/>
      <c r="TIO25" s="415"/>
      <c r="TIP25" s="415"/>
      <c r="TIQ25" s="415"/>
      <c r="TIR25" s="415"/>
      <c r="TIS25" s="415"/>
      <c r="TIT25" s="415"/>
      <c r="TIU25" s="415"/>
      <c r="TIV25" s="415"/>
      <c r="TIW25" s="415"/>
      <c r="TIX25" s="415"/>
      <c r="TIY25" s="415"/>
      <c r="TIZ25" s="415"/>
      <c r="TJA25" s="415"/>
      <c r="TJB25" s="415"/>
      <c r="TJC25" s="415"/>
      <c r="TJD25" s="415"/>
      <c r="TJE25" s="415"/>
      <c r="TJF25" s="415"/>
      <c r="TJG25" s="415"/>
      <c r="TJH25" s="415"/>
      <c r="TJI25" s="415"/>
      <c r="TJJ25" s="415"/>
      <c r="TJK25" s="415"/>
      <c r="TJL25" s="415"/>
      <c r="TJM25" s="415"/>
      <c r="TJN25" s="415"/>
      <c r="TJO25" s="415"/>
      <c r="TJP25" s="415"/>
      <c r="TJQ25" s="415"/>
      <c r="TJR25" s="415"/>
      <c r="TJS25" s="415"/>
      <c r="TJT25" s="415"/>
      <c r="TJU25" s="415"/>
      <c r="TJV25" s="415"/>
      <c r="TJW25" s="415"/>
      <c r="TJX25" s="415"/>
      <c r="TJY25" s="415"/>
      <c r="TJZ25" s="415"/>
      <c r="TKA25" s="415"/>
      <c r="TKB25" s="415"/>
      <c r="TKC25" s="415"/>
      <c r="TKD25" s="415"/>
      <c r="TKE25" s="415"/>
      <c r="TKF25" s="415"/>
      <c r="TKG25" s="415"/>
      <c r="TKH25" s="415"/>
      <c r="TKI25" s="415"/>
      <c r="TKJ25" s="415"/>
      <c r="TKK25" s="415"/>
      <c r="TKL25" s="415"/>
      <c r="TKM25" s="415"/>
      <c r="TKN25" s="415"/>
      <c r="TKO25" s="415"/>
      <c r="TKP25" s="415"/>
      <c r="TKQ25" s="415"/>
      <c r="TKR25" s="415"/>
      <c r="TKS25" s="415"/>
      <c r="TKT25" s="415"/>
      <c r="TKU25" s="415"/>
      <c r="TKV25" s="415"/>
      <c r="TKW25" s="415"/>
      <c r="TKX25" s="415"/>
      <c r="TKY25" s="415"/>
      <c r="TKZ25" s="415"/>
      <c r="TLA25" s="415"/>
      <c r="TLB25" s="415"/>
      <c r="TLC25" s="415"/>
      <c r="TLD25" s="415"/>
      <c r="TLE25" s="415"/>
      <c r="TLF25" s="415"/>
      <c r="TLG25" s="415"/>
      <c r="TLH25" s="415"/>
      <c r="TLI25" s="415"/>
      <c r="TLJ25" s="415"/>
      <c r="TLK25" s="415"/>
      <c r="TLL25" s="415"/>
      <c r="TLM25" s="415"/>
      <c r="TLN25" s="415"/>
      <c r="TLO25" s="415"/>
      <c r="TLP25" s="415"/>
      <c r="TLQ25" s="415"/>
      <c r="TLR25" s="415"/>
      <c r="TLS25" s="415"/>
      <c r="TLT25" s="415"/>
      <c r="TLU25" s="415"/>
      <c r="TLV25" s="415"/>
      <c r="TLW25" s="415"/>
      <c r="TLX25" s="415"/>
      <c r="TLY25" s="415"/>
      <c r="TLZ25" s="415"/>
      <c r="TMA25" s="415"/>
      <c r="TMB25" s="415"/>
      <c r="TMC25" s="415"/>
      <c r="TMD25" s="415"/>
      <c r="TME25" s="415"/>
      <c r="TMF25" s="415"/>
      <c r="TMG25" s="415"/>
      <c r="TMH25" s="415"/>
      <c r="TMI25" s="415"/>
      <c r="TMJ25" s="415"/>
      <c r="TMK25" s="415"/>
      <c r="TML25" s="415"/>
      <c r="TMM25" s="415"/>
      <c r="TMN25" s="415"/>
      <c r="TMO25" s="415"/>
      <c r="TMP25" s="415"/>
      <c r="TMQ25" s="415"/>
      <c r="TMR25" s="415"/>
      <c r="TMS25" s="415"/>
      <c r="TMT25" s="415"/>
      <c r="TMU25" s="415"/>
      <c r="TMV25" s="415"/>
      <c r="TMW25" s="415"/>
      <c r="TMX25" s="415"/>
      <c r="TMY25" s="415"/>
      <c r="TMZ25" s="415"/>
      <c r="TNA25" s="415"/>
      <c r="TNB25" s="415"/>
      <c r="TNC25" s="415"/>
      <c r="TND25" s="415"/>
      <c r="TNE25" s="415"/>
      <c r="TNF25" s="415"/>
      <c r="TNG25" s="415"/>
      <c r="TNH25" s="415"/>
      <c r="TNI25" s="415"/>
      <c r="TNJ25" s="415"/>
      <c r="TNK25" s="415"/>
      <c r="TNL25" s="415"/>
      <c r="TNM25" s="415"/>
      <c r="TNN25" s="415"/>
      <c r="TNO25" s="415"/>
      <c r="TNP25" s="415"/>
      <c r="TNQ25" s="415"/>
      <c r="TNR25" s="415"/>
      <c r="TNS25" s="415"/>
      <c r="TNT25" s="415"/>
      <c r="TNU25" s="415"/>
      <c r="TNV25" s="415"/>
      <c r="TNW25" s="415"/>
      <c r="TNX25" s="415"/>
      <c r="TNY25" s="415"/>
      <c r="TNZ25" s="415"/>
      <c r="TOA25" s="415"/>
      <c r="TOB25" s="415"/>
      <c r="TOC25" s="415"/>
      <c r="TOD25" s="415"/>
      <c r="TOE25" s="415"/>
      <c r="TOF25" s="415"/>
      <c r="TOG25" s="415"/>
      <c r="TOH25" s="415"/>
      <c r="TOI25" s="415"/>
      <c r="TOJ25" s="415"/>
      <c r="TOK25" s="415"/>
      <c r="TOL25" s="415"/>
      <c r="TOM25" s="415"/>
      <c r="TON25" s="415"/>
      <c r="TOO25" s="415"/>
      <c r="TOP25" s="415"/>
      <c r="TOQ25" s="415"/>
      <c r="TOR25" s="415"/>
      <c r="TOS25" s="415"/>
      <c r="TOT25" s="415"/>
      <c r="TOU25" s="415"/>
      <c r="TOV25" s="415"/>
      <c r="TOW25" s="415"/>
      <c r="TOX25" s="415"/>
      <c r="TOY25" s="415"/>
      <c r="TOZ25" s="415"/>
      <c r="TPA25" s="415"/>
      <c r="TPB25" s="415"/>
      <c r="TPC25" s="415"/>
      <c r="TPD25" s="415"/>
      <c r="TPE25" s="415"/>
      <c r="TPF25" s="415"/>
      <c r="TPG25" s="415"/>
      <c r="TPH25" s="415"/>
      <c r="TPI25" s="415"/>
      <c r="TPJ25" s="415"/>
      <c r="TPK25" s="415"/>
      <c r="TPL25" s="415"/>
      <c r="TPM25" s="415"/>
      <c r="TPN25" s="415"/>
      <c r="TPO25" s="415"/>
      <c r="TPP25" s="415"/>
      <c r="TPQ25" s="415"/>
      <c r="TPR25" s="415"/>
      <c r="TPS25" s="415"/>
      <c r="TPT25" s="415"/>
      <c r="TPU25" s="415"/>
      <c r="TPV25" s="415"/>
      <c r="TPW25" s="415"/>
      <c r="TPX25" s="415"/>
      <c r="TPY25" s="415"/>
      <c r="TPZ25" s="415"/>
      <c r="TQA25" s="415"/>
      <c r="TQB25" s="415"/>
      <c r="TQC25" s="415"/>
      <c r="TQD25" s="415"/>
      <c r="TQE25" s="415"/>
      <c r="TQF25" s="415"/>
      <c r="TQG25" s="415"/>
      <c r="TQH25" s="415"/>
      <c r="TQI25" s="415"/>
      <c r="TQJ25" s="415"/>
      <c r="TQK25" s="415"/>
      <c r="TQL25" s="415"/>
      <c r="TQM25" s="415"/>
      <c r="TQN25" s="415"/>
      <c r="TQO25" s="415"/>
      <c r="TQP25" s="415"/>
      <c r="TQQ25" s="415"/>
      <c r="TQR25" s="415"/>
      <c r="TQS25" s="415"/>
      <c r="TQT25" s="415"/>
      <c r="TQU25" s="415"/>
      <c r="TQV25" s="415"/>
      <c r="TQW25" s="415"/>
      <c r="TQX25" s="415"/>
      <c r="TQY25" s="415"/>
      <c r="TQZ25" s="415"/>
      <c r="TRA25" s="415"/>
      <c r="TRB25" s="415"/>
      <c r="TRC25" s="415"/>
      <c r="TRD25" s="415"/>
      <c r="TRE25" s="415"/>
      <c r="TRF25" s="415"/>
      <c r="TRG25" s="415"/>
      <c r="TRH25" s="415"/>
      <c r="TRI25" s="415"/>
      <c r="TRJ25" s="415"/>
      <c r="TRK25" s="415"/>
      <c r="TRL25" s="415"/>
      <c r="TRM25" s="415"/>
      <c r="TRN25" s="415"/>
      <c r="TRO25" s="415"/>
      <c r="TRP25" s="415"/>
      <c r="TRQ25" s="415"/>
      <c r="TRR25" s="415"/>
      <c r="TRS25" s="415"/>
      <c r="TRT25" s="415"/>
      <c r="TRU25" s="415"/>
      <c r="TRV25" s="415"/>
      <c r="TRW25" s="415"/>
      <c r="TRX25" s="415"/>
      <c r="TRY25" s="415"/>
      <c r="TRZ25" s="415"/>
      <c r="TSA25" s="415"/>
      <c r="TSB25" s="415"/>
      <c r="TSC25" s="415"/>
      <c r="TSD25" s="415"/>
      <c r="TSE25" s="415"/>
      <c r="TSF25" s="415"/>
      <c r="TSG25" s="415"/>
      <c r="TSH25" s="415"/>
      <c r="TSI25" s="415"/>
      <c r="TSJ25" s="415"/>
      <c r="TSK25" s="415"/>
      <c r="TSL25" s="415"/>
      <c r="TSM25" s="415"/>
      <c r="TSN25" s="415"/>
      <c r="TSO25" s="415"/>
      <c r="TSP25" s="415"/>
      <c r="TSQ25" s="415"/>
      <c r="TSR25" s="415"/>
      <c r="TSS25" s="415"/>
      <c r="TST25" s="415"/>
      <c r="TSU25" s="415"/>
      <c r="TSV25" s="415"/>
      <c r="TSW25" s="415"/>
      <c r="TSX25" s="415"/>
      <c r="TSY25" s="415"/>
      <c r="TSZ25" s="415"/>
      <c r="TTA25" s="415"/>
      <c r="TTB25" s="415"/>
      <c r="TTC25" s="415"/>
      <c r="TTD25" s="415"/>
      <c r="TTE25" s="415"/>
      <c r="TTF25" s="415"/>
      <c r="TTG25" s="415"/>
      <c r="TTH25" s="415"/>
      <c r="TTI25" s="415"/>
      <c r="TTJ25" s="415"/>
      <c r="TTK25" s="415"/>
      <c r="TTL25" s="415"/>
      <c r="TTM25" s="415"/>
      <c r="TTN25" s="415"/>
      <c r="TTO25" s="415"/>
      <c r="TTP25" s="415"/>
      <c r="TTQ25" s="415"/>
      <c r="TTR25" s="415"/>
      <c r="TTS25" s="415"/>
      <c r="TTT25" s="415"/>
      <c r="TTU25" s="415"/>
      <c r="TTV25" s="415"/>
      <c r="TTW25" s="415"/>
      <c r="TTX25" s="415"/>
      <c r="TTY25" s="415"/>
      <c r="TTZ25" s="415"/>
      <c r="TUA25" s="415"/>
      <c r="TUB25" s="415"/>
      <c r="TUC25" s="415"/>
      <c r="TUD25" s="415"/>
      <c r="TUE25" s="415"/>
      <c r="TUF25" s="415"/>
      <c r="TUG25" s="415"/>
      <c r="TUH25" s="415"/>
      <c r="TUI25" s="415"/>
      <c r="TUJ25" s="415"/>
      <c r="TUK25" s="415"/>
      <c r="TUL25" s="415"/>
      <c r="TUM25" s="415"/>
      <c r="TUN25" s="415"/>
      <c r="TUO25" s="415"/>
      <c r="TUP25" s="415"/>
      <c r="TUQ25" s="415"/>
      <c r="TUR25" s="415"/>
      <c r="TUS25" s="415"/>
      <c r="TUT25" s="415"/>
      <c r="TUU25" s="415"/>
      <c r="TUV25" s="415"/>
      <c r="TUW25" s="415"/>
      <c r="TUX25" s="415"/>
      <c r="TUY25" s="415"/>
      <c r="TUZ25" s="415"/>
      <c r="TVA25" s="415"/>
      <c r="TVB25" s="415"/>
      <c r="TVC25" s="415"/>
      <c r="TVD25" s="415"/>
      <c r="TVE25" s="415"/>
      <c r="TVF25" s="415"/>
      <c r="TVG25" s="415"/>
      <c r="TVH25" s="415"/>
      <c r="TVI25" s="415"/>
      <c r="TVJ25" s="415"/>
      <c r="TVK25" s="415"/>
      <c r="TVL25" s="415"/>
      <c r="TVM25" s="415"/>
      <c r="TVN25" s="415"/>
      <c r="TVO25" s="415"/>
      <c r="TVP25" s="415"/>
      <c r="TVQ25" s="415"/>
      <c r="TVR25" s="415"/>
      <c r="TVS25" s="415"/>
      <c r="TVT25" s="415"/>
      <c r="TVU25" s="415"/>
      <c r="TVV25" s="415"/>
      <c r="TVW25" s="415"/>
      <c r="TVX25" s="415"/>
      <c r="TVY25" s="415"/>
      <c r="TVZ25" s="415"/>
      <c r="TWA25" s="415"/>
      <c r="TWB25" s="415"/>
      <c r="TWC25" s="415"/>
      <c r="TWD25" s="415"/>
      <c r="TWE25" s="415"/>
      <c r="TWF25" s="415"/>
      <c r="TWG25" s="415"/>
      <c r="TWH25" s="415"/>
      <c r="TWI25" s="415"/>
      <c r="TWJ25" s="415"/>
      <c r="TWK25" s="415"/>
      <c r="TWL25" s="415"/>
      <c r="TWM25" s="415"/>
      <c r="TWN25" s="415"/>
      <c r="TWO25" s="415"/>
      <c r="TWP25" s="415"/>
      <c r="TWQ25" s="415"/>
      <c r="TWR25" s="415"/>
      <c r="TWS25" s="415"/>
      <c r="TWT25" s="415"/>
      <c r="TWU25" s="415"/>
      <c r="TWV25" s="415"/>
      <c r="TWW25" s="415"/>
      <c r="TWX25" s="415"/>
      <c r="TWY25" s="415"/>
      <c r="TWZ25" s="415"/>
      <c r="TXA25" s="415"/>
      <c r="TXB25" s="415"/>
      <c r="TXC25" s="415"/>
      <c r="TXD25" s="415"/>
      <c r="TXE25" s="415"/>
      <c r="TXF25" s="415"/>
      <c r="TXG25" s="415"/>
      <c r="TXH25" s="415"/>
      <c r="TXI25" s="415"/>
      <c r="TXJ25" s="415"/>
      <c r="TXK25" s="415"/>
      <c r="TXL25" s="415"/>
      <c r="TXM25" s="415"/>
      <c r="TXN25" s="415"/>
      <c r="TXO25" s="415"/>
      <c r="TXP25" s="415"/>
      <c r="TXQ25" s="415"/>
      <c r="TXR25" s="415"/>
      <c r="TXS25" s="415"/>
      <c r="TXT25" s="415"/>
      <c r="TXU25" s="415"/>
      <c r="TXV25" s="415"/>
      <c r="TXW25" s="415"/>
      <c r="TXX25" s="415"/>
      <c r="TXY25" s="415"/>
      <c r="TXZ25" s="415"/>
      <c r="TYA25" s="415"/>
      <c r="TYB25" s="415"/>
      <c r="TYC25" s="415"/>
      <c r="TYD25" s="415"/>
      <c r="TYE25" s="415"/>
      <c r="TYF25" s="415"/>
      <c r="TYG25" s="415"/>
      <c r="TYH25" s="415"/>
      <c r="TYI25" s="415"/>
      <c r="TYJ25" s="415"/>
      <c r="TYK25" s="415"/>
      <c r="TYL25" s="415"/>
      <c r="TYM25" s="415"/>
      <c r="TYN25" s="415"/>
      <c r="TYO25" s="415"/>
      <c r="TYP25" s="415"/>
      <c r="TYQ25" s="415"/>
      <c r="TYR25" s="415"/>
      <c r="TYS25" s="415"/>
      <c r="TYT25" s="415"/>
      <c r="TYU25" s="415"/>
      <c r="TYV25" s="415"/>
      <c r="TYW25" s="415"/>
      <c r="TYX25" s="415"/>
      <c r="TYY25" s="415"/>
      <c r="TYZ25" s="415"/>
      <c r="TZA25" s="415"/>
      <c r="TZB25" s="415"/>
      <c r="TZC25" s="415"/>
      <c r="TZD25" s="415"/>
      <c r="TZE25" s="415"/>
      <c r="TZF25" s="415"/>
      <c r="TZG25" s="415"/>
      <c r="TZH25" s="415"/>
      <c r="TZI25" s="415"/>
      <c r="TZJ25" s="415"/>
      <c r="TZK25" s="415"/>
      <c r="TZL25" s="415"/>
      <c r="TZM25" s="415"/>
      <c r="TZN25" s="415"/>
      <c r="TZO25" s="415"/>
      <c r="TZP25" s="415"/>
      <c r="TZQ25" s="415"/>
      <c r="TZR25" s="415"/>
      <c r="TZS25" s="415"/>
      <c r="TZT25" s="415"/>
      <c r="TZU25" s="415"/>
      <c r="TZV25" s="415"/>
      <c r="TZW25" s="415"/>
      <c r="TZX25" s="415"/>
      <c r="TZY25" s="415"/>
      <c r="TZZ25" s="415"/>
      <c r="UAA25" s="415"/>
      <c r="UAB25" s="415"/>
      <c r="UAC25" s="415"/>
      <c r="UAD25" s="415"/>
      <c r="UAE25" s="415"/>
      <c r="UAF25" s="415"/>
      <c r="UAG25" s="415"/>
      <c r="UAH25" s="415"/>
      <c r="UAI25" s="415"/>
      <c r="UAJ25" s="415"/>
      <c r="UAK25" s="415"/>
      <c r="UAL25" s="415"/>
      <c r="UAM25" s="415"/>
      <c r="UAN25" s="415"/>
      <c r="UAO25" s="415"/>
      <c r="UAP25" s="415"/>
      <c r="UAQ25" s="415"/>
      <c r="UAR25" s="415"/>
      <c r="UAS25" s="415"/>
      <c r="UAT25" s="415"/>
      <c r="UAU25" s="415"/>
      <c r="UAV25" s="415"/>
      <c r="UAW25" s="415"/>
      <c r="UAX25" s="415"/>
      <c r="UAY25" s="415"/>
      <c r="UAZ25" s="415"/>
      <c r="UBA25" s="415"/>
      <c r="UBB25" s="415"/>
      <c r="UBC25" s="415"/>
      <c r="UBD25" s="415"/>
      <c r="UBE25" s="415"/>
      <c r="UBF25" s="415"/>
      <c r="UBG25" s="415"/>
      <c r="UBH25" s="415"/>
      <c r="UBI25" s="415"/>
      <c r="UBJ25" s="415"/>
      <c r="UBK25" s="415"/>
      <c r="UBL25" s="415"/>
      <c r="UBM25" s="415"/>
      <c r="UBN25" s="415"/>
      <c r="UBO25" s="415"/>
      <c r="UBP25" s="415"/>
      <c r="UBQ25" s="415"/>
      <c r="UBR25" s="415"/>
      <c r="UBS25" s="415"/>
      <c r="UBT25" s="415"/>
      <c r="UBU25" s="415"/>
      <c r="UBV25" s="415"/>
      <c r="UBW25" s="415"/>
      <c r="UBX25" s="415"/>
      <c r="UBY25" s="415"/>
      <c r="UBZ25" s="415"/>
      <c r="UCA25" s="415"/>
      <c r="UCB25" s="415"/>
      <c r="UCC25" s="415"/>
      <c r="UCD25" s="415"/>
      <c r="UCE25" s="415"/>
      <c r="UCF25" s="415"/>
      <c r="UCG25" s="415"/>
      <c r="UCH25" s="415"/>
      <c r="UCI25" s="415"/>
      <c r="UCJ25" s="415"/>
      <c r="UCK25" s="415"/>
      <c r="UCL25" s="415"/>
      <c r="UCM25" s="415"/>
      <c r="UCN25" s="415"/>
      <c r="UCO25" s="415"/>
      <c r="UCP25" s="415"/>
      <c r="UCQ25" s="415"/>
      <c r="UCR25" s="415"/>
      <c r="UCS25" s="415"/>
      <c r="UCT25" s="415"/>
      <c r="UCU25" s="415"/>
      <c r="UCV25" s="415"/>
      <c r="UCW25" s="415"/>
      <c r="UCX25" s="415"/>
      <c r="UCY25" s="415"/>
      <c r="UCZ25" s="415"/>
      <c r="UDA25" s="415"/>
      <c r="UDB25" s="415"/>
      <c r="UDC25" s="415"/>
      <c r="UDD25" s="415"/>
      <c r="UDE25" s="415"/>
      <c r="UDF25" s="415"/>
      <c r="UDG25" s="415"/>
      <c r="UDH25" s="415"/>
      <c r="UDI25" s="415"/>
      <c r="UDJ25" s="415"/>
      <c r="UDK25" s="415"/>
      <c r="UDL25" s="415"/>
      <c r="UDM25" s="415"/>
      <c r="UDN25" s="415"/>
      <c r="UDO25" s="415"/>
      <c r="UDP25" s="415"/>
      <c r="UDQ25" s="415"/>
      <c r="UDR25" s="415"/>
      <c r="UDS25" s="415"/>
      <c r="UDT25" s="415"/>
      <c r="UDU25" s="415"/>
      <c r="UDV25" s="415"/>
      <c r="UDW25" s="415"/>
      <c r="UDX25" s="415"/>
      <c r="UDY25" s="415"/>
      <c r="UDZ25" s="415"/>
      <c r="UEA25" s="415"/>
      <c r="UEB25" s="415"/>
      <c r="UEC25" s="415"/>
      <c r="UED25" s="415"/>
      <c r="UEE25" s="415"/>
      <c r="UEF25" s="415"/>
      <c r="UEG25" s="415"/>
      <c r="UEH25" s="415"/>
      <c r="UEI25" s="415"/>
      <c r="UEJ25" s="415"/>
      <c r="UEK25" s="415"/>
      <c r="UEL25" s="415"/>
      <c r="UEM25" s="415"/>
      <c r="UEN25" s="415"/>
      <c r="UEO25" s="415"/>
      <c r="UEP25" s="415"/>
      <c r="UEQ25" s="415"/>
      <c r="UER25" s="415"/>
      <c r="UES25" s="415"/>
      <c r="UET25" s="415"/>
      <c r="UEU25" s="415"/>
      <c r="UEV25" s="415"/>
      <c r="UEW25" s="415"/>
      <c r="UEX25" s="415"/>
      <c r="UEY25" s="415"/>
      <c r="UEZ25" s="415"/>
      <c r="UFA25" s="415"/>
      <c r="UFB25" s="415"/>
      <c r="UFC25" s="415"/>
      <c r="UFD25" s="415"/>
      <c r="UFE25" s="415"/>
      <c r="UFF25" s="415"/>
      <c r="UFG25" s="415"/>
      <c r="UFH25" s="415"/>
      <c r="UFI25" s="415"/>
      <c r="UFJ25" s="415"/>
      <c r="UFK25" s="415"/>
      <c r="UFL25" s="415"/>
      <c r="UFM25" s="415"/>
      <c r="UFN25" s="415"/>
      <c r="UFO25" s="415"/>
      <c r="UFP25" s="415"/>
      <c r="UFQ25" s="415"/>
      <c r="UFR25" s="415"/>
      <c r="UFS25" s="415"/>
      <c r="UFT25" s="415"/>
      <c r="UFU25" s="415"/>
      <c r="UFV25" s="415"/>
      <c r="UFW25" s="415"/>
      <c r="UFX25" s="415"/>
      <c r="UFY25" s="415"/>
      <c r="UFZ25" s="415"/>
      <c r="UGA25" s="415"/>
      <c r="UGB25" s="415"/>
      <c r="UGC25" s="415"/>
      <c r="UGD25" s="415"/>
      <c r="UGE25" s="415"/>
      <c r="UGF25" s="415"/>
      <c r="UGG25" s="415"/>
      <c r="UGH25" s="415"/>
      <c r="UGI25" s="415"/>
      <c r="UGJ25" s="415"/>
      <c r="UGK25" s="415"/>
      <c r="UGL25" s="415"/>
      <c r="UGM25" s="415"/>
      <c r="UGN25" s="415"/>
      <c r="UGO25" s="415"/>
      <c r="UGP25" s="415"/>
      <c r="UGQ25" s="415"/>
      <c r="UGR25" s="415"/>
      <c r="UGS25" s="415"/>
      <c r="UGT25" s="415"/>
      <c r="UGU25" s="415"/>
      <c r="UGV25" s="415"/>
      <c r="UGW25" s="415"/>
      <c r="UGX25" s="415"/>
      <c r="UGY25" s="415"/>
      <c r="UGZ25" s="415"/>
      <c r="UHA25" s="415"/>
      <c r="UHB25" s="415"/>
      <c r="UHC25" s="415"/>
      <c r="UHD25" s="415"/>
      <c r="UHE25" s="415"/>
      <c r="UHF25" s="415"/>
      <c r="UHG25" s="415"/>
      <c r="UHH25" s="415"/>
      <c r="UHI25" s="415"/>
      <c r="UHJ25" s="415"/>
      <c r="UHK25" s="415"/>
      <c r="UHL25" s="415"/>
      <c r="UHM25" s="415"/>
      <c r="UHN25" s="415"/>
      <c r="UHO25" s="415"/>
      <c r="UHP25" s="415"/>
      <c r="UHQ25" s="415"/>
      <c r="UHR25" s="415"/>
      <c r="UHS25" s="415"/>
      <c r="UHT25" s="415"/>
      <c r="UHU25" s="415"/>
      <c r="UHV25" s="415"/>
      <c r="UHW25" s="415"/>
      <c r="UHX25" s="415"/>
      <c r="UHY25" s="415"/>
      <c r="UHZ25" s="415"/>
      <c r="UIA25" s="415"/>
      <c r="UIB25" s="415"/>
      <c r="UIC25" s="415"/>
      <c r="UID25" s="415"/>
      <c r="UIE25" s="415"/>
      <c r="UIF25" s="415"/>
      <c r="UIG25" s="415"/>
      <c r="UIH25" s="415"/>
      <c r="UII25" s="415"/>
      <c r="UIJ25" s="415"/>
      <c r="UIK25" s="415"/>
      <c r="UIL25" s="415"/>
      <c r="UIM25" s="415"/>
      <c r="UIN25" s="415"/>
      <c r="UIO25" s="415"/>
      <c r="UIP25" s="415"/>
      <c r="UIQ25" s="415"/>
      <c r="UIR25" s="415"/>
      <c r="UIS25" s="415"/>
      <c r="UIT25" s="415"/>
      <c r="UIU25" s="415"/>
      <c r="UIV25" s="415"/>
      <c r="UIW25" s="415"/>
      <c r="UIX25" s="415"/>
      <c r="UIY25" s="415"/>
      <c r="UIZ25" s="415"/>
      <c r="UJA25" s="415"/>
      <c r="UJB25" s="415"/>
      <c r="UJC25" s="415"/>
      <c r="UJD25" s="415"/>
      <c r="UJE25" s="415"/>
      <c r="UJF25" s="415"/>
      <c r="UJG25" s="415"/>
      <c r="UJH25" s="415"/>
      <c r="UJI25" s="415"/>
      <c r="UJJ25" s="415"/>
      <c r="UJK25" s="415"/>
      <c r="UJL25" s="415"/>
      <c r="UJM25" s="415"/>
      <c r="UJN25" s="415"/>
      <c r="UJO25" s="415"/>
      <c r="UJP25" s="415"/>
      <c r="UJQ25" s="415"/>
      <c r="UJR25" s="415"/>
      <c r="UJS25" s="415"/>
      <c r="UJT25" s="415"/>
      <c r="UJU25" s="415"/>
      <c r="UJV25" s="415"/>
      <c r="UJW25" s="415"/>
      <c r="UJX25" s="415"/>
      <c r="UJY25" s="415"/>
      <c r="UJZ25" s="415"/>
      <c r="UKA25" s="415"/>
      <c r="UKB25" s="415"/>
      <c r="UKC25" s="415"/>
      <c r="UKD25" s="415"/>
      <c r="UKE25" s="415"/>
      <c r="UKF25" s="415"/>
      <c r="UKG25" s="415"/>
      <c r="UKH25" s="415"/>
      <c r="UKI25" s="415"/>
      <c r="UKJ25" s="415"/>
      <c r="UKK25" s="415"/>
      <c r="UKL25" s="415"/>
      <c r="UKM25" s="415"/>
      <c r="UKN25" s="415"/>
      <c r="UKO25" s="415"/>
      <c r="UKP25" s="415"/>
      <c r="UKQ25" s="415"/>
      <c r="UKR25" s="415"/>
      <c r="UKS25" s="415"/>
      <c r="UKT25" s="415"/>
      <c r="UKU25" s="415"/>
      <c r="UKV25" s="415"/>
      <c r="UKW25" s="415"/>
      <c r="UKX25" s="415"/>
      <c r="UKY25" s="415"/>
      <c r="UKZ25" s="415"/>
      <c r="ULA25" s="415"/>
      <c r="ULB25" s="415"/>
      <c r="ULC25" s="415"/>
      <c r="ULD25" s="415"/>
      <c r="ULE25" s="415"/>
      <c r="ULF25" s="415"/>
      <c r="ULG25" s="415"/>
      <c r="ULH25" s="415"/>
      <c r="ULI25" s="415"/>
      <c r="ULJ25" s="415"/>
      <c r="ULK25" s="415"/>
      <c r="ULL25" s="415"/>
      <c r="ULM25" s="415"/>
      <c r="ULN25" s="415"/>
      <c r="ULO25" s="415"/>
      <c r="ULP25" s="415"/>
      <c r="ULQ25" s="415"/>
      <c r="ULR25" s="415"/>
      <c r="ULS25" s="415"/>
      <c r="ULT25" s="415"/>
      <c r="ULU25" s="415"/>
      <c r="ULV25" s="415"/>
      <c r="ULW25" s="415"/>
      <c r="ULX25" s="415"/>
      <c r="ULY25" s="415"/>
      <c r="ULZ25" s="415"/>
      <c r="UMA25" s="415"/>
      <c r="UMB25" s="415"/>
      <c r="UMC25" s="415"/>
      <c r="UMD25" s="415"/>
      <c r="UME25" s="415"/>
      <c r="UMF25" s="415"/>
      <c r="UMG25" s="415"/>
      <c r="UMH25" s="415"/>
      <c r="UMI25" s="415"/>
      <c r="UMJ25" s="415"/>
      <c r="UMK25" s="415"/>
      <c r="UML25" s="415"/>
      <c r="UMM25" s="415"/>
      <c r="UMN25" s="415"/>
      <c r="UMO25" s="415"/>
      <c r="UMP25" s="415"/>
      <c r="UMQ25" s="415"/>
      <c r="UMR25" s="415"/>
      <c r="UMS25" s="415"/>
      <c r="UMT25" s="415"/>
      <c r="UMU25" s="415"/>
      <c r="UMV25" s="415"/>
      <c r="UMW25" s="415"/>
      <c r="UMX25" s="415"/>
      <c r="UMY25" s="415"/>
      <c r="UMZ25" s="415"/>
      <c r="UNA25" s="415"/>
      <c r="UNB25" s="415"/>
      <c r="UNC25" s="415"/>
      <c r="UND25" s="415"/>
      <c r="UNE25" s="415"/>
      <c r="UNF25" s="415"/>
      <c r="UNG25" s="415"/>
      <c r="UNH25" s="415"/>
      <c r="UNI25" s="415"/>
      <c r="UNJ25" s="415"/>
      <c r="UNK25" s="415"/>
      <c r="UNL25" s="415"/>
      <c r="UNM25" s="415"/>
      <c r="UNN25" s="415"/>
      <c r="UNO25" s="415"/>
      <c r="UNP25" s="415"/>
      <c r="UNQ25" s="415"/>
      <c r="UNR25" s="415"/>
      <c r="UNS25" s="415"/>
      <c r="UNT25" s="415"/>
      <c r="UNU25" s="415"/>
      <c r="UNV25" s="415"/>
      <c r="UNW25" s="415"/>
      <c r="UNX25" s="415"/>
      <c r="UNY25" s="415"/>
      <c r="UNZ25" s="415"/>
      <c r="UOA25" s="415"/>
      <c r="UOB25" s="415"/>
      <c r="UOC25" s="415"/>
      <c r="UOD25" s="415"/>
      <c r="UOE25" s="415"/>
      <c r="UOF25" s="415"/>
      <c r="UOG25" s="415"/>
      <c r="UOH25" s="415"/>
      <c r="UOI25" s="415"/>
      <c r="UOJ25" s="415"/>
      <c r="UOK25" s="415"/>
      <c r="UOL25" s="415"/>
      <c r="UOM25" s="415"/>
      <c r="UON25" s="415"/>
      <c r="UOO25" s="415"/>
      <c r="UOP25" s="415"/>
      <c r="UOQ25" s="415"/>
      <c r="UOR25" s="415"/>
      <c r="UOS25" s="415"/>
      <c r="UOT25" s="415"/>
      <c r="UOU25" s="415"/>
      <c r="UOV25" s="415"/>
      <c r="UOW25" s="415"/>
      <c r="UOX25" s="415"/>
      <c r="UOY25" s="415"/>
      <c r="UOZ25" s="415"/>
      <c r="UPA25" s="415"/>
      <c r="UPB25" s="415"/>
      <c r="UPC25" s="415"/>
      <c r="UPD25" s="415"/>
      <c r="UPE25" s="415"/>
      <c r="UPF25" s="415"/>
      <c r="UPG25" s="415"/>
      <c r="UPH25" s="415"/>
      <c r="UPI25" s="415"/>
      <c r="UPJ25" s="415"/>
      <c r="UPK25" s="415"/>
      <c r="UPL25" s="415"/>
      <c r="UPM25" s="415"/>
      <c r="UPN25" s="415"/>
      <c r="UPO25" s="415"/>
      <c r="UPP25" s="415"/>
      <c r="UPQ25" s="415"/>
      <c r="UPR25" s="415"/>
      <c r="UPS25" s="415"/>
      <c r="UPT25" s="415"/>
      <c r="UPU25" s="415"/>
      <c r="UPV25" s="415"/>
      <c r="UPW25" s="415"/>
      <c r="UPX25" s="415"/>
      <c r="UPY25" s="415"/>
      <c r="UPZ25" s="415"/>
      <c r="UQA25" s="415"/>
      <c r="UQB25" s="415"/>
      <c r="UQC25" s="415"/>
      <c r="UQD25" s="415"/>
      <c r="UQE25" s="415"/>
      <c r="UQF25" s="415"/>
      <c r="UQG25" s="415"/>
      <c r="UQH25" s="415"/>
      <c r="UQI25" s="415"/>
      <c r="UQJ25" s="415"/>
      <c r="UQK25" s="415"/>
      <c r="UQL25" s="415"/>
      <c r="UQM25" s="415"/>
      <c r="UQN25" s="415"/>
      <c r="UQO25" s="415"/>
      <c r="UQP25" s="415"/>
      <c r="UQQ25" s="415"/>
      <c r="UQR25" s="415"/>
      <c r="UQS25" s="415"/>
      <c r="UQT25" s="415"/>
      <c r="UQU25" s="415"/>
      <c r="UQV25" s="415"/>
      <c r="UQW25" s="415"/>
      <c r="UQX25" s="415"/>
      <c r="UQY25" s="415"/>
      <c r="UQZ25" s="415"/>
      <c r="URA25" s="415"/>
      <c r="URB25" s="415"/>
      <c r="URC25" s="415"/>
      <c r="URD25" s="415"/>
      <c r="URE25" s="415"/>
      <c r="URF25" s="415"/>
      <c r="URG25" s="415"/>
      <c r="URH25" s="415"/>
      <c r="URI25" s="415"/>
      <c r="URJ25" s="415"/>
      <c r="URK25" s="415"/>
      <c r="URL25" s="415"/>
      <c r="URM25" s="415"/>
      <c r="URN25" s="415"/>
      <c r="URO25" s="415"/>
      <c r="URP25" s="415"/>
      <c r="URQ25" s="415"/>
      <c r="URR25" s="415"/>
      <c r="URS25" s="415"/>
      <c r="URT25" s="415"/>
      <c r="URU25" s="415"/>
      <c r="URV25" s="415"/>
      <c r="URW25" s="415"/>
      <c r="URX25" s="415"/>
      <c r="URY25" s="415"/>
      <c r="URZ25" s="415"/>
      <c r="USA25" s="415"/>
      <c r="USB25" s="415"/>
      <c r="USC25" s="415"/>
      <c r="USD25" s="415"/>
      <c r="USE25" s="415"/>
      <c r="USF25" s="415"/>
      <c r="USG25" s="415"/>
      <c r="USH25" s="415"/>
      <c r="USI25" s="415"/>
      <c r="USJ25" s="415"/>
      <c r="USK25" s="415"/>
      <c r="USL25" s="415"/>
      <c r="USM25" s="415"/>
      <c r="USN25" s="415"/>
      <c r="USO25" s="415"/>
      <c r="USP25" s="415"/>
      <c r="USQ25" s="415"/>
      <c r="USR25" s="415"/>
      <c r="USS25" s="415"/>
      <c r="UST25" s="415"/>
      <c r="USU25" s="415"/>
      <c r="USV25" s="415"/>
      <c r="USW25" s="415"/>
      <c r="USX25" s="415"/>
      <c r="USY25" s="415"/>
      <c r="USZ25" s="415"/>
      <c r="UTA25" s="415"/>
      <c r="UTB25" s="415"/>
      <c r="UTC25" s="415"/>
      <c r="UTD25" s="415"/>
      <c r="UTE25" s="415"/>
      <c r="UTF25" s="415"/>
      <c r="UTG25" s="415"/>
      <c r="UTH25" s="415"/>
      <c r="UTI25" s="415"/>
      <c r="UTJ25" s="415"/>
      <c r="UTK25" s="415"/>
      <c r="UTL25" s="415"/>
      <c r="UTM25" s="415"/>
      <c r="UTN25" s="415"/>
      <c r="UTO25" s="415"/>
      <c r="UTP25" s="415"/>
      <c r="UTQ25" s="415"/>
      <c r="UTR25" s="415"/>
      <c r="UTS25" s="415"/>
      <c r="UTT25" s="415"/>
      <c r="UTU25" s="415"/>
      <c r="UTV25" s="415"/>
      <c r="UTW25" s="415"/>
      <c r="UTX25" s="415"/>
      <c r="UTY25" s="415"/>
      <c r="UTZ25" s="415"/>
      <c r="UUA25" s="415"/>
      <c r="UUB25" s="415"/>
      <c r="UUC25" s="415"/>
      <c r="UUD25" s="415"/>
      <c r="UUE25" s="415"/>
      <c r="UUF25" s="415"/>
      <c r="UUG25" s="415"/>
      <c r="UUH25" s="415"/>
      <c r="UUI25" s="415"/>
      <c r="UUJ25" s="415"/>
      <c r="UUK25" s="415"/>
      <c r="UUL25" s="415"/>
      <c r="UUM25" s="415"/>
      <c r="UUN25" s="415"/>
      <c r="UUO25" s="415"/>
      <c r="UUP25" s="415"/>
      <c r="UUQ25" s="415"/>
      <c r="UUR25" s="415"/>
      <c r="UUS25" s="415"/>
      <c r="UUT25" s="415"/>
      <c r="UUU25" s="415"/>
      <c r="UUV25" s="415"/>
      <c r="UUW25" s="415"/>
      <c r="UUX25" s="415"/>
      <c r="UUY25" s="415"/>
      <c r="UUZ25" s="415"/>
      <c r="UVA25" s="415"/>
      <c r="UVB25" s="415"/>
      <c r="UVC25" s="415"/>
      <c r="UVD25" s="415"/>
      <c r="UVE25" s="415"/>
      <c r="UVF25" s="415"/>
      <c r="UVG25" s="415"/>
      <c r="UVH25" s="415"/>
      <c r="UVI25" s="415"/>
      <c r="UVJ25" s="415"/>
      <c r="UVK25" s="415"/>
      <c r="UVL25" s="415"/>
      <c r="UVM25" s="415"/>
      <c r="UVN25" s="415"/>
      <c r="UVO25" s="415"/>
      <c r="UVP25" s="415"/>
      <c r="UVQ25" s="415"/>
      <c r="UVR25" s="415"/>
      <c r="UVS25" s="415"/>
      <c r="UVT25" s="415"/>
      <c r="UVU25" s="415"/>
      <c r="UVV25" s="415"/>
      <c r="UVW25" s="415"/>
      <c r="UVX25" s="415"/>
      <c r="UVY25" s="415"/>
      <c r="UVZ25" s="415"/>
      <c r="UWA25" s="415"/>
      <c r="UWB25" s="415"/>
      <c r="UWC25" s="415"/>
      <c r="UWD25" s="415"/>
      <c r="UWE25" s="415"/>
      <c r="UWF25" s="415"/>
      <c r="UWG25" s="415"/>
      <c r="UWH25" s="415"/>
      <c r="UWI25" s="415"/>
      <c r="UWJ25" s="415"/>
      <c r="UWK25" s="415"/>
      <c r="UWL25" s="415"/>
      <c r="UWM25" s="415"/>
      <c r="UWN25" s="415"/>
      <c r="UWO25" s="415"/>
      <c r="UWP25" s="415"/>
      <c r="UWQ25" s="415"/>
      <c r="UWR25" s="415"/>
      <c r="UWS25" s="415"/>
      <c r="UWT25" s="415"/>
      <c r="UWU25" s="415"/>
      <c r="UWV25" s="415"/>
      <c r="UWW25" s="415"/>
      <c r="UWX25" s="415"/>
      <c r="UWY25" s="415"/>
      <c r="UWZ25" s="415"/>
      <c r="UXA25" s="415"/>
      <c r="UXB25" s="415"/>
      <c r="UXC25" s="415"/>
      <c r="UXD25" s="415"/>
      <c r="UXE25" s="415"/>
      <c r="UXF25" s="415"/>
      <c r="UXG25" s="415"/>
      <c r="UXH25" s="415"/>
      <c r="UXI25" s="415"/>
      <c r="UXJ25" s="415"/>
      <c r="UXK25" s="415"/>
      <c r="UXL25" s="415"/>
      <c r="UXM25" s="415"/>
      <c r="UXN25" s="415"/>
      <c r="UXO25" s="415"/>
      <c r="UXP25" s="415"/>
      <c r="UXQ25" s="415"/>
      <c r="UXR25" s="415"/>
      <c r="UXS25" s="415"/>
      <c r="UXT25" s="415"/>
      <c r="UXU25" s="415"/>
      <c r="UXV25" s="415"/>
      <c r="UXW25" s="415"/>
      <c r="UXX25" s="415"/>
      <c r="UXY25" s="415"/>
      <c r="UXZ25" s="415"/>
      <c r="UYA25" s="415"/>
      <c r="UYB25" s="415"/>
      <c r="UYC25" s="415"/>
      <c r="UYD25" s="415"/>
      <c r="UYE25" s="415"/>
      <c r="UYF25" s="415"/>
      <c r="UYG25" s="415"/>
      <c r="UYH25" s="415"/>
      <c r="UYI25" s="415"/>
      <c r="UYJ25" s="415"/>
      <c r="UYK25" s="415"/>
      <c r="UYL25" s="415"/>
      <c r="UYM25" s="415"/>
      <c r="UYN25" s="415"/>
      <c r="UYO25" s="415"/>
      <c r="UYP25" s="415"/>
      <c r="UYQ25" s="415"/>
      <c r="UYR25" s="415"/>
      <c r="UYS25" s="415"/>
      <c r="UYT25" s="415"/>
      <c r="UYU25" s="415"/>
      <c r="UYV25" s="415"/>
      <c r="UYW25" s="415"/>
      <c r="UYX25" s="415"/>
      <c r="UYY25" s="415"/>
      <c r="UYZ25" s="415"/>
      <c r="UZA25" s="415"/>
      <c r="UZB25" s="415"/>
      <c r="UZC25" s="415"/>
      <c r="UZD25" s="415"/>
      <c r="UZE25" s="415"/>
      <c r="UZF25" s="415"/>
      <c r="UZG25" s="415"/>
      <c r="UZH25" s="415"/>
      <c r="UZI25" s="415"/>
      <c r="UZJ25" s="415"/>
      <c r="UZK25" s="415"/>
      <c r="UZL25" s="415"/>
      <c r="UZM25" s="415"/>
      <c r="UZN25" s="415"/>
      <c r="UZO25" s="415"/>
      <c r="UZP25" s="415"/>
      <c r="UZQ25" s="415"/>
      <c r="UZR25" s="415"/>
      <c r="UZS25" s="415"/>
      <c r="UZT25" s="415"/>
      <c r="UZU25" s="415"/>
      <c r="UZV25" s="415"/>
      <c r="UZW25" s="415"/>
      <c r="UZX25" s="415"/>
      <c r="UZY25" s="415"/>
      <c r="UZZ25" s="415"/>
      <c r="VAA25" s="415"/>
      <c r="VAB25" s="415"/>
      <c r="VAC25" s="415"/>
      <c r="VAD25" s="415"/>
      <c r="VAE25" s="415"/>
      <c r="VAF25" s="415"/>
      <c r="VAG25" s="415"/>
      <c r="VAH25" s="415"/>
      <c r="VAI25" s="415"/>
      <c r="VAJ25" s="415"/>
      <c r="VAK25" s="415"/>
      <c r="VAL25" s="415"/>
      <c r="VAM25" s="415"/>
      <c r="VAN25" s="415"/>
      <c r="VAO25" s="415"/>
      <c r="VAP25" s="415"/>
      <c r="VAQ25" s="415"/>
      <c r="VAR25" s="415"/>
      <c r="VAS25" s="415"/>
      <c r="VAT25" s="415"/>
      <c r="VAU25" s="415"/>
      <c r="VAV25" s="415"/>
      <c r="VAW25" s="415"/>
      <c r="VAX25" s="415"/>
      <c r="VAY25" s="415"/>
      <c r="VAZ25" s="415"/>
      <c r="VBA25" s="415"/>
      <c r="VBB25" s="415"/>
      <c r="VBC25" s="415"/>
      <c r="VBD25" s="415"/>
      <c r="VBE25" s="415"/>
      <c r="VBF25" s="415"/>
      <c r="VBG25" s="415"/>
      <c r="VBH25" s="415"/>
      <c r="VBI25" s="415"/>
      <c r="VBJ25" s="415"/>
      <c r="VBK25" s="415"/>
      <c r="VBL25" s="415"/>
      <c r="VBM25" s="415"/>
      <c r="VBN25" s="415"/>
      <c r="VBO25" s="415"/>
      <c r="VBP25" s="415"/>
      <c r="VBQ25" s="415"/>
      <c r="VBR25" s="415"/>
      <c r="VBS25" s="415"/>
      <c r="VBT25" s="415"/>
      <c r="VBU25" s="415"/>
      <c r="VBV25" s="415"/>
      <c r="VBW25" s="415"/>
      <c r="VBX25" s="415"/>
      <c r="VBY25" s="415"/>
      <c r="VBZ25" s="415"/>
      <c r="VCA25" s="415"/>
      <c r="VCB25" s="415"/>
      <c r="VCC25" s="415"/>
      <c r="VCD25" s="415"/>
      <c r="VCE25" s="415"/>
      <c r="VCF25" s="415"/>
      <c r="VCG25" s="415"/>
      <c r="VCH25" s="415"/>
      <c r="VCI25" s="415"/>
      <c r="VCJ25" s="415"/>
      <c r="VCK25" s="415"/>
      <c r="VCL25" s="415"/>
      <c r="VCM25" s="415"/>
      <c r="VCN25" s="415"/>
      <c r="VCO25" s="415"/>
      <c r="VCP25" s="415"/>
      <c r="VCQ25" s="415"/>
      <c r="VCR25" s="415"/>
      <c r="VCS25" s="415"/>
      <c r="VCT25" s="415"/>
      <c r="VCU25" s="415"/>
      <c r="VCV25" s="415"/>
      <c r="VCW25" s="415"/>
      <c r="VCX25" s="415"/>
      <c r="VCY25" s="415"/>
      <c r="VCZ25" s="415"/>
      <c r="VDA25" s="415"/>
      <c r="VDB25" s="415"/>
      <c r="VDC25" s="415"/>
      <c r="VDD25" s="415"/>
      <c r="VDE25" s="415"/>
      <c r="VDF25" s="415"/>
      <c r="VDG25" s="415"/>
      <c r="VDH25" s="415"/>
      <c r="VDI25" s="415"/>
      <c r="VDJ25" s="415"/>
      <c r="VDK25" s="415"/>
      <c r="VDL25" s="415"/>
      <c r="VDM25" s="415"/>
      <c r="VDN25" s="415"/>
      <c r="VDO25" s="415"/>
      <c r="VDP25" s="415"/>
      <c r="VDQ25" s="415"/>
      <c r="VDR25" s="415"/>
      <c r="VDS25" s="415"/>
      <c r="VDT25" s="415"/>
      <c r="VDU25" s="415"/>
      <c r="VDV25" s="415"/>
      <c r="VDW25" s="415"/>
      <c r="VDX25" s="415"/>
      <c r="VDY25" s="415"/>
      <c r="VDZ25" s="415"/>
      <c r="VEA25" s="415"/>
      <c r="VEB25" s="415"/>
      <c r="VEC25" s="415"/>
      <c r="VED25" s="415"/>
      <c r="VEE25" s="415"/>
      <c r="VEF25" s="415"/>
      <c r="VEG25" s="415"/>
      <c r="VEH25" s="415"/>
      <c r="VEI25" s="415"/>
      <c r="VEJ25" s="415"/>
      <c r="VEK25" s="415"/>
      <c r="VEL25" s="415"/>
      <c r="VEM25" s="415"/>
      <c r="VEN25" s="415"/>
      <c r="VEO25" s="415"/>
      <c r="VEP25" s="415"/>
      <c r="VEQ25" s="415"/>
      <c r="VER25" s="415"/>
      <c r="VES25" s="415"/>
      <c r="VET25" s="415"/>
      <c r="VEU25" s="415"/>
      <c r="VEV25" s="415"/>
      <c r="VEW25" s="415"/>
      <c r="VEX25" s="415"/>
      <c r="VEY25" s="415"/>
      <c r="VEZ25" s="415"/>
      <c r="VFA25" s="415"/>
      <c r="VFB25" s="415"/>
      <c r="VFC25" s="415"/>
      <c r="VFD25" s="415"/>
      <c r="VFE25" s="415"/>
      <c r="VFF25" s="415"/>
      <c r="VFG25" s="415"/>
      <c r="VFH25" s="415"/>
      <c r="VFI25" s="415"/>
      <c r="VFJ25" s="415"/>
      <c r="VFK25" s="415"/>
      <c r="VFL25" s="415"/>
      <c r="VFM25" s="415"/>
      <c r="VFN25" s="415"/>
      <c r="VFO25" s="415"/>
      <c r="VFP25" s="415"/>
      <c r="VFQ25" s="415"/>
      <c r="VFR25" s="415"/>
      <c r="VFS25" s="415"/>
      <c r="VFT25" s="415"/>
      <c r="VFU25" s="415"/>
      <c r="VFV25" s="415"/>
      <c r="VFW25" s="415"/>
      <c r="VFX25" s="415"/>
      <c r="VFY25" s="415"/>
      <c r="VFZ25" s="415"/>
      <c r="VGA25" s="415"/>
      <c r="VGB25" s="415"/>
      <c r="VGC25" s="415"/>
      <c r="VGD25" s="415"/>
      <c r="VGE25" s="415"/>
      <c r="VGF25" s="415"/>
      <c r="VGG25" s="415"/>
      <c r="VGH25" s="415"/>
      <c r="VGI25" s="415"/>
      <c r="VGJ25" s="415"/>
      <c r="VGK25" s="415"/>
      <c r="VGL25" s="415"/>
      <c r="VGM25" s="415"/>
      <c r="VGN25" s="415"/>
      <c r="VGO25" s="415"/>
      <c r="VGP25" s="415"/>
      <c r="VGQ25" s="415"/>
      <c r="VGR25" s="415"/>
      <c r="VGS25" s="415"/>
      <c r="VGT25" s="415"/>
      <c r="VGU25" s="415"/>
      <c r="VGV25" s="415"/>
      <c r="VGW25" s="415"/>
      <c r="VGX25" s="415"/>
      <c r="VGY25" s="415"/>
      <c r="VGZ25" s="415"/>
      <c r="VHA25" s="415"/>
      <c r="VHB25" s="415"/>
      <c r="VHC25" s="415"/>
      <c r="VHD25" s="415"/>
      <c r="VHE25" s="415"/>
      <c r="VHF25" s="415"/>
      <c r="VHG25" s="415"/>
      <c r="VHH25" s="415"/>
      <c r="VHI25" s="415"/>
      <c r="VHJ25" s="415"/>
      <c r="VHK25" s="415"/>
      <c r="VHL25" s="415"/>
      <c r="VHM25" s="415"/>
      <c r="VHN25" s="415"/>
      <c r="VHO25" s="415"/>
      <c r="VHP25" s="415"/>
      <c r="VHQ25" s="415"/>
      <c r="VHR25" s="415"/>
      <c r="VHS25" s="415"/>
      <c r="VHT25" s="415"/>
      <c r="VHU25" s="415"/>
      <c r="VHV25" s="415"/>
      <c r="VHW25" s="415"/>
      <c r="VHX25" s="415"/>
      <c r="VHY25" s="415"/>
      <c r="VHZ25" s="415"/>
      <c r="VIA25" s="415"/>
      <c r="VIB25" s="415"/>
      <c r="VIC25" s="415"/>
      <c r="VID25" s="415"/>
      <c r="VIE25" s="415"/>
      <c r="VIF25" s="415"/>
      <c r="VIG25" s="415"/>
      <c r="VIH25" s="415"/>
      <c r="VII25" s="415"/>
      <c r="VIJ25" s="415"/>
      <c r="VIK25" s="415"/>
      <c r="VIL25" s="415"/>
      <c r="VIM25" s="415"/>
      <c r="VIN25" s="415"/>
      <c r="VIO25" s="415"/>
      <c r="VIP25" s="415"/>
      <c r="VIQ25" s="415"/>
      <c r="VIR25" s="415"/>
      <c r="VIS25" s="415"/>
      <c r="VIT25" s="415"/>
      <c r="VIU25" s="415"/>
      <c r="VIV25" s="415"/>
      <c r="VIW25" s="415"/>
      <c r="VIX25" s="415"/>
      <c r="VIY25" s="415"/>
      <c r="VIZ25" s="415"/>
      <c r="VJA25" s="415"/>
      <c r="VJB25" s="415"/>
      <c r="VJC25" s="415"/>
      <c r="VJD25" s="415"/>
      <c r="VJE25" s="415"/>
      <c r="VJF25" s="415"/>
      <c r="VJG25" s="415"/>
      <c r="VJH25" s="415"/>
      <c r="VJI25" s="415"/>
      <c r="VJJ25" s="415"/>
      <c r="VJK25" s="415"/>
      <c r="VJL25" s="415"/>
      <c r="VJM25" s="415"/>
      <c r="VJN25" s="415"/>
      <c r="VJO25" s="415"/>
      <c r="VJP25" s="415"/>
      <c r="VJQ25" s="415"/>
      <c r="VJR25" s="415"/>
      <c r="VJS25" s="415"/>
      <c r="VJT25" s="415"/>
      <c r="VJU25" s="415"/>
      <c r="VJV25" s="415"/>
      <c r="VJW25" s="415"/>
      <c r="VJX25" s="415"/>
      <c r="VJY25" s="415"/>
      <c r="VJZ25" s="415"/>
      <c r="VKA25" s="415"/>
      <c r="VKB25" s="415"/>
      <c r="VKC25" s="415"/>
      <c r="VKD25" s="415"/>
      <c r="VKE25" s="415"/>
      <c r="VKF25" s="415"/>
      <c r="VKG25" s="415"/>
      <c r="VKH25" s="415"/>
      <c r="VKI25" s="415"/>
      <c r="VKJ25" s="415"/>
      <c r="VKK25" s="415"/>
      <c r="VKL25" s="415"/>
      <c r="VKM25" s="415"/>
      <c r="VKN25" s="415"/>
      <c r="VKO25" s="415"/>
      <c r="VKP25" s="415"/>
      <c r="VKQ25" s="415"/>
      <c r="VKR25" s="415"/>
      <c r="VKS25" s="415"/>
      <c r="VKT25" s="415"/>
      <c r="VKU25" s="415"/>
      <c r="VKV25" s="415"/>
      <c r="VKW25" s="415"/>
      <c r="VKX25" s="415"/>
      <c r="VKY25" s="415"/>
      <c r="VKZ25" s="415"/>
      <c r="VLA25" s="415"/>
      <c r="VLB25" s="415"/>
      <c r="VLC25" s="415"/>
      <c r="VLD25" s="415"/>
      <c r="VLE25" s="415"/>
      <c r="VLF25" s="415"/>
      <c r="VLG25" s="415"/>
      <c r="VLH25" s="415"/>
      <c r="VLI25" s="415"/>
      <c r="VLJ25" s="415"/>
      <c r="VLK25" s="415"/>
      <c r="VLL25" s="415"/>
      <c r="VLM25" s="415"/>
      <c r="VLN25" s="415"/>
      <c r="VLO25" s="415"/>
      <c r="VLP25" s="415"/>
      <c r="VLQ25" s="415"/>
      <c r="VLR25" s="415"/>
      <c r="VLS25" s="415"/>
      <c r="VLT25" s="415"/>
      <c r="VLU25" s="415"/>
      <c r="VLV25" s="415"/>
      <c r="VLW25" s="415"/>
      <c r="VLX25" s="415"/>
      <c r="VLY25" s="415"/>
      <c r="VLZ25" s="415"/>
      <c r="VMA25" s="415"/>
      <c r="VMB25" s="415"/>
      <c r="VMC25" s="415"/>
      <c r="VMD25" s="415"/>
      <c r="VME25" s="415"/>
      <c r="VMF25" s="415"/>
      <c r="VMG25" s="415"/>
      <c r="VMH25" s="415"/>
      <c r="VMI25" s="415"/>
      <c r="VMJ25" s="415"/>
      <c r="VMK25" s="415"/>
      <c r="VML25" s="415"/>
      <c r="VMM25" s="415"/>
      <c r="VMN25" s="415"/>
      <c r="VMO25" s="415"/>
      <c r="VMP25" s="415"/>
      <c r="VMQ25" s="415"/>
      <c r="VMR25" s="415"/>
      <c r="VMS25" s="415"/>
      <c r="VMT25" s="415"/>
      <c r="VMU25" s="415"/>
      <c r="VMV25" s="415"/>
      <c r="VMW25" s="415"/>
      <c r="VMX25" s="415"/>
      <c r="VMY25" s="415"/>
      <c r="VMZ25" s="415"/>
      <c r="VNA25" s="415"/>
      <c r="VNB25" s="415"/>
      <c r="VNC25" s="415"/>
      <c r="VND25" s="415"/>
      <c r="VNE25" s="415"/>
      <c r="VNF25" s="415"/>
      <c r="VNG25" s="415"/>
      <c r="VNH25" s="415"/>
      <c r="VNI25" s="415"/>
      <c r="VNJ25" s="415"/>
      <c r="VNK25" s="415"/>
      <c r="VNL25" s="415"/>
      <c r="VNM25" s="415"/>
      <c r="VNN25" s="415"/>
      <c r="VNO25" s="415"/>
      <c r="VNP25" s="415"/>
      <c r="VNQ25" s="415"/>
      <c r="VNR25" s="415"/>
      <c r="VNS25" s="415"/>
      <c r="VNT25" s="415"/>
      <c r="VNU25" s="415"/>
      <c r="VNV25" s="415"/>
      <c r="VNW25" s="415"/>
      <c r="VNX25" s="415"/>
      <c r="VNY25" s="415"/>
      <c r="VNZ25" s="415"/>
      <c r="VOA25" s="415"/>
      <c r="VOB25" s="415"/>
      <c r="VOC25" s="415"/>
      <c r="VOD25" s="415"/>
      <c r="VOE25" s="415"/>
      <c r="VOF25" s="415"/>
      <c r="VOG25" s="415"/>
      <c r="VOH25" s="415"/>
      <c r="VOI25" s="415"/>
      <c r="VOJ25" s="415"/>
      <c r="VOK25" s="415"/>
      <c r="VOL25" s="415"/>
      <c r="VOM25" s="415"/>
      <c r="VON25" s="415"/>
      <c r="VOO25" s="415"/>
      <c r="VOP25" s="415"/>
      <c r="VOQ25" s="415"/>
      <c r="VOR25" s="415"/>
      <c r="VOS25" s="415"/>
      <c r="VOT25" s="415"/>
      <c r="VOU25" s="415"/>
      <c r="VOV25" s="415"/>
      <c r="VOW25" s="415"/>
      <c r="VOX25" s="415"/>
      <c r="VOY25" s="415"/>
      <c r="VOZ25" s="415"/>
      <c r="VPA25" s="415"/>
      <c r="VPB25" s="415"/>
      <c r="VPC25" s="415"/>
      <c r="VPD25" s="415"/>
      <c r="VPE25" s="415"/>
      <c r="VPF25" s="415"/>
      <c r="VPG25" s="415"/>
      <c r="VPH25" s="415"/>
      <c r="VPI25" s="415"/>
      <c r="VPJ25" s="415"/>
      <c r="VPK25" s="415"/>
      <c r="VPL25" s="415"/>
      <c r="VPM25" s="415"/>
      <c r="VPN25" s="415"/>
      <c r="VPO25" s="415"/>
      <c r="VPP25" s="415"/>
      <c r="VPQ25" s="415"/>
      <c r="VPR25" s="415"/>
      <c r="VPS25" s="415"/>
      <c r="VPT25" s="415"/>
      <c r="VPU25" s="415"/>
      <c r="VPV25" s="415"/>
      <c r="VPW25" s="415"/>
      <c r="VPX25" s="415"/>
      <c r="VPY25" s="415"/>
      <c r="VPZ25" s="415"/>
      <c r="VQA25" s="415"/>
      <c r="VQB25" s="415"/>
      <c r="VQC25" s="415"/>
      <c r="VQD25" s="415"/>
      <c r="VQE25" s="415"/>
      <c r="VQF25" s="415"/>
      <c r="VQG25" s="415"/>
      <c r="VQH25" s="415"/>
      <c r="VQI25" s="415"/>
      <c r="VQJ25" s="415"/>
      <c r="VQK25" s="415"/>
      <c r="VQL25" s="415"/>
      <c r="VQM25" s="415"/>
      <c r="VQN25" s="415"/>
      <c r="VQO25" s="415"/>
      <c r="VQP25" s="415"/>
      <c r="VQQ25" s="415"/>
      <c r="VQR25" s="415"/>
      <c r="VQS25" s="415"/>
      <c r="VQT25" s="415"/>
      <c r="VQU25" s="415"/>
      <c r="VQV25" s="415"/>
      <c r="VQW25" s="415"/>
      <c r="VQX25" s="415"/>
      <c r="VQY25" s="415"/>
      <c r="VQZ25" s="415"/>
      <c r="VRA25" s="415"/>
      <c r="VRB25" s="415"/>
      <c r="VRC25" s="415"/>
      <c r="VRD25" s="415"/>
      <c r="VRE25" s="415"/>
      <c r="VRF25" s="415"/>
      <c r="VRG25" s="415"/>
      <c r="VRH25" s="415"/>
      <c r="VRI25" s="415"/>
      <c r="VRJ25" s="415"/>
      <c r="VRK25" s="415"/>
      <c r="VRL25" s="415"/>
      <c r="VRM25" s="415"/>
      <c r="VRN25" s="415"/>
      <c r="VRO25" s="415"/>
      <c r="VRP25" s="415"/>
      <c r="VRQ25" s="415"/>
      <c r="VRR25" s="415"/>
      <c r="VRS25" s="415"/>
      <c r="VRT25" s="415"/>
      <c r="VRU25" s="415"/>
      <c r="VRV25" s="415"/>
      <c r="VRW25" s="415"/>
      <c r="VRX25" s="415"/>
      <c r="VRY25" s="415"/>
      <c r="VRZ25" s="415"/>
      <c r="VSA25" s="415"/>
      <c r="VSB25" s="415"/>
      <c r="VSC25" s="415"/>
      <c r="VSD25" s="415"/>
      <c r="VSE25" s="415"/>
      <c r="VSF25" s="415"/>
      <c r="VSG25" s="415"/>
      <c r="VSH25" s="415"/>
      <c r="VSI25" s="415"/>
      <c r="VSJ25" s="415"/>
      <c r="VSK25" s="415"/>
      <c r="VSL25" s="415"/>
      <c r="VSM25" s="415"/>
      <c r="VSN25" s="415"/>
      <c r="VSO25" s="415"/>
      <c r="VSP25" s="415"/>
      <c r="VSQ25" s="415"/>
      <c r="VSR25" s="415"/>
      <c r="VSS25" s="415"/>
      <c r="VST25" s="415"/>
      <c r="VSU25" s="415"/>
      <c r="VSV25" s="415"/>
      <c r="VSW25" s="415"/>
      <c r="VSX25" s="415"/>
      <c r="VSY25" s="415"/>
      <c r="VSZ25" s="415"/>
      <c r="VTA25" s="415"/>
      <c r="VTB25" s="415"/>
      <c r="VTC25" s="415"/>
      <c r="VTD25" s="415"/>
      <c r="VTE25" s="415"/>
      <c r="VTF25" s="415"/>
      <c r="VTG25" s="415"/>
      <c r="VTH25" s="415"/>
      <c r="VTI25" s="415"/>
      <c r="VTJ25" s="415"/>
      <c r="VTK25" s="415"/>
      <c r="VTL25" s="415"/>
      <c r="VTM25" s="415"/>
      <c r="VTN25" s="415"/>
      <c r="VTO25" s="415"/>
      <c r="VTP25" s="415"/>
      <c r="VTQ25" s="415"/>
      <c r="VTR25" s="415"/>
      <c r="VTS25" s="415"/>
      <c r="VTT25" s="415"/>
      <c r="VTU25" s="415"/>
      <c r="VTV25" s="415"/>
      <c r="VTW25" s="415"/>
      <c r="VTX25" s="415"/>
      <c r="VTY25" s="415"/>
      <c r="VTZ25" s="415"/>
      <c r="VUA25" s="415"/>
      <c r="VUB25" s="415"/>
      <c r="VUC25" s="415"/>
      <c r="VUD25" s="415"/>
      <c r="VUE25" s="415"/>
      <c r="VUF25" s="415"/>
      <c r="VUG25" s="415"/>
      <c r="VUH25" s="415"/>
      <c r="VUI25" s="415"/>
      <c r="VUJ25" s="415"/>
      <c r="VUK25" s="415"/>
      <c r="VUL25" s="415"/>
      <c r="VUM25" s="415"/>
      <c r="VUN25" s="415"/>
      <c r="VUO25" s="415"/>
      <c r="VUP25" s="415"/>
      <c r="VUQ25" s="415"/>
      <c r="VUR25" s="415"/>
      <c r="VUS25" s="415"/>
      <c r="VUT25" s="415"/>
      <c r="VUU25" s="415"/>
      <c r="VUV25" s="415"/>
      <c r="VUW25" s="415"/>
      <c r="VUX25" s="415"/>
      <c r="VUY25" s="415"/>
      <c r="VUZ25" s="415"/>
      <c r="VVA25" s="415"/>
      <c r="VVB25" s="415"/>
      <c r="VVC25" s="415"/>
      <c r="VVD25" s="415"/>
      <c r="VVE25" s="415"/>
      <c r="VVF25" s="415"/>
      <c r="VVG25" s="415"/>
      <c r="VVH25" s="415"/>
      <c r="VVI25" s="415"/>
      <c r="VVJ25" s="415"/>
      <c r="VVK25" s="415"/>
      <c r="VVL25" s="415"/>
      <c r="VVM25" s="415"/>
      <c r="VVN25" s="415"/>
      <c r="VVO25" s="415"/>
      <c r="VVP25" s="415"/>
      <c r="VVQ25" s="415"/>
      <c r="VVR25" s="415"/>
      <c r="VVS25" s="415"/>
      <c r="VVT25" s="415"/>
      <c r="VVU25" s="415"/>
      <c r="VVV25" s="415"/>
      <c r="VVW25" s="415"/>
      <c r="VVX25" s="415"/>
      <c r="VVY25" s="415"/>
      <c r="VVZ25" s="415"/>
      <c r="VWA25" s="415"/>
      <c r="VWB25" s="415"/>
      <c r="VWC25" s="415"/>
      <c r="VWD25" s="415"/>
      <c r="VWE25" s="415"/>
      <c r="VWF25" s="415"/>
      <c r="VWG25" s="415"/>
      <c r="VWH25" s="415"/>
      <c r="VWI25" s="415"/>
      <c r="VWJ25" s="415"/>
      <c r="VWK25" s="415"/>
      <c r="VWL25" s="415"/>
      <c r="VWM25" s="415"/>
      <c r="VWN25" s="415"/>
      <c r="VWO25" s="415"/>
      <c r="VWP25" s="415"/>
      <c r="VWQ25" s="415"/>
      <c r="VWR25" s="415"/>
      <c r="VWS25" s="415"/>
      <c r="VWT25" s="415"/>
      <c r="VWU25" s="415"/>
      <c r="VWV25" s="415"/>
      <c r="VWW25" s="415"/>
      <c r="VWX25" s="415"/>
      <c r="VWY25" s="415"/>
      <c r="VWZ25" s="415"/>
      <c r="VXA25" s="415"/>
      <c r="VXB25" s="415"/>
      <c r="VXC25" s="415"/>
      <c r="VXD25" s="415"/>
      <c r="VXE25" s="415"/>
      <c r="VXF25" s="415"/>
      <c r="VXG25" s="415"/>
      <c r="VXH25" s="415"/>
      <c r="VXI25" s="415"/>
      <c r="VXJ25" s="415"/>
      <c r="VXK25" s="415"/>
      <c r="VXL25" s="415"/>
      <c r="VXM25" s="415"/>
      <c r="VXN25" s="415"/>
      <c r="VXO25" s="415"/>
      <c r="VXP25" s="415"/>
      <c r="VXQ25" s="415"/>
      <c r="VXR25" s="415"/>
      <c r="VXS25" s="415"/>
      <c r="VXT25" s="415"/>
      <c r="VXU25" s="415"/>
      <c r="VXV25" s="415"/>
      <c r="VXW25" s="415"/>
      <c r="VXX25" s="415"/>
      <c r="VXY25" s="415"/>
      <c r="VXZ25" s="415"/>
      <c r="VYA25" s="415"/>
      <c r="VYB25" s="415"/>
      <c r="VYC25" s="415"/>
      <c r="VYD25" s="415"/>
      <c r="VYE25" s="415"/>
      <c r="VYF25" s="415"/>
      <c r="VYG25" s="415"/>
      <c r="VYH25" s="415"/>
      <c r="VYI25" s="415"/>
      <c r="VYJ25" s="415"/>
      <c r="VYK25" s="415"/>
      <c r="VYL25" s="415"/>
      <c r="VYM25" s="415"/>
      <c r="VYN25" s="415"/>
      <c r="VYO25" s="415"/>
      <c r="VYP25" s="415"/>
      <c r="VYQ25" s="415"/>
      <c r="VYR25" s="415"/>
      <c r="VYS25" s="415"/>
      <c r="VYT25" s="415"/>
      <c r="VYU25" s="415"/>
      <c r="VYV25" s="415"/>
      <c r="VYW25" s="415"/>
      <c r="VYX25" s="415"/>
      <c r="VYY25" s="415"/>
      <c r="VYZ25" s="415"/>
      <c r="VZA25" s="415"/>
      <c r="VZB25" s="415"/>
      <c r="VZC25" s="415"/>
      <c r="VZD25" s="415"/>
      <c r="VZE25" s="415"/>
      <c r="VZF25" s="415"/>
      <c r="VZG25" s="415"/>
      <c r="VZH25" s="415"/>
      <c r="VZI25" s="415"/>
      <c r="VZJ25" s="415"/>
      <c r="VZK25" s="415"/>
      <c r="VZL25" s="415"/>
      <c r="VZM25" s="415"/>
      <c r="VZN25" s="415"/>
      <c r="VZO25" s="415"/>
      <c r="VZP25" s="415"/>
      <c r="VZQ25" s="415"/>
      <c r="VZR25" s="415"/>
      <c r="VZS25" s="415"/>
      <c r="VZT25" s="415"/>
      <c r="VZU25" s="415"/>
      <c r="VZV25" s="415"/>
      <c r="VZW25" s="415"/>
      <c r="VZX25" s="415"/>
      <c r="VZY25" s="415"/>
      <c r="VZZ25" s="415"/>
      <c r="WAA25" s="415"/>
      <c r="WAB25" s="415"/>
      <c r="WAC25" s="415"/>
      <c r="WAD25" s="415"/>
      <c r="WAE25" s="415"/>
      <c r="WAF25" s="415"/>
      <c r="WAG25" s="415"/>
      <c r="WAH25" s="415"/>
      <c r="WAI25" s="415"/>
      <c r="WAJ25" s="415"/>
      <c r="WAK25" s="415"/>
      <c r="WAL25" s="415"/>
      <c r="WAM25" s="415"/>
      <c r="WAN25" s="415"/>
      <c r="WAO25" s="415"/>
      <c r="WAP25" s="415"/>
      <c r="WAQ25" s="415"/>
      <c r="WAR25" s="415"/>
      <c r="WAS25" s="415"/>
      <c r="WAT25" s="415"/>
      <c r="WAU25" s="415"/>
      <c r="WAV25" s="415"/>
      <c r="WAW25" s="415"/>
      <c r="WAX25" s="415"/>
      <c r="WAY25" s="415"/>
      <c r="WAZ25" s="415"/>
      <c r="WBA25" s="415"/>
      <c r="WBB25" s="415"/>
      <c r="WBC25" s="415"/>
      <c r="WBD25" s="415"/>
      <c r="WBE25" s="415"/>
      <c r="WBF25" s="415"/>
      <c r="WBG25" s="415"/>
      <c r="WBH25" s="415"/>
      <c r="WBI25" s="415"/>
      <c r="WBJ25" s="415"/>
      <c r="WBK25" s="415"/>
      <c r="WBL25" s="415"/>
      <c r="WBM25" s="415"/>
      <c r="WBN25" s="415"/>
      <c r="WBO25" s="415"/>
      <c r="WBP25" s="415"/>
      <c r="WBQ25" s="415"/>
      <c r="WBR25" s="415"/>
      <c r="WBS25" s="415"/>
      <c r="WBT25" s="415"/>
      <c r="WBU25" s="415"/>
      <c r="WBV25" s="415"/>
      <c r="WBW25" s="415"/>
      <c r="WBX25" s="415"/>
      <c r="WBY25" s="415"/>
      <c r="WBZ25" s="415"/>
      <c r="WCA25" s="415"/>
      <c r="WCB25" s="415"/>
      <c r="WCC25" s="415"/>
      <c r="WCD25" s="415"/>
      <c r="WCE25" s="415"/>
      <c r="WCF25" s="415"/>
      <c r="WCG25" s="415"/>
      <c r="WCH25" s="415"/>
      <c r="WCI25" s="415"/>
      <c r="WCJ25" s="415"/>
      <c r="WCK25" s="415"/>
      <c r="WCL25" s="415"/>
      <c r="WCM25" s="415"/>
      <c r="WCN25" s="415"/>
      <c r="WCO25" s="415"/>
      <c r="WCP25" s="415"/>
      <c r="WCQ25" s="415"/>
      <c r="WCR25" s="415"/>
      <c r="WCS25" s="415"/>
      <c r="WCT25" s="415"/>
      <c r="WCU25" s="415"/>
      <c r="WCV25" s="415"/>
      <c r="WCW25" s="415"/>
      <c r="WCX25" s="415"/>
      <c r="WCY25" s="415"/>
      <c r="WCZ25" s="415"/>
      <c r="WDA25" s="415"/>
      <c r="WDB25" s="415"/>
      <c r="WDC25" s="415"/>
      <c r="WDD25" s="415"/>
      <c r="WDE25" s="415"/>
      <c r="WDF25" s="415"/>
      <c r="WDG25" s="415"/>
      <c r="WDH25" s="415"/>
      <c r="WDI25" s="415"/>
      <c r="WDJ25" s="415"/>
      <c r="WDK25" s="415"/>
      <c r="WDL25" s="415"/>
      <c r="WDM25" s="415"/>
      <c r="WDN25" s="415"/>
      <c r="WDO25" s="415"/>
      <c r="WDP25" s="415"/>
      <c r="WDQ25" s="415"/>
      <c r="WDR25" s="415"/>
      <c r="WDS25" s="415"/>
      <c r="WDT25" s="415"/>
      <c r="WDU25" s="415"/>
      <c r="WDV25" s="415"/>
      <c r="WDW25" s="415"/>
      <c r="WDX25" s="415"/>
      <c r="WDY25" s="415"/>
      <c r="WDZ25" s="415"/>
      <c r="WEA25" s="415"/>
      <c r="WEB25" s="415"/>
      <c r="WEC25" s="415"/>
      <c r="WED25" s="415"/>
      <c r="WEE25" s="415"/>
      <c r="WEF25" s="415"/>
      <c r="WEG25" s="415"/>
      <c r="WEH25" s="415"/>
      <c r="WEI25" s="415"/>
      <c r="WEJ25" s="415"/>
      <c r="WEK25" s="415"/>
      <c r="WEL25" s="415"/>
      <c r="WEM25" s="415"/>
      <c r="WEN25" s="415"/>
      <c r="WEO25" s="415"/>
      <c r="WEP25" s="415"/>
      <c r="WEQ25" s="415"/>
      <c r="WER25" s="415"/>
      <c r="WES25" s="415"/>
      <c r="WET25" s="415"/>
      <c r="WEU25" s="415"/>
      <c r="WEV25" s="415"/>
      <c r="WEW25" s="415"/>
      <c r="WEX25" s="415"/>
      <c r="WEY25" s="415"/>
      <c r="WEZ25" s="415"/>
      <c r="WFA25" s="415"/>
      <c r="WFB25" s="415"/>
      <c r="WFC25" s="415"/>
      <c r="WFD25" s="415"/>
      <c r="WFE25" s="415"/>
      <c r="WFF25" s="415"/>
      <c r="WFG25" s="415"/>
      <c r="WFH25" s="415"/>
      <c r="WFI25" s="415"/>
      <c r="WFJ25" s="415"/>
      <c r="WFK25" s="415"/>
      <c r="WFL25" s="415"/>
      <c r="WFM25" s="415"/>
      <c r="WFN25" s="415"/>
      <c r="WFO25" s="415"/>
      <c r="WFP25" s="415"/>
      <c r="WFQ25" s="415"/>
      <c r="WFR25" s="415"/>
      <c r="WFS25" s="415"/>
      <c r="WFT25" s="415"/>
      <c r="WFU25" s="415"/>
      <c r="WFV25" s="415"/>
      <c r="WFW25" s="415"/>
      <c r="WFX25" s="415"/>
      <c r="WFY25" s="415"/>
      <c r="WFZ25" s="415"/>
      <c r="WGA25" s="415"/>
      <c r="WGB25" s="415"/>
      <c r="WGC25" s="415"/>
      <c r="WGD25" s="415"/>
      <c r="WGE25" s="415"/>
      <c r="WGF25" s="415"/>
      <c r="WGG25" s="415"/>
      <c r="WGH25" s="415"/>
      <c r="WGI25" s="415"/>
      <c r="WGJ25" s="415"/>
      <c r="WGK25" s="415"/>
      <c r="WGL25" s="415"/>
      <c r="WGM25" s="415"/>
      <c r="WGN25" s="415"/>
      <c r="WGO25" s="415"/>
      <c r="WGP25" s="415"/>
      <c r="WGQ25" s="415"/>
      <c r="WGR25" s="415"/>
      <c r="WGS25" s="415"/>
      <c r="WGT25" s="415"/>
      <c r="WGU25" s="415"/>
      <c r="WGV25" s="415"/>
      <c r="WGW25" s="415"/>
      <c r="WGX25" s="415"/>
      <c r="WGY25" s="415"/>
      <c r="WGZ25" s="415"/>
      <c r="WHA25" s="415"/>
      <c r="WHB25" s="415"/>
      <c r="WHC25" s="415"/>
      <c r="WHD25" s="415"/>
      <c r="WHE25" s="415"/>
      <c r="WHF25" s="415"/>
      <c r="WHG25" s="415"/>
      <c r="WHH25" s="415"/>
      <c r="WHI25" s="415"/>
      <c r="WHJ25" s="415"/>
      <c r="WHK25" s="415"/>
      <c r="WHL25" s="415"/>
      <c r="WHM25" s="415"/>
      <c r="WHN25" s="415"/>
      <c r="WHO25" s="415"/>
      <c r="WHP25" s="415"/>
      <c r="WHQ25" s="415"/>
      <c r="WHR25" s="415"/>
      <c r="WHS25" s="415"/>
      <c r="WHT25" s="415"/>
      <c r="WHU25" s="415"/>
      <c r="WHV25" s="415"/>
      <c r="WHW25" s="415"/>
      <c r="WHX25" s="415"/>
      <c r="WHY25" s="415"/>
      <c r="WHZ25" s="415"/>
      <c r="WIA25" s="415"/>
      <c r="WIB25" s="415"/>
      <c r="WIC25" s="415"/>
      <c r="WID25" s="415"/>
      <c r="WIE25" s="415"/>
      <c r="WIF25" s="415"/>
      <c r="WIG25" s="415"/>
      <c r="WIH25" s="415"/>
      <c r="WII25" s="415"/>
      <c r="WIJ25" s="415"/>
      <c r="WIK25" s="415"/>
      <c r="WIL25" s="415"/>
      <c r="WIM25" s="415"/>
      <c r="WIN25" s="415"/>
      <c r="WIO25" s="415"/>
      <c r="WIP25" s="415"/>
      <c r="WIQ25" s="415"/>
      <c r="WIR25" s="415"/>
      <c r="WIS25" s="415"/>
      <c r="WIT25" s="415"/>
      <c r="WIU25" s="415"/>
      <c r="WIV25" s="415"/>
      <c r="WIW25" s="415"/>
      <c r="WIX25" s="415"/>
      <c r="WIY25" s="415"/>
      <c r="WIZ25" s="415"/>
      <c r="WJA25" s="415"/>
      <c r="WJB25" s="415"/>
      <c r="WJC25" s="415"/>
      <c r="WJD25" s="415"/>
      <c r="WJE25" s="415"/>
      <c r="WJF25" s="415"/>
      <c r="WJG25" s="415"/>
      <c r="WJH25" s="415"/>
      <c r="WJI25" s="415"/>
      <c r="WJJ25" s="415"/>
      <c r="WJK25" s="415"/>
      <c r="WJL25" s="415"/>
      <c r="WJM25" s="415"/>
      <c r="WJN25" s="415"/>
      <c r="WJO25" s="415"/>
      <c r="WJP25" s="415"/>
      <c r="WJQ25" s="415"/>
      <c r="WJR25" s="415"/>
      <c r="WJS25" s="415"/>
      <c r="WJT25" s="415"/>
      <c r="WJU25" s="415"/>
      <c r="WJV25" s="415"/>
      <c r="WJW25" s="415"/>
      <c r="WJX25" s="415"/>
      <c r="WJY25" s="415"/>
      <c r="WJZ25" s="415"/>
      <c r="WKA25" s="415"/>
      <c r="WKB25" s="415"/>
      <c r="WKC25" s="415"/>
      <c r="WKD25" s="415"/>
      <c r="WKE25" s="415"/>
      <c r="WKF25" s="415"/>
      <c r="WKG25" s="415"/>
      <c r="WKH25" s="415"/>
      <c r="WKI25" s="415"/>
      <c r="WKJ25" s="415"/>
      <c r="WKK25" s="415"/>
      <c r="WKL25" s="415"/>
      <c r="WKM25" s="415"/>
      <c r="WKN25" s="415"/>
      <c r="WKO25" s="415"/>
      <c r="WKP25" s="415"/>
      <c r="WKQ25" s="415"/>
      <c r="WKR25" s="415"/>
      <c r="WKS25" s="415"/>
      <c r="WKT25" s="415"/>
      <c r="WKU25" s="415"/>
      <c r="WKV25" s="415"/>
      <c r="WKW25" s="415"/>
      <c r="WKX25" s="415"/>
      <c r="WKY25" s="415"/>
      <c r="WKZ25" s="415"/>
      <c r="WLA25" s="415"/>
      <c r="WLB25" s="415"/>
      <c r="WLC25" s="415"/>
      <c r="WLD25" s="415"/>
      <c r="WLE25" s="415"/>
      <c r="WLF25" s="415"/>
      <c r="WLG25" s="415"/>
      <c r="WLH25" s="415"/>
      <c r="WLI25" s="415"/>
      <c r="WLJ25" s="415"/>
      <c r="WLK25" s="415"/>
      <c r="WLL25" s="415"/>
      <c r="WLM25" s="415"/>
      <c r="WLN25" s="415"/>
      <c r="WLO25" s="415"/>
      <c r="WLP25" s="415"/>
      <c r="WLQ25" s="415"/>
      <c r="WLR25" s="415"/>
      <c r="WLS25" s="415"/>
      <c r="WLT25" s="415"/>
      <c r="WLU25" s="415"/>
      <c r="WLV25" s="415"/>
      <c r="WLW25" s="415"/>
      <c r="WLX25" s="415"/>
      <c r="WLY25" s="415"/>
      <c r="WLZ25" s="415"/>
      <c r="WMA25" s="415"/>
      <c r="WMB25" s="415"/>
      <c r="WMC25" s="415"/>
      <c r="WMD25" s="415"/>
      <c r="WME25" s="415"/>
      <c r="WMF25" s="415"/>
      <c r="WMG25" s="415"/>
      <c r="WMH25" s="415"/>
      <c r="WMI25" s="415"/>
      <c r="WMJ25" s="415"/>
      <c r="WMK25" s="415"/>
      <c r="WML25" s="415"/>
      <c r="WMM25" s="415"/>
      <c r="WMN25" s="415"/>
      <c r="WMO25" s="415"/>
      <c r="WMP25" s="415"/>
      <c r="WMQ25" s="415"/>
      <c r="WMR25" s="415"/>
      <c r="WMS25" s="415"/>
      <c r="WMT25" s="415"/>
      <c r="WMU25" s="415"/>
      <c r="WMV25" s="415"/>
      <c r="WMW25" s="415"/>
      <c r="WMX25" s="415"/>
      <c r="WMY25" s="415"/>
      <c r="WMZ25" s="415"/>
      <c r="WNA25" s="415"/>
      <c r="WNB25" s="415"/>
      <c r="WNC25" s="415"/>
      <c r="WND25" s="415"/>
      <c r="WNE25" s="415"/>
      <c r="WNF25" s="415"/>
      <c r="WNG25" s="415"/>
      <c r="WNH25" s="415"/>
      <c r="WNI25" s="415"/>
      <c r="WNJ25" s="415"/>
      <c r="WNK25" s="415"/>
      <c r="WNL25" s="415"/>
      <c r="WNM25" s="415"/>
      <c r="WNN25" s="415"/>
      <c r="WNO25" s="415"/>
      <c r="WNP25" s="415"/>
      <c r="WNQ25" s="415"/>
      <c r="WNR25" s="415"/>
      <c r="WNS25" s="415"/>
      <c r="WNT25" s="415"/>
      <c r="WNU25" s="415"/>
      <c r="WNV25" s="415"/>
      <c r="WNW25" s="415"/>
      <c r="WNX25" s="415"/>
      <c r="WNY25" s="415"/>
      <c r="WNZ25" s="415"/>
      <c r="WOA25" s="415"/>
      <c r="WOB25" s="415"/>
      <c r="WOC25" s="415"/>
      <c r="WOD25" s="415"/>
      <c r="WOE25" s="415"/>
      <c r="WOF25" s="415"/>
      <c r="WOG25" s="415"/>
      <c r="WOH25" s="415"/>
      <c r="WOI25" s="415"/>
      <c r="WOJ25" s="415"/>
      <c r="WOK25" s="415"/>
      <c r="WOL25" s="415"/>
      <c r="WOM25" s="415"/>
      <c r="WON25" s="415"/>
      <c r="WOO25" s="415"/>
      <c r="WOP25" s="415"/>
      <c r="WOQ25" s="415"/>
      <c r="WOR25" s="415"/>
      <c r="WOS25" s="415"/>
      <c r="WOT25" s="415"/>
      <c r="WOU25" s="415"/>
      <c r="WOV25" s="415"/>
      <c r="WOW25" s="415"/>
      <c r="WOX25" s="415"/>
      <c r="WOY25" s="415"/>
      <c r="WOZ25" s="415"/>
      <c r="WPA25" s="415"/>
      <c r="WPB25" s="415"/>
      <c r="WPC25" s="415"/>
      <c r="WPD25" s="415"/>
      <c r="WPE25" s="415"/>
      <c r="WPF25" s="415"/>
      <c r="WPG25" s="415"/>
      <c r="WPH25" s="415"/>
      <c r="WPI25" s="415"/>
      <c r="WPJ25" s="415"/>
      <c r="WPK25" s="415"/>
      <c r="WPL25" s="415"/>
      <c r="WPM25" s="415"/>
      <c r="WPN25" s="415"/>
      <c r="WPO25" s="415"/>
      <c r="WPP25" s="415"/>
      <c r="WPQ25" s="415"/>
      <c r="WPR25" s="415"/>
      <c r="WPS25" s="415"/>
      <c r="WPT25" s="415"/>
      <c r="WPU25" s="415"/>
      <c r="WPV25" s="415"/>
      <c r="WPW25" s="415"/>
      <c r="WPX25" s="415"/>
      <c r="WPY25" s="415"/>
      <c r="WPZ25" s="415"/>
      <c r="WQA25" s="415"/>
      <c r="WQB25" s="415"/>
      <c r="WQC25" s="415"/>
      <c r="WQD25" s="415"/>
      <c r="WQE25" s="415"/>
      <c r="WQF25" s="415"/>
      <c r="WQG25" s="415"/>
      <c r="WQH25" s="415"/>
      <c r="WQI25" s="415"/>
      <c r="WQJ25" s="415"/>
      <c r="WQK25" s="415"/>
      <c r="WQL25" s="415"/>
      <c r="WQM25" s="415"/>
      <c r="WQN25" s="415"/>
      <c r="WQO25" s="415"/>
      <c r="WQP25" s="415"/>
      <c r="WQQ25" s="415"/>
      <c r="WQR25" s="415"/>
      <c r="WQS25" s="415"/>
      <c r="WQT25" s="415"/>
      <c r="WQU25" s="415"/>
      <c r="WQV25" s="415"/>
      <c r="WQW25" s="415"/>
      <c r="WQX25" s="415"/>
      <c r="WQY25" s="415"/>
      <c r="WQZ25" s="415"/>
      <c r="WRA25" s="415"/>
      <c r="WRB25" s="415"/>
      <c r="WRC25" s="415"/>
      <c r="WRD25" s="415"/>
      <c r="WRE25" s="415"/>
      <c r="WRF25" s="415"/>
      <c r="WRG25" s="415"/>
      <c r="WRH25" s="415"/>
      <c r="WRI25" s="415"/>
      <c r="WRJ25" s="415"/>
      <c r="WRK25" s="415"/>
      <c r="WRL25" s="415"/>
      <c r="WRM25" s="415"/>
      <c r="WRN25" s="415"/>
      <c r="WRO25" s="415"/>
      <c r="WRP25" s="415"/>
      <c r="WRQ25" s="415"/>
      <c r="WRR25" s="415"/>
      <c r="WRS25" s="415"/>
      <c r="WRT25" s="415"/>
      <c r="WRU25" s="415"/>
      <c r="WRV25" s="415"/>
      <c r="WRW25" s="415"/>
      <c r="WRX25" s="415"/>
      <c r="WRY25" s="415"/>
      <c r="WRZ25" s="415"/>
      <c r="WSA25" s="415"/>
      <c r="WSB25" s="415"/>
      <c r="WSC25" s="415"/>
      <c r="WSD25" s="415"/>
      <c r="WSE25" s="415"/>
      <c r="WSF25" s="415"/>
      <c r="WSG25" s="415"/>
      <c r="WSH25" s="415"/>
      <c r="WSI25" s="415"/>
      <c r="WSJ25" s="415"/>
      <c r="WSK25" s="415"/>
      <c r="WSL25" s="415"/>
      <c r="WSM25" s="415"/>
      <c r="WSN25" s="415"/>
      <c r="WSO25" s="415"/>
      <c r="WSP25" s="415"/>
      <c r="WSQ25" s="415"/>
      <c r="WSR25" s="415"/>
      <c r="WSS25" s="415"/>
      <c r="WST25" s="415"/>
      <c r="WSU25" s="415"/>
      <c r="WSV25" s="415"/>
      <c r="WSW25" s="415"/>
      <c r="WSX25" s="415"/>
      <c r="WSY25" s="415"/>
      <c r="WSZ25" s="415"/>
      <c r="WTA25" s="415"/>
      <c r="WTB25" s="415"/>
      <c r="WTC25" s="415"/>
      <c r="WTD25" s="415"/>
      <c r="WTE25" s="415"/>
      <c r="WTF25" s="415"/>
      <c r="WTG25" s="415"/>
      <c r="WTH25" s="415"/>
      <c r="WTI25" s="415"/>
      <c r="WTJ25" s="415"/>
      <c r="WTK25" s="415"/>
      <c r="WTL25" s="415"/>
      <c r="WTM25" s="415"/>
      <c r="WTN25" s="415"/>
      <c r="WTO25" s="415"/>
      <c r="WTP25" s="415"/>
      <c r="WTQ25" s="415"/>
      <c r="WTR25" s="415"/>
      <c r="WTS25" s="415"/>
      <c r="WTT25" s="415"/>
      <c r="WTU25" s="415"/>
      <c r="WTV25" s="415"/>
      <c r="WTW25" s="415"/>
      <c r="WTX25" s="415"/>
      <c r="WTY25" s="415"/>
      <c r="WTZ25" s="415"/>
      <c r="WUA25" s="415"/>
      <c r="WUB25" s="415"/>
      <c r="WUC25" s="415"/>
      <c r="WUD25" s="415"/>
      <c r="WUE25" s="415"/>
      <c r="WUF25" s="415"/>
      <c r="WUG25" s="415"/>
      <c r="WUH25" s="415"/>
      <c r="WUI25" s="415"/>
      <c r="WUJ25" s="415"/>
      <c r="WUK25" s="415"/>
      <c r="WUL25" s="415"/>
      <c r="WUM25" s="415"/>
      <c r="WUN25" s="415"/>
      <c r="WUO25" s="415"/>
      <c r="WUP25" s="415"/>
      <c r="WUQ25" s="415"/>
      <c r="WUR25" s="415"/>
      <c r="WUS25" s="415"/>
      <c r="WUT25" s="415"/>
      <c r="WUU25" s="415"/>
      <c r="WUV25" s="415"/>
      <c r="WUW25" s="415"/>
      <c r="WUX25" s="415"/>
      <c r="WUY25" s="415"/>
      <c r="WUZ25" s="415"/>
      <c r="WVA25" s="415"/>
      <c r="WVB25" s="415"/>
      <c r="WVC25" s="415"/>
      <c r="WVD25" s="415"/>
      <c r="WVE25" s="415"/>
      <c r="WVF25" s="415"/>
      <c r="WVG25" s="415"/>
      <c r="WVH25" s="415"/>
      <c r="WVI25" s="415"/>
      <c r="WVJ25" s="415"/>
      <c r="WVK25" s="415"/>
      <c r="WVL25" s="415"/>
      <c r="WVM25" s="415"/>
      <c r="WVN25" s="415"/>
      <c r="WVO25" s="415"/>
      <c r="WVP25" s="415"/>
      <c r="WVQ25" s="415"/>
      <c r="WVR25" s="415"/>
      <c r="WVS25" s="415"/>
      <c r="WVT25" s="415"/>
      <c r="WVU25" s="415"/>
      <c r="WVV25" s="415"/>
      <c r="WVW25" s="415"/>
      <c r="WVX25" s="415"/>
      <c r="WVY25" s="415"/>
      <c r="WVZ25" s="415"/>
      <c r="WWA25" s="415"/>
      <c r="WWB25" s="415"/>
      <c r="WWC25" s="415"/>
      <c r="WWD25" s="415"/>
      <c r="WWE25" s="415"/>
      <c r="WWF25" s="415"/>
      <c r="WWG25" s="415"/>
      <c r="WWH25" s="415"/>
      <c r="WWI25" s="415"/>
      <c r="WWJ25" s="415"/>
      <c r="WWK25" s="415"/>
      <c r="WWL25" s="415"/>
      <c r="WWM25" s="415"/>
      <c r="WWN25" s="415"/>
      <c r="WWO25" s="415"/>
      <c r="WWP25" s="415"/>
      <c r="WWQ25" s="415"/>
      <c r="WWR25" s="415"/>
      <c r="WWS25" s="415"/>
      <c r="WWT25" s="415"/>
      <c r="WWU25" s="415"/>
      <c r="WWV25" s="415"/>
      <c r="WWW25" s="415"/>
      <c r="WWX25" s="415"/>
      <c r="WWY25" s="415"/>
      <c r="WWZ25" s="415"/>
      <c r="WXA25" s="415"/>
      <c r="WXB25" s="415"/>
      <c r="WXC25" s="415"/>
      <c r="WXD25" s="415"/>
      <c r="WXE25" s="415"/>
      <c r="WXF25" s="415"/>
      <c r="WXG25" s="415"/>
      <c r="WXH25" s="415"/>
      <c r="WXI25" s="415"/>
      <c r="WXJ25" s="415"/>
      <c r="WXK25" s="415"/>
      <c r="WXL25" s="415"/>
      <c r="WXM25" s="415"/>
      <c r="WXN25" s="415"/>
      <c r="WXO25" s="415"/>
      <c r="WXP25" s="415"/>
      <c r="WXQ25" s="415"/>
      <c r="WXR25" s="415"/>
      <c r="WXS25" s="415"/>
      <c r="WXT25" s="415"/>
      <c r="WXU25" s="415"/>
      <c r="WXV25" s="415"/>
      <c r="WXW25" s="415"/>
      <c r="WXX25" s="415"/>
      <c r="WXY25" s="415"/>
      <c r="WXZ25" s="415"/>
      <c r="WYA25" s="415"/>
      <c r="WYB25" s="415"/>
      <c r="WYC25" s="415"/>
      <c r="WYD25" s="415"/>
      <c r="WYE25" s="415"/>
      <c r="WYF25" s="415"/>
      <c r="WYG25" s="415"/>
      <c r="WYH25" s="415"/>
      <c r="WYI25" s="415"/>
      <c r="WYJ25" s="415"/>
      <c r="WYK25" s="415"/>
      <c r="WYL25" s="415"/>
      <c r="WYM25" s="415"/>
      <c r="WYN25" s="415"/>
      <c r="WYO25" s="415"/>
      <c r="WYP25" s="415"/>
      <c r="WYQ25" s="415"/>
      <c r="WYR25" s="415"/>
      <c r="WYS25" s="415"/>
      <c r="WYT25" s="415"/>
      <c r="WYU25" s="415"/>
      <c r="WYV25" s="415"/>
      <c r="WYW25" s="415"/>
      <c r="WYX25" s="415"/>
      <c r="WYY25" s="415"/>
      <c r="WYZ25" s="415"/>
      <c r="WZA25" s="415"/>
      <c r="WZB25" s="415"/>
      <c r="WZC25" s="415"/>
      <c r="WZD25" s="415"/>
      <c r="WZE25" s="415"/>
      <c r="WZF25" s="415"/>
      <c r="WZG25" s="415"/>
      <c r="WZH25" s="415"/>
      <c r="WZI25" s="415"/>
      <c r="WZJ25" s="415"/>
      <c r="WZK25" s="415"/>
      <c r="WZL25" s="415"/>
      <c r="WZM25" s="415"/>
      <c r="WZN25" s="415"/>
      <c r="WZO25" s="415"/>
      <c r="WZP25" s="415"/>
      <c r="WZQ25" s="415"/>
      <c r="WZR25" s="415"/>
      <c r="WZS25" s="415"/>
      <c r="WZT25" s="415"/>
      <c r="WZU25" s="415"/>
      <c r="WZV25" s="415"/>
      <c r="WZW25" s="415"/>
      <c r="WZX25" s="415"/>
      <c r="WZY25" s="415"/>
      <c r="WZZ25" s="415"/>
      <c r="XAA25" s="415"/>
      <c r="XAB25" s="415"/>
      <c r="XAC25" s="415"/>
      <c r="XAD25" s="415"/>
      <c r="XAE25" s="415"/>
      <c r="XAF25" s="415"/>
      <c r="XAG25" s="415"/>
      <c r="XAH25" s="415"/>
      <c r="XAI25" s="415"/>
      <c r="XAJ25" s="415"/>
      <c r="XAK25" s="415"/>
      <c r="XAL25" s="415"/>
      <c r="XAM25" s="415"/>
      <c r="XAN25" s="415"/>
      <c r="XAO25" s="415"/>
      <c r="XAP25" s="415"/>
      <c r="XAQ25" s="415"/>
      <c r="XAR25" s="415"/>
      <c r="XAS25" s="415"/>
      <c r="XAT25" s="415"/>
      <c r="XAU25" s="415"/>
      <c r="XAV25" s="415"/>
      <c r="XAW25" s="415"/>
      <c r="XAX25" s="415"/>
      <c r="XAY25" s="415"/>
      <c r="XAZ25" s="415"/>
      <c r="XBA25" s="415"/>
      <c r="XBB25" s="415"/>
      <c r="XBC25" s="415"/>
      <c r="XBD25" s="415"/>
      <c r="XBE25" s="415"/>
      <c r="XBF25" s="415"/>
      <c r="XBG25" s="415"/>
      <c r="XBH25" s="415"/>
      <c r="XBI25" s="415"/>
      <c r="XBJ25" s="415"/>
      <c r="XBK25" s="415"/>
      <c r="XBL25" s="415"/>
      <c r="XBM25" s="415"/>
      <c r="XBN25" s="415"/>
      <c r="XBO25" s="415"/>
      <c r="XBP25" s="415"/>
      <c r="XBQ25" s="415"/>
      <c r="XBR25" s="415"/>
      <c r="XBS25" s="415"/>
      <c r="XBT25" s="415"/>
      <c r="XBU25" s="415"/>
      <c r="XBV25" s="415"/>
      <c r="XBW25" s="415"/>
      <c r="XBX25" s="415"/>
      <c r="XBY25" s="415"/>
      <c r="XBZ25" s="415"/>
      <c r="XCA25" s="415"/>
      <c r="XCB25" s="415"/>
      <c r="XCC25" s="415"/>
      <c r="XCD25" s="415"/>
      <c r="XCE25" s="415"/>
      <c r="XCF25" s="415"/>
      <c r="XCG25" s="415"/>
      <c r="XCH25" s="415"/>
      <c r="XCI25" s="415"/>
      <c r="XCJ25" s="415"/>
      <c r="XCK25" s="415"/>
      <c r="XCL25" s="415"/>
      <c r="XCM25" s="415"/>
      <c r="XCN25" s="415"/>
      <c r="XCO25" s="415"/>
      <c r="XCP25" s="415"/>
      <c r="XCQ25" s="415"/>
      <c r="XCR25" s="415"/>
      <c r="XCS25" s="415"/>
      <c r="XCT25" s="415"/>
      <c r="XCU25" s="415"/>
      <c r="XCV25" s="415"/>
      <c r="XCW25" s="415"/>
      <c r="XCX25" s="415"/>
      <c r="XCY25" s="415"/>
      <c r="XCZ25" s="415"/>
      <c r="XDA25" s="415"/>
      <c r="XDB25" s="415"/>
      <c r="XDC25" s="415"/>
      <c r="XDD25" s="415"/>
      <c r="XDE25" s="415"/>
      <c r="XDF25" s="415"/>
      <c r="XDG25" s="415"/>
      <c r="XDH25" s="415"/>
      <c r="XDI25" s="415"/>
      <c r="XDJ25" s="415"/>
      <c r="XDK25" s="415"/>
      <c r="XDL25" s="415"/>
      <c r="XDM25" s="415"/>
      <c r="XDN25" s="415"/>
      <c r="XDO25" s="415"/>
      <c r="XDP25" s="415"/>
      <c r="XDQ25" s="415"/>
      <c r="XDR25" s="415"/>
      <c r="XDS25" s="415"/>
      <c r="XDT25" s="415"/>
      <c r="XDU25" s="415"/>
      <c r="XDV25" s="415"/>
      <c r="XDW25" s="415"/>
      <c r="XDX25" s="415"/>
      <c r="XDY25" s="415"/>
      <c r="XDZ25" s="415"/>
      <c r="XEA25" s="415"/>
      <c r="XEB25" s="415"/>
      <c r="XEC25" s="415"/>
      <c r="XED25" s="415"/>
      <c r="XEE25" s="415"/>
      <c r="XEF25" s="415"/>
      <c r="XEG25" s="415"/>
      <c r="XEH25" s="415"/>
      <c r="XEI25" s="415"/>
      <c r="XEJ25" s="415"/>
      <c r="XEK25" s="415"/>
      <c r="XEL25" s="415"/>
      <c r="XEM25" s="415"/>
      <c r="XEN25" s="415"/>
      <c r="XEO25" s="415"/>
      <c r="XEP25" s="415"/>
      <c r="XEQ25" s="415"/>
      <c r="XER25" s="415"/>
      <c r="XES25" s="415"/>
      <c r="XET25" s="415"/>
      <c r="XEU25" s="415"/>
      <c r="XEV25" s="415"/>
      <c r="XEW25" s="415"/>
      <c r="XEX25" s="415"/>
      <c r="XEY25" s="415"/>
      <c r="XEZ25" s="415"/>
      <c r="XFA25" s="415"/>
      <c r="XFB25" s="415"/>
      <c r="XFC25" s="415"/>
      <c r="XFD25" s="415"/>
    </row>
    <row r="26" spans="1:16384" ht="14.4" thickBot="1" x14ac:dyDescent="0.3">
      <c r="A26" s="419" t="s">
        <v>948</v>
      </c>
      <c r="B26" s="420"/>
      <c r="C26" s="420"/>
      <c r="D26" s="420"/>
      <c r="E26" s="420"/>
      <c r="F26" s="420"/>
      <c r="G26" s="421"/>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5"/>
      <c r="CE26" s="415"/>
      <c r="CF26" s="415"/>
      <c r="CG26" s="415"/>
      <c r="CH26" s="415"/>
      <c r="CI26" s="415"/>
      <c r="CJ26" s="415"/>
      <c r="CK26" s="415"/>
      <c r="CL26" s="415"/>
      <c r="CM26" s="415"/>
      <c r="CN26" s="415"/>
      <c r="CO26" s="415"/>
      <c r="CP26" s="415"/>
      <c r="CQ26" s="415"/>
      <c r="CR26" s="415"/>
      <c r="CS26" s="415"/>
      <c r="CT26" s="415"/>
      <c r="CU26" s="415"/>
      <c r="CV26" s="415"/>
      <c r="CW26" s="415"/>
      <c r="CX26" s="415"/>
      <c r="CY26" s="415"/>
      <c r="CZ26" s="415"/>
      <c r="DA26" s="415"/>
      <c r="DB26" s="415"/>
      <c r="DC26" s="415"/>
      <c r="DD26" s="415"/>
      <c r="DE26" s="415"/>
      <c r="DF26" s="415"/>
      <c r="DG26" s="415"/>
      <c r="DH26" s="415"/>
      <c r="DI26" s="415"/>
      <c r="DJ26" s="415"/>
      <c r="DK26" s="415"/>
      <c r="DL26" s="415"/>
      <c r="DM26" s="415"/>
      <c r="DN26" s="415"/>
      <c r="DO26" s="415"/>
      <c r="DP26" s="415"/>
      <c r="DQ26" s="415"/>
      <c r="DR26" s="415"/>
      <c r="DS26" s="415"/>
      <c r="DT26" s="415"/>
      <c r="DU26" s="415"/>
      <c r="DV26" s="415"/>
      <c r="DW26" s="415"/>
      <c r="DX26" s="415"/>
      <c r="DY26" s="415"/>
      <c r="DZ26" s="415"/>
      <c r="EA26" s="415"/>
      <c r="EB26" s="415"/>
      <c r="EC26" s="415"/>
      <c r="ED26" s="415"/>
      <c r="EE26" s="415"/>
      <c r="EF26" s="415"/>
      <c r="EG26" s="415"/>
      <c r="EH26" s="415"/>
      <c r="EI26" s="415"/>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5"/>
      <c r="FI26" s="415"/>
      <c r="FJ26" s="415"/>
      <c r="FK26" s="415"/>
      <c r="FL26" s="415"/>
      <c r="FM26" s="415"/>
      <c r="FN26" s="415"/>
      <c r="FO26" s="415"/>
      <c r="FP26" s="415"/>
      <c r="FQ26" s="415"/>
      <c r="FR26" s="415"/>
      <c r="FS26" s="415"/>
      <c r="FT26" s="415"/>
      <c r="FU26" s="415"/>
      <c r="FV26" s="415"/>
      <c r="FW26" s="415"/>
      <c r="FX26" s="415"/>
      <c r="FY26" s="415"/>
      <c r="FZ26" s="415"/>
      <c r="GA26" s="415"/>
      <c r="GB26" s="415"/>
      <c r="GC26" s="415"/>
      <c r="GD26" s="415"/>
      <c r="GE26" s="415"/>
      <c r="GF26" s="415"/>
      <c r="GG26" s="415"/>
      <c r="GH26" s="415"/>
      <c r="GI26" s="415"/>
      <c r="GJ26" s="415"/>
      <c r="GK26" s="415"/>
      <c r="GL26" s="415"/>
      <c r="GM26" s="415"/>
      <c r="GN26" s="415"/>
      <c r="GO26" s="415"/>
      <c r="GP26" s="415"/>
      <c r="GQ26" s="415"/>
      <c r="GR26" s="415"/>
      <c r="GS26" s="415"/>
      <c r="GT26" s="415"/>
      <c r="GU26" s="415"/>
      <c r="GV26" s="415"/>
      <c r="GW26" s="415"/>
      <c r="GX26" s="415"/>
      <c r="GY26" s="415"/>
      <c r="GZ26" s="415"/>
      <c r="HA26" s="415"/>
      <c r="HB26" s="415"/>
      <c r="HC26" s="415"/>
      <c r="HD26" s="415"/>
      <c r="HE26" s="415"/>
      <c r="HF26" s="415"/>
      <c r="HG26" s="415"/>
      <c r="HH26" s="415"/>
      <c r="HI26" s="415"/>
      <c r="HJ26" s="415"/>
      <c r="HK26" s="415"/>
      <c r="HL26" s="415"/>
      <c r="HM26" s="415"/>
      <c r="HN26" s="415"/>
      <c r="HO26" s="415"/>
      <c r="HP26" s="415"/>
      <c r="HQ26" s="415"/>
      <c r="HR26" s="415"/>
      <c r="HS26" s="415"/>
      <c r="HT26" s="415"/>
      <c r="HU26" s="415"/>
      <c r="HV26" s="415"/>
      <c r="HW26" s="415"/>
      <c r="HX26" s="415"/>
      <c r="HY26" s="415"/>
      <c r="HZ26" s="415"/>
      <c r="IA26" s="415"/>
      <c r="IB26" s="415"/>
      <c r="IC26" s="415"/>
      <c r="ID26" s="415"/>
      <c r="IE26" s="415"/>
      <c r="IF26" s="415"/>
      <c r="IG26" s="415"/>
      <c r="IH26" s="415"/>
      <c r="II26" s="415"/>
      <c r="IJ26" s="415"/>
      <c r="IK26" s="415"/>
      <c r="IL26" s="415"/>
      <c r="IM26" s="415"/>
      <c r="IN26" s="415"/>
      <c r="IO26" s="415"/>
      <c r="IP26" s="415"/>
      <c r="IQ26" s="415"/>
      <c r="IR26" s="415"/>
      <c r="IS26" s="415"/>
      <c r="IT26" s="415"/>
      <c r="IU26" s="415"/>
      <c r="IV26" s="415"/>
      <c r="IW26" s="415"/>
      <c r="IX26" s="415"/>
      <c r="IY26" s="415"/>
      <c r="IZ26" s="415"/>
      <c r="JA26" s="415"/>
      <c r="JB26" s="415"/>
      <c r="JC26" s="415"/>
      <c r="JD26" s="415"/>
      <c r="JE26" s="415"/>
      <c r="JF26" s="415"/>
      <c r="JG26" s="415"/>
      <c r="JH26" s="415"/>
      <c r="JI26" s="415"/>
      <c r="JJ26" s="415"/>
      <c r="JK26" s="415"/>
      <c r="JL26" s="415"/>
      <c r="JM26" s="415"/>
      <c r="JN26" s="415"/>
      <c r="JO26" s="415"/>
      <c r="JP26" s="415"/>
      <c r="JQ26" s="415"/>
      <c r="JR26" s="415"/>
      <c r="JS26" s="415"/>
      <c r="JT26" s="415"/>
      <c r="JU26" s="415"/>
      <c r="JV26" s="415"/>
      <c r="JW26" s="415"/>
      <c r="JX26" s="415"/>
      <c r="JY26" s="415"/>
      <c r="JZ26" s="415"/>
      <c r="KA26" s="415"/>
      <c r="KB26" s="415"/>
      <c r="KC26" s="415"/>
      <c r="KD26" s="415"/>
      <c r="KE26" s="415"/>
      <c r="KF26" s="415"/>
      <c r="KG26" s="415"/>
      <c r="KH26" s="415"/>
      <c r="KI26" s="415"/>
      <c r="KJ26" s="415"/>
      <c r="KK26" s="415"/>
      <c r="KL26" s="415"/>
      <c r="KM26" s="415"/>
      <c r="KN26" s="415"/>
      <c r="KO26" s="415"/>
      <c r="KP26" s="415"/>
      <c r="KQ26" s="415"/>
      <c r="KR26" s="415"/>
      <c r="KS26" s="415"/>
      <c r="KT26" s="415"/>
      <c r="KU26" s="415"/>
      <c r="KV26" s="415"/>
      <c r="KW26" s="415"/>
      <c r="KX26" s="415"/>
      <c r="KY26" s="415"/>
      <c r="KZ26" s="415"/>
      <c r="LA26" s="415"/>
      <c r="LB26" s="415"/>
      <c r="LC26" s="415"/>
      <c r="LD26" s="415"/>
      <c r="LE26" s="415"/>
      <c r="LF26" s="415"/>
      <c r="LG26" s="415"/>
      <c r="LH26" s="415"/>
      <c r="LI26" s="415"/>
      <c r="LJ26" s="415"/>
      <c r="LK26" s="415"/>
      <c r="LL26" s="415"/>
      <c r="LM26" s="415"/>
      <c r="LN26" s="415"/>
      <c r="LO26" s="415"/>
      <c r="LP26" s="415"/>
      <c r="LQ26" s="415"/>
      <c r="LR26" s="415"/>
      <c r="LS26" s="415"/>
      <c r="LT26" s="415"/>
      <c r="LU26" s="415"/>
      <c r="LV26" s="415"/>
      <c r="LW26" s="415"/>
      <c r="LX26" s="415"/>
      <c r="LY26" s="415"/>
      <c r="LZ26" s="415"/>
      <c r="MA26" s="415"/>
      <c r="MB26" s="415"/>
      <c r="MC26" s="415"/>
      <c r="MD26" s="415"/>
      <c r="ME26" s="415"/>
      <c r="MF26" s="415"/>
      <c r="MG26" s="415"/>
      <c r="MH26" s="415"/>
      <c r="MI26" s="415"/>
      <c r="MJ26" s="415"/>
      <c r="MK26" s="415"/>
      <c r="ML26" s="415"/>
      <c r="MM26" s="415"/>
      <c r="MN26" s="415"/>
      <c r="MO26" s="415"/>
      <c r="MP26" s="415"/>
      <c r="MQ26" s="415"/>
      <c r="MR26" s="415"/>
      <c r="MS26" s="415"/>
      <c r="MT26" s="415"/>
      <c r="MU26" s="415"/>
      <c r="MV26" s="415"/>
      <c r="MW26" s="415"/>
      <c r="MX26" s="415"/>
      <c r="MY26" s="415"/>
      <c r="MZ26" s="415"/>
      <c r="NA26" s="415"/>
      <c r="NB26" s="415"/>
      <c r="NC26" s="415"/>
      <c r="ND26" s="415"/>
      <c r="NE26" s="415"/>
      <c r="NF26" s="415"/>
      <c r="NG26" s="415"/>
      <c r="NH26" s="415"/>
      <c r="NI26" s="415"/>
      <c r="NJ26" s="415"/>
      <c r="NK26" s="415"/>
      <c r="NL26" s="415"/>
      <c r="NM26" s="415"/>
      <c r="NN26" s="415"/>
      <c r="NO26" s="415"/>
      <c r="NP26" s="415"/>
      <c r="NQ26" s="415"/>
      <c r="NR26" s="415"/>
      <c r="NS26" s="415"/>
      <c r="NT26" s="415"/>
      <c r="NU26" s="415"/>
      <c r="NV26" s="415"/>
      <c r="NW26" s="415"/>
      <c r="NX26" s="415"/>
      <c r="NY26" s="415"/>
      <c r="NZ26" s="415"/>
      <c r="OA26" s="415"/>
      <c r="OB26" s="415"/>
      <c r="OC26" s="415"/>
      <c r="OD26" s="415"/>
      <c r="OE26" s="415"/>
      <c r="OF26" s="415"/>
      <c r="OG26" s="415"/>
      <c r="OH26" s="415"/>
      <c r="OI26" s="415"/>
      <c r="OJ26" s="415"/>
      <c r="OK26" s="415"/>
      <c r="OL26" s="415"/>
      <c r="OM26" s="415"/>
      <c r="ON26" s="415"/>
      <c r="OO26" s="415"/>
      <c r="OP26" s="415"/>
      <c r="OQ26" s="415"/>
      <c r="OR26" s="415"/>
      <c r="OS26" s="415"/>
      <c r="OT26" s="415"/>
      <c r="OU26" s="415"/>
      <c r="OV26" s="415"/>
      <c r="OW26" s="415"/>
      <c r="OX26" s="415"/>
      <c r="OY26" s="415"/>
      <c r="OZ26" s="415"/>
      <c r="PA26" s="415"/>
      <c r="PB26" s="415"/>
      <c r="PC26" s="415"/>
      <c r="PD26" s="415"/>
      <c r="PE26" s="415"/>
      <c r="PF26" s="415"/>
      <c r="PG26" s="415"/>
      <c r="PH26" s="415"/>
      <c r="PI26" s="415"/>
      <c r="PJ26" s="415"/>
      <c r="PK26" s="415"/>
      <c r="PL26" s="415"/>
      <c r="PM26" s="415"/>
      <c r="PN26" s="415"/>
      <c r="PO26" s="415"/>
      <c r="PP26" s="415"/>
      <c r="PQ26" s="415"/>
      <c r="PR26" s="415"/>
      <c r="PS26" s="415"/>
      <c r="PT26" s="415"/>
      <c r="PU26" s="415"/>
      <c r="PV26" s="415"/>
      <c r="PW26" s="415"/>
      <c r="PX26" s="415"/>
      <c r="PY26" s="415"/>
      <c r="PZ26" s="415"/>
      <c r="QA26" s="415"/>
      <c r="QB26" s="415"/>
      <c r="QC26" s="415"/>
      <c r="QD26" s="415"/>
      <c r="QE26" s="415"/>
      <c r="QF26" s="415"/>
      <c r="QG26" s="415"/>
      <c r="QH26" s="415"/>
      <c r="QI26" s="415"/>
      <c r="QJ26" s="415"/>
      <c r="QK26" s="415"/>
      <c r="QL26" s="415"/>
      <c r="QM26" s="415"/>
      <c r="QN26" s="415"/>
      <c r="QO26" s="415"/>
      <c r="QP26" s="415"/>
      <c r="QQ26" s="415"/>
      <c r="QR26" s="415"/>
      <c r="QS26" s="415"/>
      <c r="QT26" s="415"/>
      <c r="QU26" s="415"/>
      <c r="QV26" s="415"/>
      <c r="QW26" s="415"/>
      <c r="QX26" s="415"/>
      <c r="QY26" s="415"/>
      <c r="QZ26" s="415"/>
      <c r="RA26" s="415"/>
      <c r="RB26" s="415"/>
      <c r="RC26" s="415"/>
      <c r="RD26" s="415"/>
      <c r="RE26" s="415"/>
      <c r="RF26" s="415"/>
      <c r="RG26" s="415"/>
      <c r="RH26" s="415"/>
      <c r="RI26" s="415"/>
      <c r="RJ26" s="415"/>
      <c r="RK26" s="415"/>
      <c r="RL26" s="415"/>
      <c r="RM26" s="415"/>
      <c r="RN26" s="415"/>
      <c r="RO26" s="415"/>
      <c r="RP26" s="415"/>
      <c r="RQ26" s="415"/>
      <c r="RR26" s="415"/>
      <c r="RS26" s="415"/>
      <c r="RT26" s="415"/>
      <c r="RU26" s="415"/>
      <c r="RV26" s="415"/>
      <c r="RW26" s="415"/>
      <c r="RX26" s="415"/>
      <c r="RY26" s="415"/>
      <c r="RZ26" s="415"/>
      <c r="SA26" s="415"/>
      <c r="SB26" s="415"/>
      <c r="SC26" s="415"/>
      <c r="SD26" s="415"/>
      <c r="SE26" s="415"/>
      <c r="SF26" s="415"/>
      <c r="SG26" s="415"/>
      <c r="SH26" s="415"/>
      <c r="SI26" s="415"/>
      <c r="SJ26" s="415"/>
      <c r="SK26" s="415"/>
      <c r="SL26" s="415"/>
      <c r="SM26" s="415"/>
      <c r="SN26" s="415"/>
      <c r="SO26" s="415"/>
      <c r="SP26" s="415"/>
      <c r="SQ26" s="415"/>
      <c r="SR26" s="415"/>
      <c r="SS26" s="415"/>
      <c r="ST26" s="415"/>
      <c r="SU26" s="415"/>
      <c r="SV26" s="415"/>
      <c r="SW26" s="415"/>
      <c r="SX26" s="415"/>
      <c r="SY26" s="415"/>
      <c r="SZ26" s="415"/>
      <c r="TA26" s="415"/>
      <c r="TB26" s="415"/>
      <c r="TC26" s="415"/>
      <c r="TD26" s="415"/>
      <c r="TE26" s="415"/>
      <c r="TF26" s="415"/>
      <c r="TG26" s="415"/>
      <c r="TH26" s="415"/>
      <c r="TI26" s="415"/>
      <c r="TJ26" s="415"/>
      <c r="TK26" s="415"/>
      <c r="TL26" s="415"/>
      <c r="TM26" s="415"/>
      <c r="TN26" s="415"/>
      <c r="TO26" s="415"/>
      <c r="TP26" s="415"/>
      <c r="TQ26" s="415"/>
      <c r="TR26" s="415"/>
      <c r="TS26" s="415"/>
      <c r="TT26" s="415"/>
      <c r="TU26" s="415"/>
      <c r="TV26" s="415"/>
      <c r="TW26" s="415"/>
      <c r="TX26" s="415"/>
      <c r="TY26" s="415"/>
      <c r="TZ26" s="415"/>
      <c r="UA26" s="415"/>
      <c r="UB26" s="415"/>
      <c r="UC26" s="415"/>
      <c r="UD26" s="415"/>
      <c r="UE26" s="415"/>
      <c r="UF26" s="415"/>
      <c r="UG26" s="415"/>
      <c r="UH26" s="415"/>
      <c r="UI26" s="415"/>
      <c r="UJ26" s="415"/>
      <c r="UK26" s="415"/>
      <c r="UL26" s="415"/>
      <c r="UM26" s="415"/>
      <c r="UN26" s="415"/>
      <c r="UO26" s="415"/>
      <c r="UP26" s="415"/>
      <c r="UQ26" s="415"/>
      <c r="UR26" s="415"/>
      <c r="US26" s="415"/>
      <c r="UT26" s="415"/>
      <c r="UU26" s="415"/>
      <c r="UV26" s="415"/>
      <c r="UW26" s="415"/>
      <c r="UX26" s="415"/>
      <c r="UY26" s="415"/>
      <c r="UZ26" s="415"/>
      <c r="VA26" s="415"/>
      <c r="VB26" s="415"/>
      <c r="VC26" s="415"/>
      <c r="VD26" s="415"/>
      <c r="VE26" s="415"/>
      <c r="VF26" s="415"/>
      <c r="VG26" s="415"/>
      <c r="VH26" s="415"/>
      <c r="VI26" s="415"/>
      <c r="VJ26" s="415"/>
      <c r="VK26" s="415"/>
      <c r="VL26" s="415"/>
      <c r="VM26" s="415"/>
      <c r="VN26" s="415"/>
      <c r="VO26" s="415"/>
      <c r="VP26" s="415"/>
      <c r="VQ26" s="415"/>
      <c r="VR26" s="415"/>
      <c r="VS26" s="415"/>
      <c r="VT26" s="415"/>
      <c r="VU26" s="415"/>
      <c r="VV26" s="415"/>
      <c r="VW26" s="415"/>
      <c r="VX26" s="415"/>
      <c r="VY26" s="415"/>
      <c r="VZ26" s="415"/>
      <c r="WA26" s="415"/>
      <c r="WB26" s="415"/>
      <c r="WC26" s="415"/>
      <c r="WD26" s="415"/>
      <c r="WE26" s="415"/>
      <c r="WF26" s="415"/>
      <c r="WG26" s="415"/>
      <c r="WH26" s="415"/>
      <c r="WI26" s="415"/>
      <c r="WJ26" s="415"/>
      <c r="WK26" s="415"/>
      <c r="WL26" s="415"/>
      <c r="WM26" s="415"/>
      <c r="WN26" s="415"/>
      <c r="WO26" s="415"/>
      <c r="WP26" s="415"/>
      <c r="WQ26" s="415"/>
      <c r="WR26" s="415"/>
      <c r="WS26" s="415"/>
      <c r="WT26" s="415"/>
      <c r="WU26" s="415"/>
      <c r="WV26" s="415"/>
      <c r="WW26" s="415"/>
      <c r="WX26" s="415"/>
      <c r="WY26" s="415"/>
      <c r="WZ26" s="415"/>
      <c r="XA26" s="415"/>
      <c r="XB26" s="415"/>
      <c r="XC26" s="415"/>
      <c r="XD26" s="415"/>
      <c r="XE26" s="415"/>
      <c r="XF26" s="415"/>
      <c r="XG26" s="415"/>
      <c r="XH26" s="415"/>
      <c r="XI26" s="415"/>
      <c r="XJ26" s="415"/>
      <c r="XK26" s="415"/>
      <c r="XL26" s="415"/>
      <c r="XM26" s="415"/>
      <c r="XN26" s="415"/>
      <c r="XO26" s="415"/>
      <c r="XP26" s="415"/>
      <c r="XQ26" s="415"/>
      <c r="XR26" s="415"/>
      <c r="XS26" s="415"/>
      <c r="XT26" s="415"/>
      <c r="XU26" s="415"/>
      <c r="XV26" s="415"/>
      <c r="XW26" s="415"/>
      <c r="XX26" s="415"/>
      <c r="XY26" s="415"/>
      <c r="XZ26" s="415"/>
      <c r="YA26" s="415"/>
      <c r="YB26" s="415"/>
      <c r="YC26" s="415"/>
      <c r="YD26" s="415"/>
      <c r="YE26" s="415"/>
      <c r="YF26" s="415"/>
      <c r="YG26" s="415"/>
      <c r="YH26" s="415"/>
      <c r="YI26" s="415"/>
      <c r="YJ26" s="415"/>
      <c r="YK26" s="415"/>
      <c r="YL26" s="415"/>
      <c r="YM26" s="415"/>
      <c r="YN26" s="415"/>
      <c r="YO26" s="415"/>
      <c r="YP26" s="415"/>
      <c r="YQ26" s="415"/>
      <c r="YR26" s="415"/>
      <c r="YS26" s="415"/>
      <c r="YT26" s="415"/>
      <c r="YU26" s="415"/>
      <c r="YV26" s="415"/>
      <c r="YW26" s="415"/>
      <c r="YX26" s="415"/>
      <c r="YY26" s="415"/>
      <c r="YZ26" s="415"/>
      <c r="ZA26" s="415"/>
      <c r="ZB26" s="415"/>
      <c r="ZC26" s="415"/>
      <c r="ZD26" s="415"/>
      <c r="ZE26" s="415"/>
      <c r="ZF26" s="415"/>
      <c r="ZG26" s="415"/>
      <c r="ZH26" s="415"/>
      <c r="ZI26" s="415"/>
      <c r="ZJ26" s="415"/>
      <c r="ZK26" s="415"/>
      <c r="ZL26" s="415"/>
      <c r="ZM26" s="415"/>
      <c r="ZN26" s="415"/>
      <c r="ZO26" s="415"/>
      <c r="ZP26" s="415"/>
      <c r="ZQ26" s="415"/>
      <c r="ZR26" s="415"/>
      <c r="ZS26" s="415"/>
      <c r="ZT26" s="415"/>
      <c r="ZU26" s="415"/>
      <c r="ZV26" s="415"/>
      <c r="ZW26" s="415"/>
      <c r="ZX26" s="415"/>
      <c r="ZY26" s="415"/>
      <c r="ZZ26" s="415"/>
      <c r="AAA26" s="415"/>
      <c r="AAB26" s="415"/>
      <c r="AAC26" s="415"/>
      <c r="AAD26" s="415"/>
      <c r="AAE26" s="415"/>
      <c r="AAF26" s="415"/>
      <c r="AAG26" s="415"/>
      <c r="AAH26" s="415"/>
      <c r="AAI26" s="415"/>
      <c r="AAJ26" s="415"/>
      <c r="AAK26" s="415"/>
      <c r="AAL26" s="415"/>
      <c r="AAM26" s="415"/>
      <c r="AAN26" s="415"/>
      <c r="AAO26" s="415"/>
      <c r="AAP26" s="415"/>
      <c r="AAQ26" s="415"/>
      <c r="AAR26" s="415"/>
      <c r="AAS26" s="415"/>
      <c r="AAT26" s="415"/>
      <c r="AAU26" s="415"/>
      <c r="AAV26" s="415"/>
      <c r="AAW26" s="415"/>
      <c r="AAX26" s="415"/>
      <c r="AAY26" s="415"/>
      <c r="AAZ26" s="415"/>
      <c r="ABA26" s="415"/>
      <c r="ABB26" s="415"/>
      <c r="ABC26" s="415"/>
      <c r="ABD26" s="415"/>
      <c r="ABE26" s="415"/>
      <c r="ABF26" s="415"/>
      <c r="ABG26" s="415"/>
      <c r="ABH26" s="415"/>
      <c r="ABI26" s="415"/>
      <c r="ABJ26" s="415"/>
      <c r="ABK26" s="415"/>
      <c r="ABL26" s="415"/>
      <c r="ABM26" s="415"/>
      <c r="ABN26" s="415"/>
      <c r="ABO26" s="415"/>
      <c r="ABP26" s="415"/>
      <c r="ABQ26" s="415"/>
      <c r="ABR26" s="415"/>
      <c r="ABS26" s="415"/>
      <c r="ABT26" s="415"/>
      <c r="ABU26" s="415"/>
      <c r="ABV26" s="415"/>
      <c r="ABW26" s="415"/>
      <c r="ABX26" s="415"/>
      <c r="ABY26" s="415"/>
      <c r="ABZ26" s="415"/>
      <c r="ACA26" s="415"/>
      <c r="ACB26" s="415"/>
      <c r="ACC26" s="415"/>
      <c r="ACD26" s="415"/>
      <c r="ACE26" s="415"/>
      <c r="ACF26" s="415"/>
      <c r="ACG26" s="415"/>
      <c r="ACH26" s="415"/>
      <c r="ACI26" s="415"/>
      <c r="ACJ26" s="415"/>
      <c r="ACK26" s="415"/>
      <c r="ACL26" s="415"/>
      <c r="ACM26" s="415"/>
      <c r="ACN26" s="415"/>
      <c r="ACO26" s="415"/>
      <c r="ACP26" s="415"/>
      <c r="ACQ26" s="415"/>
      <c r="ACR26" s="415"/>
      <c r="ACS26" s="415"/>
      <c r="ACT26" s="415"/>
      <c r="ACU26" s="415"/>
      <c r="ACV26" s="415"/>
      <c r="ACW26" s="415"/>
      <c r="ACX26" s="415"/>
      <c r="ACY26" s="415"/>
      <c r="ACZ26" s="415"/>
      <c r="ADA26" s="415"/>
      <c r="ADB26" s="415"/>
      <c r="ADC26" s="415"/>
      <c r="ADD26" s="415"/>
      <c r="ADE26" s="415"/>
      <c r="ADF26" s="415"/>
      <c r="ADG26" s="415"/>
      <c r="ADH26" s="415"/>
      <c r="ADI26" s="415"/>
      <c r="ADJ26" s="415"/>
      <c r="ADK26" s="415"/>
      <c r="ADL26" s="415"/>
      <c r="ADM26" s="415"/>
      <c r="ADN26" s="415"/>
      <c r="ADO26" s="415"/>
      <c r="ADP26" s="415"/>
      <c r="ADQ26" s="415"/>
      <c r="ADR26" s="415"/>
      <c r="ADS26" s="415"/>
      <c r="ADT26" s="415"/>
      <c r="ADU26" s="415"/>
      <c r="ADV26" s="415"/>
      <c r="ADW26" s="415"/>
      <c r="ADX26" s="415"/>
      <c r="ADY26" s="415"/>
      <c r="ADZ26" s="415"/>
      <c r="AEA26" s="415"/>
      <c r="AEB26" s="415"/>
      <c r="AEC26" s="415"/>
      <c r="AED26" s="415"/>
      <c r="AEE26" s="415"/>
      <c r="AEF26" s="415"/>
      <c r="AEG26" s="415"/>
      <c r="AEH26" s="415"/>
      <c r="AEI26" s="415"/>
      <c r="AEJ26" s="415"/>
      <c r="AEK26" s="415"/>
      <c r="AEL26" s="415"/>
      <c r="AEM26" s="415"/>
      <c r="AEN26" s="415"/>
      <c r="AEO26" s="415"/>
      <c r="AEP26" s="415"/>
      <c r="AEQ26" s="415"/>
      <c r="AER26" s="415"/>
      <c r="AES26" s="415"/>
      <c r="AET26" s="415"/>
      <c r="AEU26" s="415"/>
      <c r="AEV26" s="415"/>
      <c r="AEW26" s="415"/>
      <c r="AEX26" s="415"/>
      <c r="AEY26" s="415"/>
      <c r="AEZ26" s="415"/>
      <c r="AFA26" s="415"/>
      <c r="AFB26" s="415"/>
      <c r="AFC26" s="415"/>
      <c r="AFD26" s="415"/>
      <c r="AFE26" s="415"/>
      <c r="AFF26" s="415"/>
      <c r="AFG26" s="415"/>
      <c r="AFH26" s="415"/>
      <c r="AFI26" s="415"/>
      <c r="AFJ26" s="415"/>
      <c r="AFK26" s="415"/>
      <c r="AFL26" s="415"/>
      <c r="AFM26" s="415"/>
      <c r="AFN26" s="415"/>
      <c r="AFO26" s="415"/>
      <c r="AFP26" s="415"/>
      <c r="AFQ26" s="415"/>
      <c r="AFR26" s="415"/>
      <c r="AFS26" s="415"/>
      <c r="AFT26" s="415"/>
      <c r="AFU26" s="415"/>
      <c r="AFV26" s="415"/>
      <c r="AFW26" s="415"/>
      <c r="AFX26" s="415"/>
      <c r="AFY26" s="415"/>
      <c r="AFZ26" s="415"/>
      <c r="AGA26" s="415"/>
      <c r="AGB26" s="415"/>
      <c r="AGC26" s="415"/>
      <c r="AGD26" s="415"/>
      <c r="AGE26" s="415"/>
      <c r="AGF26" s="415"/>
      <c r="AGG26" s="415"/>
      <c r="AGH26" s="415"/>
      <c r="AGI26" s="415"/>
      <c r="AGJ26" s="415"/>
      <c r="AGK26" s="415"/>
      <c r="AGL26" s="415"/>
      <c r="AGM26" s="415"/>
      <c r="AGN26" s="415"/>
      <c r="AGO26" s="415"/>
      <c r="AGP26" s="415"/>
      <c r="AGQ26" s="415"/>
      <c r="AGR26" s="415"/>
      <c r="AGS26" s="415"/>
      <c r="AGT26" s="415"/>
      <c r="AGU26" s="415"/>
      <c r="AGV26" s="415"/>
      <c r="AGW26" s="415"/>
      <c r="AGX26" s="415"/>
      <c r="AGY26" s="415"/>
      <c r="AGZ26" s="415"/>
      <c r="AHA26" s="415"/>
      <c r="AHB26" s="415"/>
      <c r="AHC26" s="415"/>
      <c r="AHD26" s="415"/>
      <c r="AHE26" s="415"/>
      <c r="AHF26" s="415"/>
      <c r="AHG26" s="415"/>
      <c r="AHH26" s="415"/>
      <c r="AHI26" s="415"/>
      <c r="AHJ26" s="415"/>
      <c r="AHK26" s="415"/>
      <c r="AHL26" s="415"/>
      <c r="AHM26" s="415"/>
      <c r="AHN26" s="415"/>
      <c r="AHO26" s="415"/>
      <c r="AHP26" s="415"/>
      <c r="AHQ26" s="415"/>
      <c r="AHR26" s="415"/>
      <c r="AHS26" s="415"/>
      <c r="AHT26" s="415"/>
      <c r="AHU26" s="415"/>
      <c r="AHV26" s="415"/>
      <c r="AHW26" s="415"/>
      <c r="AHX26" s="415"/>
      <c r="AHY26" s="415"/>
      <c r="AHZ26" s="415"/>
      <c r="AIA26" s="415"/>
      <c r="AIB26" s="415"/>
      <c r="AIC26" s="415"/>
      <c r="AID26" s="415"/>
      <c r="AIE26" s="415"/>
      <c r="AIF26" s="415"/>
      <c r="AIG26" s="415"/>
      <c r="AIH26" s="415"/>
      <c r="AII26" s="415"/>
      <c r="AIJ26" s="415"/>
      <c r="AIK26" s="415"/>
      <c r="AIL26" s="415"/>
      <c r="AIM26" s="415"/>
      <c r="AIN26" s="415"/>
      <c r="AIO26" s="415"/>
      <c r="AIP26" s="415"/>
      <c r="AIQ26" s="415"/>
      <c r="AIR26" s="415"/>
      <c r="AIS26" s="415"/>
      <c r="AIT26" s="415"/>
      <c r="AIU26" s="415"/>
      <c r="AIV26" s="415"/>
      <c r="AIW26" s="415"/>
      <c r="AIX26" s="415"/>
      <c r="AIY26" s="415"/>
      <c r="AIZ26" s="415"/>
      <c r="AJA26" s="415"/>
      <c r="AJB26" s="415"/>
      <c r="AJC26" s="415"/>
      <c r="AJD26" s="415"/>
      <c r="AJE26" s="415"/>
      <c r="AJF26" s="415"/>
      <c r="AJG26" s="415"/>
      <c r="AJH26" s="415"/>
      <c r="AJI26" s="415"/>
      <c r="AJJ26" s="415"/>
      <c r="AJK26" s="415"/>
      <c r="AJL26" s="415"/>
      <c r="AJM26" s="415"/>
      <c r="AJN26" s="415"/>
      <c r="AJO26" s="415"/>
      <c r="AJP26" s="415"/>
      <c r="AJQ26" s="415"/>
      <c r="AJR26" s="415"/>
      <c r="AJS26" s="415"/>
      <c r="AJT26" s="415"/>
      <c r="AJU26" s="415"/>
      <c r="AJV26" s="415"/>
      <c r="AJW26" s="415"/>
      <c r="AJX26" s="415"/>
      <c r="AJY26" s="415"/>
      <c r="AJZ26" s="415"/>
      <c r="AKA26" s="415"/>
      <c r="AKB26" s="415"/>
      <c r="AKC26" s="415"/>
      <c r="AKD26" s="415"/>
      <c r="AKE26" s="415"/>
      <c r="AKF26" s="415"/>
      <c r="AKG26" s="415"/>
      <c r="AKH26" s="415"/>
      <c r="AKI26" s="415"/>
      <c r="AKJ26" s="415"/>
      <c r="AKK26" s="415"/>
      <c r="AKL26" s="415"/>
      <c r="AKM26" s="415"/>
      <c r="AKN26" s="415"/>
      <c r="AKO26" s="415"/>
      <c r="AKP26" s="415"/>
      <c r="AKQ26" s="415"/>
      <c r="AKR26" s="415"/>
      <c r="AKS26" s="415"/>
      <c r="AKT26" s="415"/>
      <c r="AKU26" s="415"/>
      <c r="AKV26" s="415"/>
      <c r="AKW26" s="415"/>
      <c r="AKX26" s="415"/>
      <c r="AKY26" s="415"/>
      <c r="AKZ26" s="415"/>
      <c r="ALA26" s="415"/>
      <c r="ALB26" s="415"/>
      <c r="ALC26" s="415"/>
      <c r="ALD26" s="415"/>
      <c r="ALE26" s="415"/>
      <c r="ALF26" s="415"/>
      <c r="ALG26" s="415"/>
      <c r="ALH26" s="415"/>
      <c r="ALI26" s="415"/>
      <c r="ALJ26" s="415"/>
      <c r="ALK26" s="415"/>
      <c r="ALL26" s="415"/>
      <c r="ALM26" s="415"/>
      <c r="ALN26" s="415"/>
      <c r="ALO26" s="415"/>
      <c r="ALP26" s="415"/>
      <c r="ALQ26" s="415"/>
      <c r="ALR26" s="415"/>
      <c r="ALS26" s="415"/>
      <c r="ALT26" s="415"/>
      <c r="ALU26" s="415"/>
      <c r="ALV26" s="415"/>
      <c r="ALW26" s="415"/>
      <c r="ALX26" s="415"/>
      <c r="ALY26" s="415"/>
      <c r="ALZ26" s="415"/>
      <c r="AMA26" s="415"/>
      <c r="AMB26" s="415"/>
      <c r="AMC26" s="415"/>
      <c r="AMD26" s="415"/>
      <c r="AME26" s="415"/>
      <c r="AMF26" s="415"/>
      <c r="AMG26" s="415"/>
      <c r="AMH26" s="415"/>
      <c r="AMI26" s="415"/>
      <c r="AMJ26" s="415"/>
      <c r="AMK26" s="415"/>
      <c r="AML26" s="415"/>
      <c r="AMM26" s="415"/>
      <c r="AMN26" s="415"/>
      <c r="AMO26" s="415"/>
      <c r="AMP26" s="415"/>
      <c r="AMQ26" s="415"/>
      <c r="AMR26" s="415"/>
      <c r="AMS26" s="415"/>
      <c r="AMT26" s="415"/>
      <c r="AMU26" s="415"/>
      <c r="AMV26" s="415"/>
      <c r="AMW26" s="415"/>
      <c r="AMX26" s="415"/>
      <c r="AMY26" s="415"/>
      <c r="AMZ26" s="415"/>
      <c r="ANA26" s="415"/>
      <c r="ANB26" s="415"/>
      <c r="ANC26" s="415"/>
      <c r="AND26" s="415"/>
      <c r="ANE26" s="415"/>
      <c r="ANF26" s="415"/>
      <c r="ANG26" s="415"/>
      <c r="ANH26" s="415"/>
      <c r="ANI26" s="415"/>
      <c r="ANJ26" s="415"/>
      <c r="ANK26" s="415"/>
      <c r="ANL26" s="415"/>
      <c r="ANM26" s="415"/>
      <c r="ANN26" s="415"/>
      <c r="ANO26" s="415"/>
      <c r="ANP26" s="415"/>
      <c r="ANQ26" s="415"/>
      <c r="ANR26" s="415"/>
      <c r="ANS26" s="415"/>
      <c r="ANT26" s="415"/>
      <c r="ANU26" s="415"/>
      <c r="ANV26" s="415"/>
      <c r="ANW26" s="415"/>
      <c r="ANX26" s="415"/>
      <c r="ANY26" s="415"/>
      <c r="ANZ26" s="415"/>
      <c r="AOA26" s="415"/>
      <c r="AOB26" s="415"/>
      <c r="AOC26" s="415"/>
      <c r="AOD26" s="415"/>
      <c r="AOE26" s="415"/>
      <c r="AOF26" s="415"/>
      <c r="AOG26" s="415"/>
      <c r="AOH26" s="415"/>
      <c r="AOI26" s="415"/>
      <c r="AOJ26" s="415"/>
      <c r="AOK26" s="415"/>
      <c r="AOL26" s="415"/>
      <c r="AOM26" s="415"/>
      <c r="AON26" s="415"/>
      <c r="AOO26" s="415"/>
      <c r="AOP26" s="415"/>
      <c r="AOQ26" s="415"/>
      <c r="AOR26" s="415"/>
      <c r="AOS26" s="415"/>
      <c r="AOT26" s="415"/>
      <c r="AOU26" s="415"/>
      <c r="AOV26" s="415"/>
      <c r="AOW26" s="415"/>
      <c r="AOX26" s="415"/>
      <c r="AOY26" s="415"/>
      <c r="AOZ26" s="415"/>
      <c r="APA26" s="415"/>
      <c r="APB26" s="415"/>
      <c r="APC26" s="415"/>
      <c r="APD26" s="415"/>
      <c r="APE26" s="415"/>
      <c r="APF26" s="415"/>
      <c r="APG26" s="415"/>
      <c r="APH26" s="415"/>
      <c r="API26" s="415"/>
      <c r="APJ26" s="415"/>
      <c r="APK26" s="415"/>
      <c r="APL26" s="415"/>
      <c r="APM26" s="415"/>
      <c r="APN26" s="415"/>
      <c r="APO26" s="415"/>
      <c r="APP26" s="415"/>
      <c r="APQ26" s="415"/>
      <c r="APR26" s="415"/>
      <c r="APS26" s="415"/>
      <c r="APT26" s="415"/>
      <c r="APU26" s="415"/>
      <c r="APV26" s="415"/>
      <c r="APW26" s="415"/>
      <c r="APX26" s="415"/>
      <c r="APY26" s="415"/>
      <c r="APZ26" s="415"/>
      <c r="AQA26" s="415"/>
      <c r="AQB26" s="415"/>
      <c r="AQC26" s="415"/>
      <c r="AQD26" s="415"/>
      <c r="AQE26" s="415"/>
      <c r="AQF26" s="415"/>
      <c r="AQG26" s="415"/>
      <c r="AQH26" s="415"/>
      <c r="AQI26" s="415"/>
      <c r="AQJ26" s="415"/>
      <c r="AQK26" s="415"/>
      <c r="AQL26" s="415"/>
      <c r="AQM26" s="415"/>
      <c r="AQN26" s="415"/>
      <c r="AQO26" s="415"/>
      <c r="AQP26" s="415"/>
      <c r="AQQ26" s="415"/>
      <c r="AQR26" s="415"/>
      <c r="AQS26" s="415"/>
      <c r="AQT26" s="415"/>
      <c r="AQU26" s="415"/>
      <c r="AQV26" s="415"/>
      <c r="AQW26" s="415"/>
      <c r="AQX26" s="415"/>
      <c r="AQY26" s="415"/>
      <c r="AQZ26" s="415"/>
      <c r="ARA26" s="415"/>
      <c r="ARB26" s="415"/>
      <c r="ARC26" s="415"/>
      <c r="ARD26" s="415"/>
      <c r="ARE26" s="415"/>
      <c r="ARF26" s="415"/>
      <c r="ARG26" s="415"/>
      <c r="ARH26" s="415"/>
      <c r="ARI26" s="415"/>
      <c r="ARJ26" s="415"/>
      <c r="ARK26" s="415"/>
      <c r="ARL26" s="415"/>
      <c r="ARM26" s="415"/>
      <c r="ARN26" s="415"/>
      <c r="ARO26" s="415"/>
      <c r="ARP26" s="415"/>
      <c r="ARQ26" s="415"/>
      <c r="ARR26" s="415"/>
      <c r="ARS26" s="415"/>
      <c r="ART26" s="415"/>
      <c r="ARU26" s="415"/>
      <c r="ARV26" s="415"/>
      <c r="ARW26" s="415"/>
      <c r="ARX26" s="415"/>
      <c r="ARY26" s="415"/>
      <c r="ARZ26" s="415"/>
      <c r="ASA26" s="415"/>
      <c r="ASB26" s="415"/>
      <c r="ASC26" s="415"/>
      <c r="ASD26" s="415"/>
      <c r="ASE26" s="415"/>
      <c r="ASF26" s="415"/>
      <c r="ASG26" s="415"/>
      <c r="ASH26" s="415"/>
      <c r="ASI26" s="415"/>
      <c r="ASJ26" s="415"/>
      <c r="ASK26" s="415"/>
      <c r="ASL26" s="415"/>
      <c r="ASM26" s="415"/>
      <c r="ASN26" s="415"/>
      <c r="ASO26" s="415"/>
      <c r="ASP26" s="415"/>
      <c r="ASQ26" s="415"/>
      <c r="ASR26" s="415"/>
      <c r="ASS26" s="415"/>
      <c r="AST26" s="415"/>
      <c r="ASU26" s="415"/>
      <c r="ASV26" s="415"/>
      <c r="ASW26" s="415"/>
      <c r="ASX26" s="415"/>
      <c r="ASY26" s="415"/>
      <c r="ASZ26" s="415"/>
      <c r="ATA26" s="415"/>
      <c r="ATB26" s="415"/>
      <c r="ATC26" s="415"/>
      <c r="ATD26" s="415"/>
      <c r="ATE26" s="415"/>
      <c r="ATF26" s="415"/>
      <c r="ATG26" s="415"/>
      <c r="ATH26" s="415"/>
      <c r="ATI26" s="415"/>
      <c r="ATJ26" s="415"/>
      <c r="ATK26" s="415"/>
      <c r="ATL26" s="415"/>
      <c r="ATM26" s="415"/>
      <c r="ATN26" s="415"/>
      <c r="ATO26" s="415"/>
      <c r="ATP26" s="415"/>
      <c r="ATQ26" s="415"/>
      <c r="ATR26" s="415"/>
      <c r="ATS26" s="415"/>
      <c r="ATT26" s="415"/>
      <c r="ATU26" s="415"/>
      <c r="ATV26" s="415"/>
      <c r="ATW26" s="415"/>
      <c r="ATX26" s="415"/>
      <c r="ATY26" s="415"/>
      <c r="ATZ26" s="415"/>
      <c r="AUA26" s="415"/>
      <c r="AUB26" s="415"/>
      <c r="AUC26" s="415"/>
      <c r="AUD26" s="415"/>
      <c r="AUE26" s="415"/>
      <c r="AUF26" s="415"/>
      <c r="AUG26" s="415"/>
      <c r="AUH26" s="415"/>
      <c r="AUI26" s="415"/>
      <c r="AUJ26" s="415"/>
      <c r="AUK26" s="415"/>
      <c r="AUL26" s="415"/>
      <c r="AUM26" s="415"/>
      <c r="AUN26" s="415"/>
      <c r="AUO26" s="415"/>
      <c r="AUP26" s="415"/>
      <c r="AUQ26" s="415"/>
      <c r="AUR26" s="415"/>
      <c r="AUS26" s="415"/>
      <c r="AUT26" s="415"/>
      <c r="AUU26" s="415"/>
      <c r="AUV26" s="415"/>
      <c r="AUW26" s="415"/>
      <c r="AUX26" s="415"/>
      <c r="AUY26" s="415"/>
      <c r="AUZ26" s="415"/>
      <c r="AVA26" s="415"/>
      <c r="AVB26" s="415"/>
      <c r="AVC26" s="415"/>
      <c r="AVD26" s="415"/>
      <c r="AVE26" s="415"/>
      <c r="AVF26" s="415"/>
      <c r="AVG26" s="415"/>
      <c r="AVH26" s="415"/>
      <c r="AVI26" s="415"/>
      <c r="AVJ26" s="415"/>
      <c r="AVK26" s="415"/>
      <c r="AVL26" s="415"/>
      <c r="AVM26" s="415"/>
      <c r="AVN26" s="415"/>
      <c r="AVO26" s="415"/>
      <c r="AVP26" s="415"/>
      <c r="AVQ26" s="415"/>
      <c r="AVR26" s="415"/>
      <c r="AVS26" s="415"/>
      <c r="AVT26" s="415"/>
      <c r="AVU26" s="415"/>
      <c r="AVV26" s="415"/>
      <c r="AVW26" s="415"/>
      <c r="AVX26" s="415"/>
      <c r="AVY26" s="415"/>
      <c r="AVZ26" s="415"/>
      <c r="AWA26" s="415"/>
      <c r="AWB26" s="415"/>
      <c r="AWC26" s="415"/>
      <c r="AWD26" s="415"/>
      <c r="AWE26" s="415"/>
      <c r="AWF26" s="415"/>
      <c r="AWG26" s="415"/>
      <c r="AWH26" s="415"/>
      <c r="AWI26" s="415"/>
      <c r="AWJ26" s="415"/>
      <c r="AWK26" s="415"/>
      <c r="AWL26" s="415"/>
      <c r="AWM26" s="415"/>
      <c r="AWN26" s="415"/>
      <c r="AWO26" s="415"/>
      <c r="AWP26" s="415"/>
      <c r="AWQ26" s="415"/>
      <c r="AWR26" s="415"/>
      <c r="AWS26" s="415"/>
      <c r="AWT26" s="415"/>
      <c r="AWU26" s="415"/>
      <c r="AWV26" s="415"/>
      <c r="AWW26" s="415"/>
      <c r="AWX26" s="415"/>
      <c r="AWY26" s="415"/>
      <c r="AWZ26" s="415"/>
      <c r="AXA26" s="415"/>
      <c r="AXB26" s="415"/>
      <c r="AXC26" s="415"/>
      <c r="AXD26" s="415"/>
      <c r="AXE26" s="415"/>
      <c r="AXF26" s="415"/>
      <c r="AXG26" s="415"/>
      <c r="AXH26" s="415"/>
      <c r="AXI26" s="415"/>
      <c r="AXJ26" s="415"/>
      <c r="AXK26" s="415"/>
      <c r="AXL26" s="415"/>
      <c r="AXM26" s="415"/>
      <c r="AXN26" s="415"/>
      <c r="AXO26" s="415"/>
      <c r="AXP26" s="415"/>
      <c r="AXQ26" s="415"/>
      <c r="AXR26" s="415"/>
      <c r="AXS26" s="415"/>
      <c r="AXT26" s="415"/>
      <c r="AXU26" s="415"/>
      <c r="AXV26" s="415"/>
      <c r="AXW26" s="415"/>
      <c r="AXX26" s="415"/>
      <c r="AXY26" s="415"/>
      <c r="AXZ26" s="415"/>
      <c r="AYA26" s="415"/>
      <c r="AYB26" s="415"/>
      <c r="AYC26" s="415"/>
      <c r="AYD26" s="415"/>
      <c r="AYE26" s="415"/>
      <c r="AYF26" s="415"/>
      <c r="AYG26" s="415"/>
      <c r="AYH26" s="415"/>
      <c r="AYI26" s="415"/>
      <c r="AYJ26" s="415"/>
      <c r="AYK26" s="415"/>
      <c r="AYL26" s="415"/>
      <c r="AYM26" s="415"/>
      <c r="AYN26" s="415"/>
      <c r="AYO26" s="415"/>
      <c r="AYP26" s="415"/>
      <c r="AYQ26" s="415"/>
      <c r="AYR26" s="415"/>
      <c r="AYS26" s="415"/>
      <c r="AYT26" s="415"/>
      <c r="AYU26" s="415"/>
      <c r="AYV26" s="415"/>
      <c r="AYW26" s="415"/>
      <c r="AYX26" s="415"/>
      <c r="AYY26" s="415"/>
      <c r="AYZ26" s="415"/>
      <c r="AZA26" s="415"/>
      <c r="AZB26" s="415"/>
      <c r="AZC26" s="415"/>
      <c r="AZD26" s="415"/>
      <c r="AZE26" s="415"/>
      <c r="AZF26" s="415"/>
      <c r="AZG26" s="415"/>
      <c r="AZH26" s="415"/>
      <c r="AZI26" s="415"/>
      <c r="AZJ26" s="415"/>
      <c r="AZK26" s="415"/>
      <c r="AZL26" s="415"/>
      <c r="AZM26" s="415"/>
      <c r="AZN26" s="415"/>
      <c r="AZO26" s="415"/>
      <c r="AZP26" s="415"/>
      <c r="AZQ26" s="415"/>
      <c r="AZR26" s="415"/>
      <c r="AZS26" s="415"/>
      <c r="AZT26" s="415"/>
      <c r="AZU26" s="415"/>
      <c r="AZV26" s="415"/>
      <c r="AZW26" s="415"/>
      <c r="AZX26" s="415"/>
      <c r="AZY26" s="415"/>
      <c r="AZZ26" s="415"/>
      <c r="BAA26" s="415"/>
      <c r="BAB26" s="415"/>
      <c r="BAC26" s="415"/>
      <c r="BAD26" s="415"/>
      <c r="BAE26" s="415"/>
      <c r="BAF26" s="415"/>
      <c r="BAG26" s="415"/>
      <c r="BAH26" s="415"/>
      <c r="BAI26" s="415"/>
      <c r="BAJ26" s="415"/>
      <c r="BAK26" s="415"/>
      <c r="BAL26" s="415"/>
      <c r="BAM26" s="415"/>
      <c r="BAN26" s="415"/>
      <c r="BAO26" s="415"/>
      <c r="BAP26" s="415"/>
      <c r="BAQ26" s="415"/>
      <c r="BAR26" s="415"/>
      <c r="BAS26" s="415"/>
      <c r="BAT26" s="415"/>
      <c r="BAU26" s="415"/>
      <c r="BAV26" s="415"/>
      <c r="BAW26" s="415"/>
      <c r="BAX26" s="415"/>
      <c r="BAY26" s="415"/>
      <c r="BAZ26" s="415"/>
      <c r="BBA26" s="415"/>
      <c r="BBB26" s="415"/>
      <c r="BBC26" s="415"/>
      <c r="BBD26" s="415"/>
      <c r="BBE26" s="415"/>
      <c r="BBF26" s="415"/>
      <c r="BBG26" s="415"/>
      <c r="BBH26" s="415"/>
      <c r="BBI26" s="415"/>
      <c r="BBJ26" s="415"/>
      <c r="BBK26" s="415"/>
      <c r="BBL26" s="415"/>
      <c r="BBM26" s="415"/>
      <c r="BBN26" s="415"/>
      <c r="BBO26" s="415"/>
      <c r="BBP26" s="415"/>
      <c r="BBQ26" s="415"/>
      <c r="BBR26" s="415"/>
      <c r="BBS26" s="415"/>
      <c r="BBT26" s="415"/>
      <c r="BBU26" s="415"/>
      <c r="BBV26" s="415"/>
      <c r="BBW26" s="415"/>
      <c r="BBX26" s="415"/>
      <c r="BBY26" s="415"/>
      <c r="BBZ26" s="415"/>
      <c r="BCA26" s="415"/>
      <c r="BCB26" s="415"/>
      <c r="BCC26" s="415"/>
      <c r="BCD26" s="415"/>
      <c r="BCE26" s="415"/>
      <c r="BCF26" s="415"/>
      <c r="BCG26" s="415"/>
      <c r="BCH26" s="415"/>
      <c r="BCI26" s="415"/>
      <c r="BCJ26" s="415"/>
      <c r="BCK26" s="415"/>
      <c r="BCL26" s="415"/>
      <c r="BCM26" s="415"/>
      <c r="BCN26" s="415"/>
      <c r="BCO26" s="415"/>
      <c r="BCP26" s="415"/>
      <c r="BCQ26" s="415"/>
      <c r="BCR26" s="415"/>
      <c r="BCS26" s="415"/>
      <c r="BCT26" s="415"/>
      <c r="BCU26" s="415"/>
      <c r="BCV26" s="415"/>
      <c r="BCW26" s="415"/>
      <c r="BCX26" s="415"/>
      <c r="BCY26" s="415"/>
      <c r="BCZ26" s="415"/>
      <c r="BDA26" s="415"/>
      <c r="BDB26" s="415"/>
      <c r="BDC26" s="415"/>
      <c r="BDD26" s="415"/>
      <c r="BDE26" s="415"/>
      <c r="BDF26" s="415"/>
      <c r="BDG26" s="415"/>
      <c r="BDH26" s="415"/>
      <c r="BDI26" s="415"/>
      <c r="BDJ26" s="415"/>
      <c r="BDK26" s="415"/>
      <c r="BDL26" s="415"/>
      <c r="BDM26" s="415"/>
      <c r="BDN26" s="415"/>
      <c r="BDO26" s="415"/>
      <c r="BDP26" s="415"/>
      <c r="BDQ26" s="415"/>
      <c r="BDR26" s="415"/>
      <c r="BDS26" s="415"/>
      <c r="BDT26" s="415"/>
      <c r="BDU26" s="415"/>
      <c r="BDV26" s="415"/>
      <c r="BDW26" s="415"/>
      <c r="BDX26" s="415"/>
      <c r="BDY26" s="415"/>
      <c r="BDZ26" s="415"/>
      <c r="BEA26" s="415"/>
      <c r="BEB26" s="415"/>
      <c r="BEC26" s="415"/>
      <c r="BED26" s="415"/>
      <c r="BEE26" s="415"/>
      <c r="BEF26" s="415"/>
      <c r="BEG26" s="415"/>
      <c r="BEH26" s="415"/>
      <c r="BEI26" s="415"/>
      <c r="BEJ26" s="415"/>
      <c r="BEK26" s="415"/>
      <c r="BEL26" s="415"/>
      <c r="BEM26" s="415"/>
      <c r="BEN26" s="415"/>
      <c r="BEO26" s="415"/>
      <c r="BEP26" s="415"/>
      <c r="BEQ26" s="415"/>
      <c r="BER26" s="415"/>
      <c r="BES26" s="415"/>
      <c r="BET26" s="415"/>
      <c r="BEU26" s="415"/>
      <c r="BEV26" s="415"/>
      <c r="BEW26" s="415"/>
      <c r="BEX26" s="415"/>
      <c r="BEY26" s="415"/>
      <c r="BEZ26" s="415"/>
      <c r="BFA26" s="415"/>
      <c r="BFB26" s="415"/>
      <c r="BFC26" s="415"/>
      <c r="BFD26" s="415"/>
      <c r="BFE26" s="415"/>
      <c r="BFF26" s="415"/>
      <c r="BFG26" s="415"/>
      <c r="BFH26" s="415"/>
      <c r="BFI26" s="415"/>
      <c r="BFJ26" s="415"/>
      <c r="BFK26" s="415"/>
      <c r="BFL26" s="415"/>
      <c r="BFM26" s="415"/>
      <c r="BFN26" s="415"/>
      <c r="BFO26" s="415"/>
      <c r="BFP26" s="415"/>
      <c r="BFQ26" s="415"/>
      <c r="BFR26" s="415"/>
      <c r="BFS26" s="415"/>
      <c r="BFT26" s="415"/>
      <c r="BFU26" s="415"/>
      <c r="BFV26" s="415"/>
      <c r="BFW26" s="415"/>
      <c r="BFX26" s="415"/>
      <c r="BFY26" s="415"/>
      <c r="BFZ26" s="415"/>
      <c r="BGA26" s="415"/>
      <c r="BGB26" s="415"/>
      <c r="BGC26" s="415"/>
      <c r="BGD26" s="415"/>
      <c r="BGE26" s="415"/>
      <c r="BGF26" s="415"/>
      <c r="BGG26" s="415"/>
      <c r="BGH26" s="415"/>
      <c r="BGI26" s="415"/>
      <c r="BGJ26" s="415"/>
      <c r="BGK26" s="415"/>
      <c r="BGL26" s="415"/>
      <c r="BGM26" s="415"/>
      <c r="BGN26" s="415"/>
      <c r="BGO26" s="415"/>
      <c r="BGP26" s="415"/>
      <c r="BGQ26" s="415"/>
      <c r="BGR26" s="415"/>
      <c r="BGS26" s="415"/>
      <c r="BGT26" s="415"/>
      <c r="BGU26" s="415"/>
      <c r="BGV26" s="415"/>
      <c r="BGW26" s="415"/>
      <c r="BGX26" s="415"/>
      <c r="BGY26" s="415"/>
      <c r="BGZ26" s="415"/>
      <c r="BHA26" s="415"/>
      <c r="BHB26" s="415"/>
      <c r="BHC26" s="415"/>
      <c r="BHD26" s="415"/>
      <c r="BHE26" s="415"/>
      <c r="BHF26" s="415"/>
      <c r="BHG26" s="415"/>
      <c r="BHH26" s="415"/>
      <c r="BHI26" s="415"/>
      <c r="BHJ26" s="415"/>
      <c r="BHK26" s="415"/>
      <c r="BHL26" s="415"/>
      <c r="BHM26" s="415"/>
      <c r="BHN26" s="415"/>
      <c r="BHO26" s="415"/>
      <c r="BHP26" s="415"/>
      <c r="BHQ26" s="415"/>
      <c r="BHR26" s="415"/>
      <c r="BHS26" s="415"/>
      <c r="BHT26" s="415"/>
      <c r="BHU26" s="415"/>
      <c r="BHV26" s="415"/>
      <c r="BHW26" s="415"/>
      <c r="BHX26" s="415"/>
      <c r="BHY26" s="415"/>
      <c r="BHZ26" s="415"/>
      <c r="BIA26" s="415"/>
      <c r="BIB26" s="415"/>
      <c r="BIC26" s="415"/>
      <c r="BID26" s="415"/>
      <c r="BIE26" s="415"/>
      <c r="BIF26" s="415"/>
      <c r="BIG26" s="415"/>
      <c r="BIH26" s="415"/>
      <c r="BII26" s="415"/>
      <c r="BIJ26" s="415"/>
      <c r="BIK26" s="415"/>
      <c r="BIL26" s="415"/>
      <c r="BIM26" s="415"/>
      <c r="BIN26" s="415"/>
      <c r="BIO26" s="415"/>
      <c r="BIP26" s="415"/>
      <c r="BIQ26" s="415"/>
      <c r="BIR26" s="415"/>
      <c r="BIS26" s="415"/>
      <c r="BIT26" s="415"/>
      <c r="BIU26" s="415"/>
      <c r="BIV26" s="415"/>
      <c r="BIW26" s="415"/>
      <c r="BIX26" s="415"/>
      <c r="BIY26" s="415"/>
      <c r="BIZ26" s="415"/>
      <c r="BJA26" s="415"/>
      <c r="BJB26" s="415"/>
      <c r="BJC26" s="415"/>
      <c r="BJD26" s="415"/>
      <c r="BJE26" s="415"/>
      <c r="BJF26" s="415"/>
      <c r="BJG26" s="415"/>
      <c r="BJH26" s="415"/>
      <c r="BJI26" s="415"/>
      <c r="BJJ26" s="415"/>
      <c r="BJK26" s="415"/>
      <c r="BJL26" s="415"/>
      <c r="BJM26" s="415"/>
      <c r="BJN26" s="415"/>
      <c r="BJO26" s="415"/>
      <c r="BJP26" s="415"/>
      <c r="BJQ26" s="415"/>
      <c r="BJR26" s="415"/>
      <c r="BJS26" s="415"/>
      <c r="BJT26" s="415"/>
      <c r="BJU26" s="415"/>
      <c r="BJV26" s="415"/>
      <c r="BJW26" s="415"/>
      <c r="BJX26" s="415"/>
      <c r="BJY26" s="415"/>
      <c r="BJZ26" s="415"/>
      <c r="BKA26" s="415"/>
      <c r="BKB26" s="415"/>
      <c r="BKC26" s="415"/>
      <c r="BKD26" s="415"/>
      <c r="BKE26" s="415"/>
      <c r="BKF26" s="415"/>
      <c r="BKG26" s="415"/>
      <c r="BKH26" s="415"/>
      <c r="BKI26" s="415"/>
      <c r="BKJ26" s="415"/>
      <c r="BKK26" s="415"/>
      <c r="BKL26" s="415"/>
      <c r="BKM26" s="415"/>
      <c r="BKN26" s="415"/>
      <c r="BKO26" s="415"/>
      <c r="BKP26" s="415"/>
      <c r="BKQ26" s="415"/>
      <c r="BKR26" s="415"/>
      <c r="BKS26" s="415"/>
      <c r="BKT26" s="415"/>
      <c r="BKU26" s="415"/>
      <c r="BKV26" s="415"/>
      <c r="BKW26" s="415"/>
      <c r="BKX26" s="415"/>
      <c r="BKY26" s="415"/>
      <c r="BKZ26" s="415"/>
      <c r="BLA26" s="415"/>
      <c r="BLB26" s="415"/>
      <c r="BLC26" s="415"/>
      <c r="BLD26" s="415"/>
      <c r="BLE26" s="415"/>
      <c r="BLF26" s="415"/>
      <c r="BLG26" s="415"/>
      <c r="BLH26" s="415"/>
      <c r="BLI26" s="415"/>
      <c r="BLJ26" s="415"/>
      <c r="BLK26" s="415"/>
      <c r="BLL26" s="415"/>
      <c r="BLM26" s="415"/>
      <c r="BLN26" s="415"/>
      <c r="BLO26" s="415"/>
      <c r="BLP26" s="415"/>
      <c r="BLQ26" s="415"/>
      <c r="BLR26" s="415"/>
      <c r="BLS26" s="415"/>
      <c r="BLT26" s="415"/>
      <c r="BLU26" s="415"/>
      <c r="BLV26" s="415"/>
      <c r="BLW26" s="415"/>
      <c r="BLX26" s="415"/>
      <c r="BLY26" s="415"/>
      <c r="BLZ26" s="415"/>
      <c r="BMA26" s="415"/>
      <c r="BMB26" s="415"/>
      <c r="BMC26" s="415"/>
      <c r="BMD26" s="415"/>
      <c r="BME26" s="415"/>
      <c r="BMF26" s="415"/>
      <c r="BMG26" s="415"/>
      <c r="BMH26" s="415"/>
      <c r="BMI26" s="415"/>
      <c r="BMJ26" s="415"/>
      <c r="BMK26" s="415"/>
      <c r="BML26" s="415"/>
      <c r="BMM26" s="415"/>
      <c r="BMN26" s="415"/>
      <c r="BMO26" s="415"/>
      <c r="BMP26" s="415"/>
      <c r="BMQ26" s="415"/>
      <c r="BMR26" s="415"/>
      <c r="BMS26" s="415"/>
      <c r="BMT26" s="415"/>
      <c r="BMU26" s="415"/>
      <c r="BMV26" s="415"/>
      <c r="BMW26" s="415"/>
      <c r="BMX26" s="415"/>
      <c r="BMY26" s="415"/>
      <c r="BMZ26" s="415"/>
      <c r="BNA26" s="415"/>
      <c r="BNB26" s="415"/>
      <c r="BNC26" s="415"/>
      <c r="BND26" s="415"/>
      <c r="BNE26" s="415"/>
      <c r="BNF26" s="415"/>
      <c r="BNG26" s="415"/>
      <c r="BNH26" s="415"/>
      <c r="BNI26" s="415"/>
      <c r="BNJ26" s="415"/>
      <c r="BNK26" s="415"/>
      <c r="BNL26" s="415"/>
      <c r="BNM26" s="415"/>
      <c r="BNN26" s="415"/>
      <c r="BNO26" s="415"/>
      <c r="BNP26" s="415"/>
      <c r="BNQ26" s="415"/>
      <c r="BNR26" s="415"/>
      <c r="BNS26" s="415"/>
      <c r="BNT26" s="415"/>
      <c r="BNU26" s="415"/>
      <c r="BNV26" s="415"/>
      <c r="BNW26" s="415"/>
      <c r="BNX26" s="415"/>
      <c r="BNY26" s="415"/>
      <c r="BNZ26" s="415"/>
      <c r="BOA26" s="415"/>
      <c r="BOB26" s="415"/>
      <c r="BOC26" s="415"/>
      <c r="BOD26" s="415"/>
      <c r="BOE26" s="415"/>
      <c r="BOF26" s="415"/>
      <c r="BOG26" s="415"/>
      <c r="BOH26" s="415"/>
      <c r="BOI26" s="415"/>
      <c r="BOJ26" s="415"/>
      <c r="BOK26" s="415"/>
      <c r="BOL26" s="415"/>
      <c r="BOM26" s="415"/>
      <c r="BON26" s="415"/>
      <c r="BOO26" s="415"/>
      <c r="BOP26" s="415"/>
      <c r="BOQ26" s="415"/>
      <c r="BOR26" s="415"/>
      <c r="BOS26" s="415"/>
      <c r="BOT26" s="415"/>
      <c r="BOU26" s="415"/>
      <c r="BOV26" s="415"/>
      <c r="BOW26" s="415"/>
      <c r="BOX26" s="415"/>
      <c r="BOY26" s="415"/>
      <c r="BOZ26" s="415"/>
      <c r="BPA26" s="415"/>
      <c r="BPB26" s="415"/>
      <c r="BPC26" s="415"/>
      <c r="BPD26" s="415"/>
      <c r="BPE26" s="415"/>
      <c r="BPF26" s="415"/>
      <c r="BPG26" s="415"/>
      <c r="BPH26" s="415"/>
      <c r="BPI26" s="415"/>
      <c r="BPJ26" s="415"/>
      <c r="BPK26" s="415"/>
      <c r="BPL26" s="415"/>
      <c r="BPM26" s="415"/>
      <c r="BPN26" s="415"/>
      <c r="BPO26" s="415"/>
      <c r="BPP26" s="415"/>
      <c r="BPQ26" s="415"/>
      <c r="BPR26" s="415"/>
      <c r="BPS26" s="415"/>
      <c r="BPT26" s="415"/>
      <c r="BPU26" s="415"/>
      <c r="BPV26" s="415"/>
      <c r="BPW26" s="415"/>
      <c r="BPX26" s="415"/>
      <c r="BPY26" s="415"/>
      <c r="BPZ26" s="415"/>
      <c r="BQA26" s="415"/>
      <c r="BQB26" s="415"/>
      <c r="BQC26" s="415"/>
      <c r="BQD26" s="415"/>
      <c r="BQE26" s="415"/>
      <c r="BQF26" s="415"/>
      <c r="BQG26" s="415"/>
      <c r="BQH26" s="415"/>
      <c r="BQI26" s="415"/>
      <c r="BQJ26" s="415"/>
      <c r="BQK26" s="415"/>
      <c r="BQL26" s="415"/>
      <c r="BQM26" s="415"/>
      <c r="BQN26" s="415"/>
      <c r="BQO26" s="415"/>
      <c r="BQP26" s="415"/>
      <c r="BQQ26" s="415"/>
      <c r="BQR26" s="415"/>
      <c r="BQS26" s="415"/>
      <c r="BQT26" s="415"/>
      <c r="BQU26" s="415"/>
      <c r="BQV26" s="415"/>
      <c r="BQW26" s="415"/>
      <c r="BQX26" s="415"/>
      <c r="BQY26" s="415"/>
      <c r="BQZ26" s="415"/>
      <c r="BRA26" s="415"/>
      <c r="BRB26" s="415"/>
      <c r="BRC26" s="415"/>
      <c r="BRD26" s="415"/>
      <c r="BRE26" s="415"/>
      <c r="BRF26" s="415"/>
      <c r="BRG26" s="415"/>
      <c r="BRH26" s="415"/>
      <c r="BRI26" s="415"/>
      <c r="BRJ26" s="415"/>
      <c r="BRK26" s="415"/>
      <c r="BRL26" s="415"/>
      <c r="BRM26" s="415"/>
      <c r="BRN26" s="415"/>
      <c r="BRO26" s="415"/>
      <c r="BRP26" s="415"/>
      <c r="BRQ26" s="415"/>
      <c r="BRR26" s="415"/>
      <c r="BRS26" s="415"/>
      <c r="BRT26" s="415"/>
      <c r="BRU26" s="415"/>
      <c r="BRV26" s="415"/>
      <c r="BRW26" s="415"/>
      <c r="BRX26" s="415"/>
      <c r="BRY26" s="415"/>
      <c r="BRZ26" s="415"/>
      <c r="BSA26" s="415"/>
      <c r="BSB26" s="415"/>
      <c r="BSC26" s="415"/>
      <c r="BSD26" s="415"/>
      <c r="BSE26" s="415"/>
      <c r="BSF26" s="415"/>
      <c r="BSG26" s="415"/>
      <c r="BSH26" s="415"/>
      <c r="BSI26" s="415"/>
      <c r="BSJ26" s="415"/>
      <c r="BSK26" s="415"/>
      <c r="BSL26" s="415"/>
      <c r="BSM26" s="415"/>
      <c r="BSN26" s="415"/>
      <c r="BSO26" s="415"/>
      <c r="BSP26" s="415"/>
      <c r="BSQ26" s="415"/>
      <c r="BSR26" s="415"/>
      <c r="BSS26" s="415"/>
      <c r="BST26" s="415"/>
      <c r="BSU26" s="415"/>
      <c r="BSV26" s="415"/>
      <c r="BSW26" s="415"/>
      <c r="BSX26" s="415"/>
      <c r="BSY26" s="415"/>
      <c r="BSZ26" s="415"/>
      <c r="BTA26" s="415"/>
      <c r="BTB26" s="415"/>
      <c r="BTC26" s="415"/>
      <c r="BTD26" s="415"/>
      <c r="BTE26" s="415"/>
      <c r="BTF26" s="415"/>
      <c r="BTG26" s="415"/>
      <c r="BTH26" s="415"/>
      <c r="BTI26" s="415"/>
      <c r="BTJ26" s="415"/>
      <c r="BTK26" s="415"/>
      <c r="BTL26" s="415"/>
      <c r="BTM26" s="415"/>
      <c r="BTN26" s="415"/>
      <c r="BTO26" s="415"/>
      <c r="BTP26" s="415"/>
      <c r="BTQ26" s="415"/>
      <c r="BTR26" s="415"/>
      <c r="BTS26" s="415"/>
      <c r="BTT26" s="415"/>
      <c r="BTU26" s="415"/>
      <c r="BTV26" s="415"/>
      <c r="BTW26" s="415"/>
      <c r="BTX26" s="415"/>
      <c r="BTY26" s="415"/>
      <c r="BTZ26" s="415"/>
      <c r="BUA26" s="415"/>
      <c r="BUB26" s="415"/>
      <c r="BUC26" s="415"/>
      <c r="BUD26" s="415"/>
      <c r="BUE26" s="415"/>
      <c r="BUF26" s="415"/>
      <c r="BUG26" s="415"/>
      <c r="BUH26" s="415"/>
      <c r="BUI26" s="415"/>
      <c r="BUJ26" s="415"/>
      <c r="BUK26" s="415"/>
      <c r="BUL26" s="415"/>
      <c r="BUM26" s="415"/>
      <c r="BUN26" s="415"/>
      <c r="BUO26" s="415"/>
      <c r="BUP26" s="415"/>
      <c r="BUQ26" s="415"/>
      <c r="BUR26" s="415"/>
      <c r="BUS26" s="415"/>
      <c r="BUT26" s="415"/>
      <c r="BUU26" s="415"/>
      <c r="BUV26" s="415"/>
      <c r="BUW26" s="415"/>
      <c r="BUX26" s="415"/>
      <c r="BUY26" s="415"/>
      <c r="BUZ26" s="415"/>
      <c r="BVA26" s="415"/>
      <c r="BVB26" s="415"/>
      <c r="BVC26" s="415"/>
      <c r="BVD26" s="415"/>
      <c r="BVE26" s="415"/>
      <c r="BVF26" s="415"/>
      <c r="BVG26" s="415"/>
      <c r="BVH26" s="415"/>
      <c r="BVI26" s="415"/>
      <c r="BVJ26" s="415"/>
      <c r="BVK26" s="415"/>
      <c r="BVL26" s="415"/>
      <c r="BVM26" s="415"/>
      <c r="BVN26" s="415"/>
      <c r="BVO26" s="415"/>
      <c r="BVP26" s="415"/>
      <c r="BVQ26" s="415"/>
      <c r="BVR26" s="415"/>
      <c r="BVS26" s="415"/>
      <c r="BVT26" s="415"/>
      <c r="BVU26" s="415"/>
      <c r="BVV26" s="415"/>
      <c r="BVW26" s="415"/>
      <c r="BVX26" s="415"/>
      <c r="BVY26" s="415"/>
      <c r="BVZ26" s="415"/>
      <c r="BWA26" s="415"/>
      <c r="BWB26" s="415"/>
      <c r="BWC26" s="415"/>
      <c r="BWD26" s="415"/>
      <c r="BWE26" s="415"/>
      <c r="BWF26" s="415"/>
      <c r="BWG26" s="415"/>
      <c r="BWH26" s="415"/>
      <c r="BWI26" s="415"/>
      <c r="BWJ26" s="415"/>
      <c r="BWK26" s="415"/>
      <c r="BWL26" s="415"/>
      <c r="BWM26" s="415"/>
      <c r="BWN26" s="415"/>
      <c r="BWO26" s="415"/>
      <c r="BWP26" s="415"/>
      <c r="BWQ26" s="415"/>
      <c r="BWR26" s="415"/>
      <c r="BWS26" s="415"/>
      <c r="BWT26" s="415"/>
      <c r="BWU26" s="415"/>
      <c r="BWV26" s="415"/>
      <c r="BWW26" s="415"/>
      <c r="BWX26" s="415"/>
      <c r="BWY26" s="415"/>
      <c r="BWZ26" s="415"/>
      <c r="BXA26" s="415"/>
      <c r="BXB26" s="415"/>
      <c r="BXC26" s="415"/>
      <c r="BXD26" s="415"/>
      <c r="BXE26" s="415"/>
      <c r="BXF26" s="415"/>
      <c r="BXG26" s="415"/>
      <c r="BXH26" s="415"/>
      <c r="BXI26" s="415"/>
      <c r="BXJ26" s="415"/>
      <c r="BXK26" s="415"/>
      <c r="BXL26" s="415"/>
      <c r="BXM26" s="415"/>
      <c r="BXN26" s="415"/>
      <c r="BXO26" s="415"/>
      <c r="BXP26" s="415"/>
      <c r="BXQ26" s="415"/>
      <c r="BXR26" s="415"/>
      <c r="BXS26" s="415"/>
      <c r="BXT26" s="415"/>
      <c r="BXU26" s="415"/>
      <c r="BXV26" s="415"/>
      <c r="BXW26" s="415"/>
      <c r="BXX26" s="415"/>
      <c r="BXY26" s="415"/>
      <c r="BXZ26" s="415"/>
      <c r="BYA26" s="415"/>
      <c r="BYB26" s="415"/>
      <c r="BYC26" s="415"/>
      <c r="BYD26" s="415"/>
      <c r="BYE26" s="415"/>
      <c r="BYF26" s="415"/>
      <c r="BYG26" s="415"/>
      <c r="BYH26" s="415"/>
      <c r="BYI26" s="415"/>
      <c r="BYJ26" s="415"/>
      <c r="BYK26" s="415"/>
      <c r="BYL26" s="415"/>
      <c r="BYM26" s="415"/>
      <c r="BYN26" s="415"/>
      <c r="BYO26" s="415"/>
      <c r="BYP26" s="415"/>
      <c r="BYQ26" s="415"/>
      <c r="BYR26" s="415"/>
      <c r="BYS26" s="415"/>
      <c r="BYT26" s="415"/>
      <c r="BYU26" s="415"/>
      <c r="BYV26" s="415"/>
      <c r="BYW26" s="415"/>
      <c r="BYX26" s="415"/>
      <c r="BYY26" s="415"/>
      <c r="BYZ26" s="415"/>
      <c r="BZA26" s="415"/>
      <c r="BZB26" s="415"/>
      <c r="BZC26" s="415"/>
      <c r="BZD26" s="415"/>
      <c r="BZE26" s="415"/>
      <c r="BZF26" s="415"/>
      <c r="BZG26" s="415"/>
      <c r="BZH26" s="415"/>
      <c r="BZI26" s="415"/>
      <c r="BZJ26" s="415"/>
      <c r="BZK26" s="415"/>
      <c r="BZL26" s="415"/>
      <c r="BZM26" s="415"/>
      <c r="BZN26" s="415"/>
      <c r="BZO26" s="415"/>
      <c r="BZP26" s="415"/>
      <c r="BZQ26" s="415"/>
      <c r="BZR26" s="415"/>
      <c r="BZS26" s="415"/>
      <c r="BZT26" s="415"/>
      <c r="BZU26" s="415"/>
      <c r="BZV26" s="415"/>
      <c r="BZW26" s="415"/>
      <c r="BZX26" s="415"/>
      <c r="BZY26" s="415"/>
      <c r="BZZ26" s="415"/>
      <c r="CAA26" s="415"/>
      <c r="CAB26" s="415"/>
      <c r="CAC26" s="415"/>
      <c r="CAD26" s="415"/>
      <c r="CAE26" s="415"/>
      <c r="CAF26" s="415"/>
      <c r="CAG26" s="415"/>
      <c r="CAH26" s="415"/>
      <c r="CAI26" s="415"/>
      <c r="CAJ26" s="415"/>
      <c r="CAK26" s="415"/>
      <c r="CAL26" s="415"/>
      <c r="CAM26" s="415"/>
      <c r="CAN26" s="415"/>
      <c r="CAO26" s="415"/>
      <c r="CAP26" s="415"/>
      <c r="CAQ26" s="415"/>
      <c r="CAR26" s="415"/>
      <c r="CAS26" s="415"/>
      <c r="CAT26" s="415"/>
      <c r="CAU26" s="415"/>
      <c r="CAV26" s="415"/>
      <c r="CAW26" s="415"/>
      <c r="CAX26" s="415"/>
      <c r="CAY26" s="415"/>
      <c r="CAZ26" s="415"/>
      <c r="CBA26" s="415"/>
      <c r="CBB26" s="415"/>
      <c r="CBC26" s="415"/>
      <c r="CBD26" s="415"/>
      <c r="CBE26" s="415"/>
      <c r="CBF26" s="415"/>
      <c r="CBG26" s="415"/>
      <c r="CBH26" s="415"/>
      <c r="CBI26" s="415"/>
      <c r="CBJ26" s="415"/>
      <c r="CBK26" s="415"/>
      <c r="CBL26" s="415"/>
      <c r="CBM26" s="415"/>
      <c r="CBN26" s="415"/>
      <c r="CBO26" s="415"/>
      <c r="CBP26" s="415"/>
      <c r="CBQ26" s="415"/>
      <c r="CBR26" s="415"/>
      <c r="CBS26" s="415"/>
      <c r="CBT26" s="415"/>
      <c r="CBU26" s="415"/>
      <c r="CBV26" s="415"/>
      <c r="CBW26" s="415"/>
      <c r="CBX26" s="415"/>
      <c r="CBY26" s="415"/>
      <c r="CBZ26" s="415"/>
      <c r="CCA26" s="415"/>
      <c r="CCB26" s="415"/>
      <c r="CCC26" s="415"/>
      <c r="CCD26" s="415"/>
      <c r="CCE26" s="415"/>
      <c r="CCF26" s="415"/>
      <c r="CCG26" s="415"/>
      <c r="CCH26" s="415"/>
      <c r="CCI26" s="415"/>
      <c r="CCJ26" s="415"/>
      <c r="CCK26" s="415"/>
      <c r="CCL26" s="415"/>
      <c r="CCM26" s="415"/>
      <c r="CCN26" s="415"/>
      <c r="CCO26" s="415"/>
      <c r="CCP26" s="415"/>
      <c r="CCQ26" s="415"/>
      <c r="CCR26" s="415"/>
      <c r="CCS26" s="415"/>
      <c r="CCT26" s="415"/>
      <c r="CCU26" s="415"/>
      <c r="CCV26" s="415"/>
      <c r="CCW26" s="415"/>
      <c r="CCX26" s="415"/>
      <c r="CCY26" s="415"/>
      <c r="CCZ26" s="415"/>
      <c r="CDA26" s="415"/>
      <c r="CDB26" s="415"/>
      <c r="CDC26" s="415"/>
      <c r="CDD26" s="415"/>
      <c r="CDE26" s="415"/>
      <c r="CDF26" s="415"/>
      <c r="CDG26" s="415"/>
      <c r="CDH26" s="415"/>
      <c r="CDI26" s="415"/>
      <c r="CDJ26" s="415"/>
      <c r="CDK26" s="415"/>
      <c r="CDL26" s="415"/>
      <c r="CDM26" s="415"/>
      <c r="CDN26" s="415"/>
      <c r="CDO26" s="415"/>
      <c r="CDP26" s="415"/>
      <c r="CDQ26" s="415"/>
      <c r="CDR26" s="415"/>
      <c r="CDS26" s="415"/>
      <c r="CDT26" s="415"/>
      <c r="CDU26" s="415"/>
      <c r="CDV26" s="415"/>
      <c r="CDW26" s="415"/>
      <c r="CDX26" s="415"/>
      <c r="CDY26" s="415"/>
      <c r="CDZ26" s="415"/>
      <c r="CEA26" s="415"/>
      <c r="CEB26" s="415"/>
      <c r="CEC26" s="415"/>
      <c r="CED26" s="415"/>
      <c r="CEE26" s="415"/>
      <c r="CEF26" s="415"/>
      <c r="CEG26" s="415"/>
      <c r="CEH26" s="415"/>
      <c r="CEI26" s="415"/>
      <c r="CEJ26" s="415"/>
      <c r="CEK26" s="415"/>
      <c r="CEL26" s="415"/>
      <c r="CEM26" s="415"/>
      <c r="CEN26" s="415"/>
      <c r="CEO26" s="415"/>
      <c r="CEP26" s="415"/>
      <c r="CEQ26" s="415"/>
      <c r="CER26" s="415"/>
      <c r="CES26" s="415"/>
      <c r="CET26" s="415"/>
      <c r="CEU26" s="415"/>
      <c r="CEV26" s="415"/>
      <c r="CEW26" s="415"/>
      <c r="CEX26" s="415"/>
      <c r="CEY26" s="415"/>
      <c r="CEZ26" s="415"/>
      <c r="CFA26" s="415"/>
      <c r="CFB26" s="415"/>
      <c r="CFC26" s="415"/>
      <c r="CFD26" s="415"/>
      <c r="CFE26" s="415"/>
      <c r="CFF26" s="415"/>
      <c r="CFG26" s="415"/>
      <c r="CFH26" s="415"/>
      <c r="CFI26" s="415"/>
      <c r="CFJ26" s="415"/>
      <c r="CFK26" s="415"/>
      <c r="CFL26" s="415"/>
      <c r="CFM26" s="415"/>
      <c r="CFN26" s="415"/>
      <c r="CFO26" s="415"/>
      <c r="CFP26" s="415"/>
      <c r="CFQ26" s="415"/>
      <c r="CFR26" s="415"/>
      <c r="CFS26" s="415"/>
      <c r="CFT26" s="415"/>
      <c r="CFU26" s="415"/>
      <c r="CFV26" s="415"/>
      <c r="CFW26" s="415"/>
      <c r="CFX26" s="415"/>
      <c r="CFY26" s="415"/>
      <c r="CFZ26" s="415"/>
      <c r="CGA26" s="415"/>
      <c r="CGB26" s="415"/>
      <c r="CGC26" s="415"/>
      <c r="CGD26" s="415"/>
      <c r="CGE26" s="415"/>
      <c r="CGF26" s="415"/>
      <c r="CGG26" s="415"/>
      <c r="CGH26" s="415"/>
      <c r="CGI26" s="415"/>
      <c r="CGJ26" s="415"/>
      <c r="CGK26" s="415"/>
      <c r="CGL26" s="415"/>
      <c r="CGM26" s="415"/>
      <c r="CGN26" s="415"/>
      <c r="CGO26" s="415"/>
      <c r="CGP26" s="415"/>
      <c r="CGQ26" s="415"/>
      <c r="CGR26" s="415"/>
      <c r="CGS26" s="415"/>
      <c r="CGT26" s="415"/>
      <c r="CGU26" s="415"/>
      <c r="CGV26" s="415"/>
      <c r="CGW26" s="415"/>
      <c r="CGX26" s="415"/>
      <c r="CGY26" s="415"/>
      <c r="CGZ26" s="415"/>
      <c r="CHA26" s="415"/>
      <c r="CHB26" s="415"/>
      <c r="CHC26" s="415"/>
      <c r="CHD26" s="415"/>
      <c r="CHE26" s="415"/>
      <c r="CHF26" s="415"/>
      <c r="CHG26" s="415"/>
      <c r="CHH26" s="415"/>
      <c r="CHI26" s="415"/>
      <c r="CHJ26" s="415"/>
      <c r="CHK26" s="415"/>
      <c r="CHL26" s="415"/>
      <c r="CHM26" s="415"/>
      <c r="CHN26" s="415"/>
      <c r="CHO26" s="415"/>
      <c r="CHP26" s="415"/>
      <c r="CHQ26" s="415"/>
      <c r="CHR26" s="415"/>
      <c r="CHS26" s="415"/>
      <c r="CHT26" s="415"/>
      <c r="CHU26" s="415"/>
      <c r="CHV26" s="415"/>
      <c r="CHW26" s="415"/>
      <c r="CHX26" s="415"/>
      <c r="CHY26" s="415"/>
      <c r="CHZ26" s="415"/>
      <c r="CIA26" s="415"/>
      <c r="CIB26" s="415"/>
      <c r="CIC26" s="415"/>
      <c r="CID26" s="415"/>
      <c r="CIE26" s="415"/>
      <c r="CIF26" s="415"/>
      <c r="CIG26" s="415"/>
      <c r="CIH26" s="415"/>
      <c r="CII26" s="415"/>
      <c r="CIJ26" s="415"/>
      <c r="CIK26" s="415"/>
      <c r="CIL26" s="415"/>
      <c r="CIM26" s="415"/>
      <c r="CIN26" s="415"/>
      <c r="CIO26" s="415"/>
      <c r="CIP26" s="415"/>
      <c r="CIQ26" s="415"/>
      <c r="CIR26" s="415"/>
      <c r="CIS26" s="415"/>
      <c r="CIT26" s="415"/>
      <c r="CIU26" s="415"/>
      <c r="CIV26" s="415"/>
      <c r="CIW26" s="415"/>
      <c r="CIX26" s="415"/>
      <c r="CIY26" s="415"/>
      <c r="CIZ26" s="415"/>
      <c r="CJA26" s="415"/>
      <c r="CJB26" s="415"/>
      <c r="CJC26" s="415"/>
      <c r="CJD26" s="415"/>
      <c r="CJE26" s="415"/>
      <c r="CJF26" s="415"/>
      <c r="CJG26" s="415"/>
      <c r="CJH26" s="415"/>
      <c r="CJI26" s="415"/>
      <c r="CJJ26" s="415"/>
      <c r="CJK26" s="415"/>
      <c r="CJL26" s="415"/>
      <c r="CJM26" s="415"/>
      <c r="CJN26" s="415"/>
      <c r="CJO26" s="415"/>
      <c r="CJP26" s="415"/>
      <c r="CJQ26" s="415"/>
      <c r="CJR26" s="415"/>
      <c r="CJS26" s="415"/>
      <c r="CJT26" s="415"/>
      <c r="CJU26" s="415"/>
      <c r="CJV26" s="415"/>
      <c r="CJW26" s="415"/>
      <c r="CJX26" s="415"/>
      <c r="CJY26" s="415"/>
      <c r="CJZ26" s="415"/>
      <c r="CKA26" s="415"/>
      <c r="CKB26" s="415"/>
      <c r="CKC26" s="415"/>
      <c r="CKD26" s="415"/>
      <c r="CKE26" s="415"/>
      <c r="CKF26" s="415"/>
      <c r="CKG26" s="415"/>
      <c r="CKH26" s="415"/>
      <c r="CKI26" s="415"/>
      <c r="CKJ26" s="415"/>
      <c r="CKK26" s="415"/>
      <c r="CKL26" s="415"/>
      <c r="CKM26" s="415"/>
      <c r="CKN26" s="415"/>
      <c r="CKO26" s="415"/>
      <c r="CKP26" s="415"/>
      <c r="CKQ26" s="415"/>
      <c r="CKR26" s="415"/>
      <c r="CKS26" s="415"/>
      <c r="CKT26" s="415"/>
      <c r="CKU26" s="415"/>
      <c r="CKV26" s="415"/>
      <c r="CKW26" s="415"/>
      <c r="CKX26" s="415"/>
      <c r="CKY26" s="415"/>
      <c r="CKZ26" s="415"/>
      <c r="CLA26" s="415"/>
      <c r="CLB26" s="415"/>
      <c r="CLC26" s="415"/>
      <c r="CLD26" s="415"/>
      <c r="CLE26" s="415"/>
      <c r="CLF26" s="415"/>
      <c r="CLG26" s="415"/>
      <c r="CLH26" s="415"/>
      <c r="CLI26" s="415"/>
      <c r="CLJ26" s="415"/>
      <c r="CLK26" s="415"/>
      <c r="CLL26" s="415"/>
      <c r="CLM26" s="415"/>
      <c r="CLN26" s="415"/>
      <c r="CLO26" s="415"/>
      <c r="CLP26" s="415"/>
      <c r="CLQ26" s="415"/>
      <c r="CLR26" s="415"/>
      <c r="CLS26" s="415"/>
      <c r="CLT26" s="415"/>
      <c r="CLU26" s="415"/>
      <c r="CLV26" s="415"/>
      <c r="CLW26" s="415"/>
      <c r="CLX26" s="415"/>
      <c r="CLY26" s="415"/>
      <c r="CLZ26" s="415"/>
      <c r="CMA26" s="415"/>
      <c r="CMB26" s="415"/>
      <c r="CMC26" s="415"/>
      <c r="CMD26" s="415"/>
      <c r="CME26" s="415"/>
      <c r="CMF26" s="415"/>
      <c r="CMG26" s="415"/>
      <c r="CMH26" s="415"/>
      <c r="CMI26" s="415"/>
      <c r="CMJ26" s="415"/>
      <c r="CMK26" s="415"/>
      <c r="CML26" s="415"/>
      <c r="CMM26" s="415"/>
      <c r="CMN26" s="415"/>
      <c r="CMO26" s="415"/>
      <c r="CMP26" s="415"/>
      <c r="CMQ26" s="415"/>
      <c r="CMR26" s="415"/>
      <c r="CMS26" s="415"/>
      <c r="CMT26" s="415"/>
      <c r="CMU26" s="415"/>
      <c r="CMV26" s="415"/>
      <c r="CMW26" s="415"/>
      <c r="CMX26" s="415"/>
      <c r="CMY26" s="415"/>
      <c r="CMZ26" s="415"/>
      <c r="CNA26" s="415"/>
      <c r="CNB26" s="415"/>
      <c r="CNC26" s="415"/>
      <c r="CND26" s="415"/>
      <c r="CNE26" s="415"/>
      <c r="CNF26" s="415"/>
      <c r="CNG26" s="415"/>
      <c r="CNH26" s="415"/>
      <c r="CNI26" s="415"/>
      <c r="CNJ26" s="415"/>
      <c r="CNK26" s="415"/>
      <c r="CNL26" s="415"/>
      <c r="CNM26" s="415"/>
      <c r="CNN26" s="415"/>
      <c r="CNO26" s="415"/>
      <c r="CNP26" s="415"/>
      <c r="CNQ26" s="415"/>
      <c r="CNR26" s="415"/>
      <c r="CNS26" s="415"/>
      <c r="CNT26" s="415"/>
      <c r="CNU26" s="415"/>
      <c r="CNV26" s="415"/>
      <c r="CNW26" s="415"/>
      <c r="CNX26" s="415"/>
      <c r="CNY26" s="415"/>
      <c r="CNZ26" s="415"/>
      <c r="COA26" s="415"/>
      <c r="COB26" s="415"/>
      <c r="COC26" s="415"/>
      <c r="COD26" s="415"/>
      <c r="COE26" s="415"/>
      <c r="COF26" s="415"/>
      <c r="COG26" s="415"/>
      <c r="COH26" s="415"/>
      <c r="COI26" s="415"/>
      <c r="COJ26" s="415"/>
      <c r="COK26" s="415"/>
      <c r="COL26" s="415"/>
      <c r="COM26" s="415"/>
      <c r="CON26" s="415"/>
      <c r="COO26" s="415"/>
      <c r="COP26" s="415"/>
      <c r="COQ26" s="415"/>
      <c r="COR26" s="415"/>
      <c r="COS26" s="415"/>
      <c r="COT26" s="415"/>
      <c r="COU26" s="415"/>
      <c r="COV26" s="415"/>
      <c r="COW26" s="415"/>
      <c r="COX26" s="415"/>
      <c r="COY26" s="415"/>
      <c r="COZ26" s="415"/>
      <c r="CPA26" s="415"/>
      <c r="CPB26" s="415"/>
      <c r="CPC26" s="415"/>
      <c r="CPD26" s="415"/>
      <c r="CPE26" s="415"/>
      <c r="CPF26" s="415"/>
      <c r="CPG26" s="415"/>
      <c r="CPH26" s="415"/>
      <c r="CPI26" s="415"/>
      <c r="CPJ26" s="415"/>
      <c r="CPK26" s="415"/>
      <c r="CPL26" s="415"/>
      <c r="CPM26" s="415"/>
      <c r="CPN26" s="415"/>
      <c r="CPO26" s="415"/>
      <c r="CPP26" s="415"/>
      <c r="CPQ26" s="415"/>
      <c r="CPR26" s="415"/>
      <c r="CPS26" s="415"/>
      <c r="CPT26" s="415"/>
      <c r="CPU26" s="415"/>
      <c r="CPV26" s="415"/>
      <c r="CPW26" s="415"/>
      <c r="CPX26" s="415"/>
      <c r="CPY26" s="415"/>
      <c r="CPZ26" s="415"/>
      <c r="CQA26" s="415"/>
      <c r="CQB26" s="415"/>
      <c r="CQC26" s="415"/>
      <c r="CQD26" s="415"/>
      <c r="CQE26" s="415"/>
      <c r="CQF26" s="415"/>
      <c r="CQG26" s="415"/>
      <c r="CQH26" s="415"/>
      <c r="CQI26" s="415"/>
      <c r="CQJ26" s="415"/>
      <c r="CQK26" s="415"/>
      <c r="CQL26" s="415"/>
      <c r="CQM26" s="415"/>
      <c r="CQN26" s="415"/>
      <c r="CQO26" s="415"/>
      <c r="CQP26" s="415"/>
      <c r="CQQ26" s="415"/>
      <c r="CQR26" s="415"/>
      <c r="CQS26" s="415"/>
      <c r="CQT26" s="415"/>
      <c r="CQU26" s="415"/>
      <c r="CQV26" s="415"/>
      <c r="CQW26" s="415"/>
      <c r="CQX26" s="415"/>
      <c r="CQY26" s="415"/>
      <c r="CQZ26" s="415"/>
      <c r="CRA26" s="415"/>
      <c r="CRB26" s="415"/>
      <c r="CRC26" s="415"/>
      <c r="CRD26" s="415"/>
      <c r="CRE26" s="415"/>
      <c r="CRF26" s="415"/>
      <c r="CRG26" s="415"/>
      <c r="CRH26" s="415"/>
      <c r="CRI26" s="415"/>
      <c r="CRJ26" s="415"/>
      <c r="CRK26" s="415"/>
      <c r="CRL26" s="415"/>
      <c r="CRM26" s="415"/>
      <c r="CRN26" s="415"/>
      <c r="CRO26" s="415"/>
      <c r="CRP26" s="415"/>
      <c r="CRQ26" s="415"/>
      <c r="CRR26" s="415"/>
      <c r="CRS26" s="415"/>
      <c r="CRT26" s="415"/>
      <c r="CRU26" s="415"/>
      <c r="CRV26" s="415"/>
      <c r="CRW26" s="415"/>
      <c r="CRX26" s="415"/>
      <c r="CRY26" s="415"/>
      <c r="CRZ26" s="415"/>
      <c r="CSA26" s="415"/>
      <c r="CSB26" s="415"/>
      <c r="CSC26" s="415"/>
      <c r="CSD26" s="415"/>
      <c r="CSE26" s="415"/>
      <c r="CSF26" s="415"/>
      <c r="CSG26" s="415"/>
      <c r="CSH26" s="415"/>
      <c r="CSI26" s="415"/>
      <c r="CSJ26" s="415"/>
      <c r="CSK26" s="415"/>
      <c r="CSL26" s="415"/>
      <c r="CSM26" s="415"/>
      <c r="CSN26" s="415"/>
      <c r="CSO26" s="415"/>
      <c r="CSP26" s="415"/>
      <c r="CSQ26" s="415"/>
      <c r="CSR26" s="415"/>
      <c r="CSS26" s="415"/>
      <c r="CST26" s="415"/>
      <c r="CSU26" s="415"/>
      <c r="CSV26" s="415"/>
      <c r="CSW26" s="415"/>
      <c r="CSX26" s="415"/>
      <c r="CSY26" s="415"/>
      <c r="CSZ26" s="415"/>
      <c r="CTA26" s="415"/>
      <c r="CTB26" s="415"/>
      <c r="CTC26" s="415"/>
      <c r="CTD26" s="415"/>
      <c r="CTE26" s="415"/>
      <c r="CTF26" s="415"/>
      <c r="CTG26" s="415"/>
      <c r="CTH26" s="415"/>
      <c r="CTI26" s="415"/>
      <c r="CTJ26" s="415"/>
      <c r="CTK26" s="415"/>
      <c r="CTL26" s="415"/>
      <c r="CTM26" s="415"/>
      <c r="CTN26" s="415"/>
      <c r="CTO26" s="415"/>
      <c r="CTP26" s="415"/>
      <c r="CTQ26" s="415"/>
      <c r="CTR26" s="415"/>
      <c r="CTS26" s="415"/>
      <c r="CTT26" s="415"/>
      <c r="CTU26" s="415"/>
      <c r="CTV26" s="415"/>
      <c r="CTW26" s="415"/>
      <c r="CTX26" s="415"/>
      <c r="CTY26" s="415"/>
      <c r="CTZ26" s="415"/>
      <c r="CUA26" s="415"/>
      <c r="CUB26" s="415"/>
      <c r="CUC26" s="415"/>
      <c r="CUD26" s="415"/>
      <c r="CUE26" s="415"/>
      <c r="CUF26" s="415"/>
      <c r="CUG26" s="415"/>
      <c r="CUH26" s="415"/>
      <c r="CUI26" s="415"/>
      <c r="CUJ26" s="415"/>
      <c r="CUK26" s="415"/>
      <c r="CUL26" s="415"/>
      <c r="CUM26" s="415"/>
      <c r="CUN26" s="415"/>
      <c r="CUO26" s="415"/>
      <c r="CUP26" s="415"/>
      <c r="CUQ26" s="415"/>
      <c r="CUR26" s="415"/>
      <c r="CUS26" s="415"/>
      <c r="CUT26" s="415"/>
      <c r="CUU26" s="415"/>
      <c r="CUV26" s="415"/>
      <c r="CUW26" s="415"/>
      <c r="CUX26" s="415"/>
      <c r="CUY26" s="415"/>
      <c r="CUZ26" s="415"/>
      <c r="CVA26" s="415"/>
      <c r="CVB26" s="415"/>
      <c r="CVC26" s="415"/>
      <c r="CVD26" s="415"/>
      <c r="CVE26" s="415"/>
      <c r="CVF26" s="415"/>
      <c r="CVG26" s="415"/>
      <c r="CVH26" s="415"/>
      <c r="CVI26" s="415"/>
      <c r="CVJ26" s="415"/>
      <c r="CVK26" s="415"/>
      <c r="CVL26" s="415"/>
      <c r="CVM26" s="415"/>
      <c r="CVN26" s="415"/>
      <c r="CVO26" s="415"/>
      <c r="CVP26" s="415"/>
      <c r="CVQ26" s="415"/>
      <c r="CVR26" s="415"/>
      <c r="CVS26" s="415"/>
      <c r="CVT26" s="415"/>
      <c r="CVU26" s="415"/>
      <c r="CVV26" s="415"/>
      <c r="CVW26" s="415"/>
      <c r="CVX26" s="415"/>
      <c r="CVY26" s="415"/>
      <c r="CVZ26" s="415"/>
      <c r="CWA26" s="415"/>
      <c r="CWB26" s="415"/>
      <c r="CWC26" s="415"/>
      <c r="CWD26" s="415"/>
      <c r="CWE26" s="415"/>
      <c r="CWF26" s="415"/>
      <c r="CWG26" s="415"/>
      <c r="CWH26" s="415"/>
      <c r="CWI26" s="415"/>
      <c r="CWJ26" s="415"/>
      <c r="CWK26" s="415"/>
      <c r="CWL26" s="415"/>
      <c r="CWM26" s="415"/>
      <c r="CWN26" s="415"/>
      <c r="CWO26" s="415"/>
      <c r="CWP26" s="415"/>
      <c r="CWQ26" s="415"/>
      <c r="CWR26" s="415"/>
      <c r="CWS26" s="415"/>
      <c r="CWT26" s="415"/>
      <c r="CWU26" s="415"/>
      <c r="CWV26" s="415"/>
      <c r="CWW26" s="415"/>
      <c r="CWX26" s="415"/>
      <c r="CWY26" s="415"/>
      <c r="CWZ26" s="415"/>
      <c r="CXA26" s="415"/>
      <c r="CXB26" s="415"/>
      <c r="CXC26" s="415"/>
      <c r="CXD26" s="415"/>
      <c r="CXE26" s="415"/>
      <c r="CXF26" s="415"/>
      <c r="CXG26" s="415"/>
      <c r="CXH26" s="415"/>
      <c r="CXI26" s="415"/>
      <c r="CXJ26" s="415"/>
      <c r="CXK26" s="415"/>
      <c r="CXL26" s="415"/>
      <c r="CXM26" s="415"/>
      <c r="CXN26" s="415"/>
      <c r="CXO26" s="415"/>
      <c r="CXP26" s="415"/>
      <c r="CXQ26" s="415"/>
      <c r="CXR26" s="415"/>
      <c r="CXS26" s="415"/>
      <c r="CXT26" s="415"/>
      <c r="CXU26" s="415"/>
      <c r="CXV26" s="415"/>
      <c r="CXW26" s="415"/>
      <c r="CXX26" s="415"/>
      <c r="CXY26" s="415"/>
      <c r="CXZ26" s="415"/>
      <c r="CYA26" s="415"/>
      <c r="CYB26" s="415"/>
      <c r="CYC26" s="415"/>
      <c r="CYD26" s="415"/>
      <c r="CYE26" s="415"/>
      <c r="CYF26" s="415"/>
      <c r="CYG26" s="415"/>
      <c r="CYH26" s="415"/>
      <c r="CYI26" s="415"/>
      <c r="CYJ26" s="415"/>
      <c r="CYK26" s="415"/>
      <c r="CYL26" s="415"/>
      <c r="CYM26" s="415"/>
      <c r="CYN26" s="415"/>
      <c r="CYO26" s="415"/>
      <c r="CYP26" s="415"/>
      <c r="CYQ26" s="415"/>
      <c r="CYR26" s="415"/>
      <c r="CYS26" s="415"/>
      <c r="CYT26" s="415"/>
      <c r="CYU26" s="415"/>
      <c r="CYV26" s="415"/>
      <c r="CYW26" s="415"/>
      <c r="CYX26" s="415"/>
      <c r="CYY26" s="415"/>
      <c r="CYZ26" s="415"/>
      <c r="CZA26" s="415"/>
      <c r="CZB26" s="415"/>
      <c r="CZC26" s="415"/>
      <c r="CZD26" s="415"/>
      <c r="CZE26" s="415"/>
      <c r="CZF26" s="415"/>
      <c r="CZG26" s="415"/>
      <c r="CZH26" s="415"/>
      <c r="CZI26" s="415"/>
      <c r="CZJ26" s="415"/>
      <c r="CZK26" s="415"/>
      <c r="CZL26" s="415"/>
      <c r="CZM26" s="415"/>
      <c r="CZN26" s="415"/>
      <c r="CZO26" s="415"/>
      <c r="CZP26" s="415"/>
      <c r="CZQ26" s="415"/>
      <c r="CZR26" s="415"/>
      <c r="CZS26" s="415"/>
      <c r="CZT26" s="415"/>
      <c r="CZU26" s="415"/>
      <c r="CZV26" s="415"/>
      <c r="CZW26" s="415"/>
      <c r="CZX26" s="415"/>
      <c r="CZY26" s="415"/>
      <c r="CZZ26" s="415"/>
      <c r="DAA26" s="415"/>
      <c r="DAB26" s="415"/>
      <c r="DAC26" s="415"/>
      <c r="DAD26" s="415"/>
      <c r="DAE26" s="415"/>
      <c r="DAF26" s="415"/>
      <c r="DAG26" s="415"/>
      <c r="DAH26" s="415"/>
      <c r="DAI26" s="415"/>
      <c r="DAJ26" s="415"/>
      <c r="DAK26" s="415"/>
      <c r="DAL26" s="415"/>
      <c r="DAM26" s="415"/>
      <c r="DAN26" s="415"/>
      <c r="DAO26" s="415"/>
      <c r="DAP26" s="415"/>
      <c r="DAQ26" s="415"/>
      <c r="DAR26" s="415"/>
      <c r="DAS26" s="415"/>
      <c r="DAT26" s="415"/>
      <c r="DAU26" s="415"/>
      <c r="DAV26" s="415"/>
      <c r="DAW26" s="415"/>
      <c r="DAX26" s="415"/>
      <c r="DAY26" s="415"/>
      <c r="DAZ26" s="415"/>
      <c r="DBA26" s="415"/>
      <c r="DBB26" s="415"/>
      <c r="DBC26" s="415"/>
      <c r="DBD26" s="415"/>
      <c r="DBE26" s="415"/>
      <c r="DBF26" s="415"/>
      <c r="DBG26" s="415"/>
      <c r="DBH26" s="415"/>
      <c r="DBI26" s="415"/>
      <c r="DBJ26" s="415"/>
      <c r="DBK26" s="415"/>
      <c r="DBL26" s="415"/>
      <c r="DBM26" s="415"/>
      <c r="DBN26" s="415"/>
      <c r="DBO26" s="415"/>
      <c r="DBP26" s="415"/>
      <c r="DBQ26" s="415"/>
      <c r="DBR26" s="415"/>
      <c r="DBS26" s="415"/>
      <c r="DBT26" s="415"/>
      <c r="DBU26" s="415"/>
      <c r="DBV26" s="415"/>
      <c r="DBW26" s="415"/>
      <c r="DBX26" s="415"/>
      <c r="DBY26" s="415"/>
      <c r="DBZ26" s="415"/>
      <c r="DCA26" s="415"/>
      <c r="DCB26" s="415"/>
      <c r="DCC26" s="415"/>
      <c r="DCD26" s="415"/>
      <c r="DCE26" s="415"/>
      <c r="DCF26" s="415"/>
      <c r="DCG26" s="415"/>
      <c r="DCH26" s="415"/>
      <c r="DCI26" s="415"/>
      <c r="DCJ26" s="415"/>
      <c r="DCK26" s="415"/>
      <c r="DCL26" s="415"/>
      <c r="DCM26" s="415"/>
      <c r="DCN26" s="415"/>
      <c r="DCO26" s="415"/>
      <c r="DCP26" s="415"/>
      <c r="DCQ26" s="415"/>
      <c r="DCR26" s="415"/>
      <c r="DCS26" s="415"/>
      <c r="DCT26" s="415"/>
      <c r="DCU26" s="415"/>
      <c r="DCV26" s="415"/>
      <c r="DCW26" s="415"/>
      <c r="DCX26" s="415"/>
      <c r="DCY26" s="415"/>
      <c r="DCZ26" s="415"/>
      <c r="DDA26" s="415"/>
      <c r="DDB26" s="415"/>
      <c r="DDC26" s="415"/>
      <c r="DDD26" s="415"/>
      <c r="DDE26" s="415"/>
      <c r="DDF26" s="415"/>
      <c r="DDG26" s="415"/>
      <c r="DDH26" s="415"/>
      <c r="DDI26" s="415"/>
      <c r="DDJ26" s="415"/>
      <c r="DDK26" s="415"/>
      <c r="DDL26" s="415"/>
      <c r="DDM26" s="415"/>
      <c r="DDN26" s="415"/>
      <c r="DDO26" s="415"/>
      <c r="DDP26" s="415"/>
      <c r="DDQ26" s="415"/>
      <c r="DDR26" s="415"/>
      <c r="DDS26" s="415"/>
      <c r="DDT26" s="415"/>
      <c r="DDU26" s="415"/>
      <c r="DDV26" s="415"/>
      <c r="DDW26" s="415"/>
      <c r="DDX26" s="415"/>
      <c r="DDY26" s="415"/>
      <c r="DDZ26" s="415"/>
      <c r="DEA26" s="415"/>
      <c r="DEB26" s="415"/>
      <c r="DEC26" s="415"/>
      <c r="DED26" s="415"/>
      <c r="DEE26" s="415"/>
      <c r="DEF26" s="415"/>
      <c r="DEG26" s="415"/>
      <c r="DEH26" s="415"/>
      <c r="DEI26" s="415"/>
      <c r="DEJ26" s="415"/>
      <c r="DEK26" s="415"/>
      <c r="DEL26" s="415"/>
      <c r="DEM26" s="415"/>
      <c r="DEN26" s="415"/>
      <c r="DEO26" s="415"/>
      <c r="DEP26" s="415"/>
      <c r="DEQ26" s="415"/>
      <c r="DER26" s="415"/>
      <c r="DES26" s="415"/>
      <c r="DET26" s="415"/>
      <c r="DEU26" s="415"/>
      <c r="DEV26" s="415"/>
      <c r="DEW26" s="415"/>
      <c r="DEX26" s="415"/>
      <c r="DEY26" s="415"/>
      <c r="DEZ26" s="415"/>
      <c r="DFA26" s="415"/>
      <c r="DFB26" s="415"/>
      <c r="DFC26" s="415"/>
      <c r="DFD26" s="415"/>
      <c r="DFE26" s="415"/>
      <c r="DFF26" s="415"/>
      <c r="DFG26" s="415"/>
      <c r="DFH26" s="415"/>
      <c r="DFI26" s="415"/>
      <c r="DFJ26" s="415"/>
      <c r="DFK26" s="415"/>
      <c r="DFL26" s="415"/>
      <c r="DFM26" s="415"/>
      <c r="DFN26" s="415"/>
      <c r="DFO26" s="415"/>
      <c r="DFP26" s="415"/>
      <c r="DFQ26" s="415"/>
      <c r="DFR26" s="415"/>
      <c r="DFS26" s="415"/>
      <c r="DFT26" s="415"/>
      <c r="DFU26" s="415"/>
      <c r="DFV26" s="415"/>
      <c r="DFW26" s="415"/>
      <c r="DFX26" s="415"/>
      <c r="DFY26" s="415"/>
      <c r="DFZ26" s="415"/>
      <c r="DGA26" s="415"/>
      <c r="DGB26" s="415"/>
      <c r="DGC26" s="415"/>
      <c r="DGD26" s="415"/>
      <c r="DGE26" s="415"/>
      <c r="DGF26" s="415"/>
      <c r="DGG26" s="415"/>
      <c r="DGH26" s="415"/>
      <c r="DGI26" s="415"/>
      <c r="DGJ26" s="415"/>
      <c r="DGK26" s="415"/>
      <c r="DGL26" s="415"/>
      <c r="DGM26" s="415"/>
      <c r="DGN26" s="415"/>
      <c r="DGO26" s="415"/>
      <c r="DGP26" s="415"/>
      <c r="DGQ26" s="415"/>
      <c r="DGR26" s="415"/>
      <c r="DGS26" s="415"/>
      <c r="DGT26" s="415"/>
      <c r="DGU26" s="415"/>
      <c r="DGV26" s="415"/>
      <c r="DGW26" s="415"/>
      <c r="DGX26" s="415"/>
      <c r="DGY26" s="415"/>
      <c r="DGZ26" s="415"/>
      <c r="DHA26" s="415"/>
      <c r="DHB26" s="415"/>
      <c r="DHC26" s="415"/>
      <c r="DHD26" s="415"/>
      <c r="DHE26" s="415"/>
      <c r="DHF26" s="415"/>
      <c r="DHG26" s="415"/>
      <c r="DHH26" s="415"/>
      <c r="DHI26" s="415"/>
      <c r="DHJ26" s="415"/>
      <c r="DHK26" s="415"/>
      <c r="DHL26" s="415"/>
      <c r="DHM26" s="415"/>
      <c r="DHN26" s="415"/>
      <c r="DHO26" s="415"/>
      <c r="DHP26" s="415"/>
      <c r="DHQ26" s="415"/>
      <c r="DHR26" s="415"/>
      <c r="DHS26" s="415"/>
      <c r="DHT26" s="415"/>
      <c r="DHU26" s="415"/>
      <c r="DHV26" s="415"/>
      <c r="DHW26" s="415"/>
      <c r="DHX26" s="415"/>
      <c r="DHY26" s="415"/>
      <c r="DHZ26" s="415"/>
      <c r="DIA26" s="415"/>
      <c r="DIB26" s="415"/>
      <c r="DIC26" s="415"/>
      <c r="DID26" s="415"/>
      <c r="DIE26" s="415"/>
      <c r="DIF26" s="415"/>
      <c r="DIG26" s="415"/>
      <c r="DIH26" s="415"/>
      <c r="DII26" s="415"/>
      <c r="DIJ26" s="415"/>
      <c r="DIK26" s="415"/>
      <c r="DIL26" s="415"/>
      <c r="DIM26" s="415"/>
      <c r="DIN26" s="415"/>
      <c r="DIO26" s="415"/>
      <c r="DIP26" s="415"/>
      <c r="DIQ26" s="415"/>
      <c r="DIR26" s="415"/>
      <c r="DIS26" s="415"/>
      <c r="DIT26" s="415"/>
      <c r="DIU26" s="415"/>
      <c r="DIV26" s="415"/>
      <c r="DIW26" s="415"/>
      <c r="DIX26" s="415"/>
      <c r="DIY26" s="415"/>
      <c r="DIZ26" s="415"/>
      <c r="DJA26" s="415"/>
      <c r="DJB26" s="415"/>
      <c r="DJC26" s="415"/>
      <c r="DJD26" s="415"/>
      <c r="DJE26" s="415"/>
      <c r="DJF26" s="415"/>
      <c r="DJG26" s="415"/>
      <c r="DJH26" s="415"/>
      <c r="DJI26" s="415"/>
      <c r="DJJ26" s="415"/>
      <c r="DJK26" s="415"/>
      <c r="DJL26" s="415"/>
      <c r="DJM26" s="415"/>
      <c r="DJN26" s="415"/>
      <c r="DJO26" s="415"/>
      <c r="DJP26" s="415"/>
      <c r="DJQ26" s="415"/>
      <c r="DJR26" s="415"/>
      <c r="DJS26" s="415"/>
      <c r="DJT26" s="415"/>
      <c r="DJU26" s="415"/>
      <c r="DJV26" s="415"/>
      <c r="DJW26" s="415"/>
      <c r="DJX26" s="415"/>
      <c r="DJY26" s="415"/>
      <c r="DJZ26" s="415"/>
      <c r="DKA26" s="415"/>
      <c r="DKB26" s="415"/>
      <c r="DKC26" s="415"/>
      <c r="DKD26" s="415"/>
      <c r="DKE26" s="415"/>
      <c r="DKF26" s="415"/>
      <c r="DKG26" s="415"/>
      <c r="DKH26" s="415"/>
      <c r="DKI26" s="415"/>
      <c r="DKJ26" s="415"/>
      <c r="DKK26" s="415"/>
      <c r="DKL26" s="415"/>
      <c r="DKM26" s="415"/>
      <c r="DKN26" s="415"/>
      <c r="DKO26" s="415"/>
      <c r="DKP26" s="415"/>
      <c r="DKQ26" s="415"/>
      <c r="DKR26" s="415"/>
      <c r="DKS26" s="415"/>
      <c r="DKT26" s="415"/>
      <c r="DKU26" s="415"/>
      <c r="DKV26" s="415"/>
      <c r="DKW26" s="415"/>
      <c r="DKX26" s="415"/>
      <c r="DKY26" s="415"/>
      <c r="DKZ26" s="415"/>
      <c r="DLA26" s="415"/>
      <c r="DLB26" s="415"/>
      <c r="DLC26" s="415"/>
      <c r="DLD26" s="415"/>
      <c r="DLE26" s="415"/>
      <c r="DLF26" s="415"/>
      <c r="DLG26" s="415"/>
      <c r="DLH26" s="415"/>
      <c r="DLI26" s="415"/>
      <c r="DLJ26" s="415"/>
      <c r="DLK26" s="415"/>
      <c r="DLL26" s="415"/>
      <c r="DLM26" s="415"/>
      <c r="DLN26" s="415"/>
      <c r="DLO26" s="415"/>
      <c r="DLP26" s="415"/>
      <c r="DLQ26" s="415"/>
      <c r="DLR26" s="415"/>
      <c r="DLS26" s="415"/>
      <c r="DLT26" s="415"/>
      <c r="DLU26" s="415"/>
      <c r="DLV26" s="415"/>
      <c r="DLW26" s="415"/>
      <c r="DLX26" s="415"/>
      <c r="DLY26" s="415"/>
      <c r="DLZ26" s="415"/>
      <c r="DMA26" s="415"/>
      <c r="DMB26" s="415"/>
      <c r="DMC26" s="415"/>
      <c r="DMD26" s="415"/>
      <c r="DME26" s="415"/>
      <c r="DMF26" s="415"/>
      <c r="DMG26" s="415"/>
      <c r="DMH26" s="415"/>
      <c r="DMI26" s="415"/>
      <c r="DMJ26" s="415"/>
      <c r="DMK26" s="415"/>
      <c r="DML26" s="415"/>
      <c r="DMM26" s="415"/>
      <c r="DMN26" s="415"/>
      <c r="DMO26" s="415"/>
      <c r="DMP26" s="415"/>
      <c r="DMQ26" s="415"/>
      <c r="DMR26" s="415"/>
      <c r="DMS26" s="415"/>
      <c r="DMT26" s="415"/>
      <c r="DMU26" s="415"/>
      <c r="DMV26" s="415"/>
      <c r="DMW26" s="415"/>
      <c r="DMX26" s="415"/>
      <c r="DMY26" s="415"/>
      <c r="DMZ26" s="415"/>
      <c r="DNA26" s="415"/>
      <c r="DNB26" s="415"/>
      <c r="DNC26" s="415"/>
      <c r="DND26" s="415"/>
      <c r="DNE26" s="415"/>
      <c r="DNF26" s="415"/>
      <c r="DNG26" s="415"/>
      <c r="DNH26" s="415"/>
      <c r="DNI26" s="415"/>
      <c r="DNJ26" s="415"/>
      <c r="DNK26" s="415"/>
      <c r="DNL26" s="415"/>
      <c r="DNM26" s="415"/>
      <c r="DNN26" s="415"/>
      <c r="DNO26" s="415"/>
      <c r="DNP26" s="415"/>
      <c r="DNQ26" s="415"/>
      <c r="DNR26" s="415"/>
      <c r="DNS26" s="415"/>
      <c r="DNT26" s="415"/>
      <c r="DNU26" s="415"/>
      <c r="DNV26" s="415"/>
      <c r="DNW26" s="415"/>
      <c r="DNX26" s="415"/>
      <c r="DNY26" s="415"/>
      <c r="DNZ26" s="415"/>
      <c r="DOA26" s="415"/>
      <c r="DOB26" s="415"/>
      <c r="DOC26" s="415"/>
      <c r="DOD26" s="415"/>
      <c r="DOE26" s="415"/>
      <c r="DOF26" s="415"/>
      <c r="DOG26" s="415"/>
      <c r="DOH26" s="415"/>
      <c r="DOI26" s="415"/>
      <c r="DOJ26" s="415"/>
      <c r="DOK26" s="415"/>
      <c r="DOL26" s="415"/>
      <c r="DOM26" s="415"/>
      <c r="DON26" s="415"/>
      <c r="DOO26" s="415"/>
      <c r="DOP26" s="415"/>
      <c r="DOQ26" s="415"/>
      <c r="DOR26" s="415"/>
      <c r="DOS26" s="415"/>
      <c r="DOT26" s="415"/>
      <c r="DOU26" s="415"/>
      <c r="DOV26" s="415"/>
      <c r="DOW26" s="415"/>
      <c r="DOX26" s="415"/>
      <c r="DOY26" s="415"/>
      <c r="DOZ26" s="415"/>
      <c r="DPA26" s="415"/>
      <c r="DPB26" s="415"/>
      <c r="DPC26" s="415"/>
      <c r="DPD26" s="415"/>
      <c r="DPE26" s="415"/>
      <c r="DPF26" s="415"/>
      <c r="DPG26" s="415"/>
      <c r="DPH26" s="415"/>
      <c r="DPI26" s="415"/>
      <c r="DPJ26" s="415"/>
      <c r="DPK26" s="415"/>
      <c r="DPL26" s="415"/>
      <c r="DPM26" s="415"/>
      <c r="DPN26" s="415"/>
      <c r="DPO26" s="415"/>
      <c r="DPP26" s="415"/>
      <c r="DPQ26" s="415"/>
      <c r="DPR26" s="415"/>
      <c r="DPS26" s="415"/>
      <c r="DPT26" s="415"/>
      <c r="DPU26" s="415"/>
      <c r="DPV26" s="415"/>
      <c r="DPW26" s="415"/>
      <c r="DPX26" s="415"/>
      <c r="DPY26" s="415"/>
      <c r="DPZ26" s="415"/>
      <c r="DQA26" s="415"/>
      <c r="DQB26" s="415"/>
      <c r="DQC26" s="415"/>
      <c r="DQD26" s="415"/>
      <c r="DQE26" s="415"/>
      <c r="DQF26" s="415"/>
      <c r="DQG26" s="415"/>
      <c r="DQH26" s="415"/>
      <c r="DQI26" s="415"/>
      <c r="DQJ26" s="415"/>
      <c r="DQK26" s="415"/>
      <c r="DQL26" s="415"/>
      <c r="DQM26" s="415"/>
      <c r="DQN26" s="415"/>
      <c r="DQO26" s="415"/>
      <c r="DQP26" s="415"/>
      <c r="DQQ26" s="415"/>
      <c r="DQR26" s="415"/>
      <c r="DQS26" s="415"/>
      <c r="DQT26" s="415"/>
      <c r="DQU26" s="415"/>
      <c r="DQV26" s="415"/>
      <c r="DQW26" s="415"/>
      <c r="DQX26" s="415"/>
      <c r="DQY26" s="415"/>
      <c r="DQZ26" s="415"/>
      <c r="DRA26" s="415"/>
      <c r="DRB26" s="415"/>
      <c r="DRC26" s="415"/>
      <c r="DRD26" s="415"/>
      <c r="DRE26" s="415"/>
      <c r="DRF26" s="415"/>
      <c r="DRG26" s="415"/>
      <c r="DRH26" s="415"/>
      <c r="DRI26" s="415"/>
      <c r="DRJ26" s="415"/>
      <c r="DRK26" s="415"/>
      <c r="DRL26" s="415"/>
      <c r="DRM26" s="415"/>
      <c r="DRN26" s="415"/>
      <c r="DRO26" s="415"/>
      <c r="DRP26" s="415"/>
      <c r="DRQ26" s="415"/>
      <c r="DRR26" s="415"/>
      <c r="DRS26" s="415"/>
      <c r="DRT26" s="415"/>
      <c r="DRU26" s="415"/>
      <c r="DRV26" s="415"/>
      <c r="DRW26" s="415"/>
      <c r="DRX26" s="415"/>
      <c r="DRY26" s="415"/>
      <c r="DRZ26" s="415"/>
      <c r="DSA26" s="415"/>
      <c r="DSB26" s="415"/>
      <c r="DSC26" s="415"/>
      <c r="DSD26" s="415"/>
      <c r="DSE26" s="415"/>
      <c r="DSF26" s="415"/>
      <c r="DSG26" s="415"/>
      <c r="DSH26" s="415"/>
      <c r="DSI26" s="415"/>
      <c r="DSJ26" s="415"/>
      <c r="DSK26" s="415"/>
      <c r="DSL26" s="415"/>
      <c r="DSM26" s="415"/>
      <c r="DSN26" s="415"/>
      <c r="DSO26" s="415"/>
      <c r="DSP26" s="415"/>
      <c r="DSQ26" s="415"/>
      <c r="DSR26" s="415"/>
      <c r="DSS26" s="415"/>
      <c r="DST26" s="415"/>
      <c r="DSU26" s="415"/>
      <c r="DSV26" s="415"/>
      <c r="DSW26" s="415"/>
      <c r="DSX26" s="415"/>
      <c r="DSY26" s="415"/>
      <c r="DSZ26" s="415"/>
      <c r="DTA26" s="415"/>
      <c r="DTB26" s="415"/>
      <c r="DTC26" s="415"/>
      <c r="DTD26" s="415"/>
      <c r="DTE26" s="415"/>
      <c r="DTF26" s="415"/>
      <c r="DTG26" s="415"/>
      <c r="DTH26" s="415"/>
      <c r="DTI26" s="415"/>
      <c r="DTJ26" s="415"/>
      <c r="DTK26" s="415"/>
      <c r="DTL26" s="415"/>
      <c r="DTM26" s="415"/>
      <c r="DTN26" s="415"/>
      <c r="DTO26" s="415"/>
      <c r="DTP26" s="415"/>
      <c r="DTQ26" s="415"/>
      <c r="DTR26" s="415"/>
      <c r="DTS26" s="415"/>
      <c r="DTT26" s="415"/>
      <c r="DTU26" s="415"/>
      <c r="DTV26" s="415"/>
      <c r="DTW26" s="415"/>
      <c r="DTX26" s="415"/>
      <c r="DTY26" s="415"/>
      <c r="DTZ26" s="415"/>
      <c r="DUA26" s="415"/>
      <c r="DUB26" s="415"/>
      <c r="DUC26" s="415"/>
      <c r="DUD26" s="415"/>
      <c r="DUE26" s="415"/>
      <c r="DUF26" s="415"/>
      <c r="DUG26" s="415"/>
      <c r="DUH26" s="415"/>
      <c r="DUI26" s="415"/>
      <c r="DUJ26" s="415"/>
      <c r="DUK26" s="415"/>
      <c r="DUL26" s="415"/>
      <c r="DUM26" s="415"/>
      <c r="DUN26" s="415"/>
      <c r="DUO26" s="415"/>
      <c r="DUP26" s="415"/>
      <c r="DUQ26" s="415"/>
      <c r="DUR26" s="415"/>
      <c r="DUS26" s="415"/>
      <c r="DUT26" s="415"/>
      <c r="DUU26" s="415"/>
      <c r="DUV26" s="415"/>
      <c r="DUW26" s="415"/>
      <c r="DUX26" s="415"/>
      <c r="DUY26" s="415"/>
      <c r="DUZ26" s="415"/>
      <c r="DVA26" s="415"/>
      <c r="DVB26" s="415"/>
      <c r="DVC26" s="415"/>
      <c r="DVD26" s="415"/>
      <c r="DVE26" s="415"/>
      <c r="DVF26" s="415"/>
      <c r="DVG26" s="415"/>
      <c r="DVH26" s="415"/>
      <c r="DVI26" s="415"/>
      <c r="DVJ26" s="415"/>
      <c r="DVK26" s="415"/>
      <c r="DVL26" s="415"/>
      <c r="DVM26" s="415"/>
      <c r="DVN26" s="415"/>
      <c r="DVO26" s="415"/>
      <c r="DVP26" s="415"/>
      <c r="DVQ26" s="415"/>
      <c r="DVR26" s="415"/>
      <c r="DVS26" s="415"/>
      <c r="DVT26" s="415"/>
      <c r="DVU26" s="415"/>
      <c r="DVV26" s="415"/>
      <c r="DVW26" s="415"/>
      <c r="DVX26" s="415"/>
      <c r="DVY26" s="415"/>
      <c r="DVZ26" s="415"/>
      <c r="DWA26" s="415"/>
      <c r="DWB26" s="415"/>
      <c r="DWC26" s="415"/>
      <c r="DWD26" s="415"/>
      <c r="DWE26" s="415"/>
      <c r="DWF26" s="415"/>
      <c r="DWG26" s="415"/>
      <c r="DWH26" s="415"/>
      <c r="DWI26" s="415"/>
      <c r="DWJ26" s="415"/>
      <c r="DWK26" s="415"/>
      <c r="DWL26" s="415"/>
      <c r="DWM26" s="415"/>
      <c r="DWN26" s="415"/>
      <c r="DWO26" s="415"/>
      <c r="DWP26" s="415"/>
      <c r="DWQ26" s="415"/>
      <c r="DWR26" s="415"/>
      <c r="DWS26" s="415"/>
      <c r="DWT26" s="415"/>
      <c r="DWU26" s="415"/>
      <c r="DWV26" s="415"/>
      <c r="DWW26" s="415"/>
      <c r="DWX26" s="415"/>
      <c r="DWY26" s="415"/>
      <c r="DWZ26" s="415"/>
      <c r="DXA26" s="415"/>
      <c r="DXB26" s="415"/>
      <c r="DXC26" s="415"/>
      <c r="DXD26" s="415"/>
      <c r="DXE26" s="415"/>
      <c r="DXF26" s="415"/>
      <c r="DXG26" s="415"/>
      <c r="DXH26" s="415"/>
      <c r="DXI26" s="415"/>
      <c r="DXJ26" s="415"/>
      <c r="DXK26" s="415"/>
      <c r="DXL26" s="415"/>
      <c r="DXM26" s="415"/>
      <c r="DXN26" s="415"/>
      <c r="DXO26" s="415"/>
      <c r="DXP26" s="415"/>
      <c r="DXQ26" s="415"/>
      <c r="DXR26" s="415"/>
      <c r="DXS26" s="415"/>
      <c r="DXT26" s="415"/>
      <c r="DXU26" s="415"/>
      <c r="DXV26" s="415"/>
      <c r="DXW26" s="415"/>
      <c r="DXX26" s="415"/>
      <c r="DXY26" s="415"/>
      <c r="DXZ26" s="415"/>
      <c r="DYA26" s="415"/>
      <c r="DYB26" s="415"/>
      <c r="DYC26" s="415"/>
      <c r="DYD26" s="415"/>
      <c r="DYE26" s="415"/>
      <c r="DYF26" s="415"/>
      <c r="DYG26" s="415"/>
      <c r="DYH26" s="415"/>
      <c r="DYI26" s="415"/>
      <c r="DYJ26" s="415"/>
      <c r="DYK26" s="415"/>
      <c r="DYL26" s="415"/>
      <c r="DYM26" s="415"/>
      <c r="DYN26" s="415"/>
      <c r="DYO26" s="415"/>
      <c r="DYP26" s="415"/>
      <c r="DYQ26" s="415"/>
      <c r="DYR26" s="415"/>
      <c r="DYS26" s="415"/>
      <c r="DYT26" s="415"/>
      <c r="DYU26" s="415"/>
      <c r="DYV26" s="415"/>
      <c r="DYW26" s="415"/>
      <c r="DYX26" s="415"/>
      <c r="DYY26" s="415"/>
      <c r="DYZ26" s="415"/>
      <c r="DZA26" s="415"/>
      <c r="DZB26" s="415"/>
      <c r="DZC26" s="415"/>
      <c r="DZD26" s="415"/>
      <c r="DZE26" s="415"/>
      <c r="DZF26" s="415"/>
      <c r="DZG26" s="415"/>
      <c r="DZH26" s="415"/>
      <c r="DZI26" s="415"/>
      <c r="DZJ26" s="415"/>
      <c r="DZK26" s="415"/>
      <c r="DZL26" s="415"/>
      <c r="DZM26" s="415"/>
      <c r="DZN26" s="415"/>
      <c r="DZO26" s="415"/>
      <c r="DZP26" s="415"/>
      <c r="DZQ26" s="415"/>
      <c r="DZR26" s="415"/>
      <c r="DZS26" s="415"/>
      <c r="DZT26" s="415"/>
      <c r="DZU26" s="415"/>
      <c r="DZV26" s="415"/>
      <c r="DZW26" s="415"/>
      <c r="DZX26" s="415"/>
      <c r="DZY26" s="415"/>
      <c r="DZZ26" s="415"/>
      <c r="EAA26" s="415"/>
      <c r="EAB26" s="415"/>
      <c r="EAC26" s="415"/>
      <c r="EAD26" s="415"/>
      <c r="EAE26" s="415"/>
      <c r="EAF26" s="415"/>
      <c r="EAG26" s="415"/>
      <c r="EAH26" s="415"/>
      <c r="EAI26" s="415"/>
      <c r="EAJ26" s="415"/>
      <c r="EAK26" s="415"/>
      <c r="EAL26" s="415"/>
      <c r="EAM26" s="415"/>
      <c r="EAN26" s="415"/>
      <c r="EAO26" s="415"/>
      <c r="EAP26" s="415"/>
      <c r="EAQ26" s="415"/>
      <c r="EAR26" s="415"/>
      <c r="EAS26" s="415"/>
      <c r="EAT26" s="415"/>
      <c r="EAU26" s="415"/>
      <c r="EAV26" s="415"/>
      <c r="EAW26" s="415"/>
      <c r="EAX26" s="415"/>
      <c r="EAY26" s="415"/>
      <c r="EAZ26" s="415"/>
      <c r="EBA26" s="415"/>
      <c r="EBB26" s="415"/>
      <c r="EBC26" s="415"/>
      <c r="EBD26" s="415"/>
      <c r="EBE26" s="415"/>
      <c r="EBF26" s="415"/>
      <c r="EBG26" s="415"/>
      <c r="EBH26" s="415"/>
      <c r="EBI26" s="415"/>
      <c r="EBJ26" s="415"/>
      <c r="EBK26" s="415"/>
      <c r="EBL26" s="415"/>
      <c r="EBM26" s="415"/>
      <c r="EBN26" s="415"/>
      <c r="EBO26" s="415"/>
      <c r="EBP26" s="415"/>
      <c r="EBQ26" s="415"/>
      <c r="EBR26" s="415"/>
      <c r="EBS26" s="415"/>
      <c r="EBT26" s="415"/>
      <c r="EBU26" s="415"/>
      <c r="EBV26" s="415"/>
      <c r="EBW26" s="415"/>
      <c r="EBX26" s="415"/>
      <c r="EBY26" s="415"/>
      <c r="EBZ26" s="415"/>
      <c r="ECA26" s="415"/>
      <c r="ECB26" s="415"/>
      <c r="ECC26" s="415"/>
      <c r="ECD26" s="415"/>
      <c r="ECE26" s="415"/>
      <c r="ECF26" s="415"/>
      <c r="ECG26" s="415"/>
      <c r="ECH26" s="415"/>
      <c r="ECI26" s="415"/>
      <c r="ECJ26" s="415"/>
      <c r="ECK26" s="415"/>
      <c r="ECL26" s="415"/>
      <c r="ECM26" s="415"/>
      <c r="ECN26" s="415"/>
      <c r="ECO26" s="415"/>
      <c r="ECP26" s="415"/>
      <c r="ECQ26" s="415"/>
      <c r="ECR26" s="415"/>
      <c r="ECS26" s="415"/>
      <c r="ECT26" s="415"/>
      <c r="ECU26" s="415"/>
      <c r="ECV26" s="415"/>
      <c r="ECW26" s="415"/>
      <c r="ECX26" s="415"/>
      <c r="ECY26" s="415"/>
      <c r="ECZ26" s="415"/>
      <c r="EDA26" s="415"/>
      <c r="EDB26" s="415"/>
      <c r="EDC26" s="415"/>
      <c r="EDD26" s="415"/>
      <c r="EDE26" s="415"/>
      <c r="EDF26" s="415"/>
      <c r="EDG26" s="415"/>
      <c r="EDH26" s="415"/>
      <c r="EDI26" s="415"/>
      <c r="EDJ26" s="415"/>
      <c r="EDK26" s="415"/>
      <c r="EDL26" s="415"/>
      <c r="EDM26" s="415"/>
      <c r="EDN26" s="415"/>
      <c r="EDO26" s="415"/>
      <c r="EDP26" s="415"/>
      <c r="EDQ26" s="415"/>
      <c r="EDR26" s="415"/>
      <c r="EDS26" s="415"/>
      <c r="EDT26" s="415"/>
      <c r="EDU26" s="415"/>
      <c r="EDV26" s="415"/>
      <c r="EDW26" s="415"/>
      <c r="EDX26" s="415"/>
      <c r="EDY26" s="415"/>
      <c r="EDZ26" s="415"/>
      <c r="EEA26" s="415"/>
      <c r="EEB26" s="415"/>
      <c r="EEC26" s="415"/>
      <c r="EED26" s="415"/>
      <c r="EEE26" s="415"/>
      <c r="EEF26" s="415"/>
      <c r="EEG26" s="415"/>
      <c r="EEH26" s="415"/>
      <c r="EEI26" s="415"/>
      <c r="EEJ26" s="415"/>
      <c r="EEK26" s="415"/>
      <c r="EEL26" s="415"/>
      <c r="EEM26" s="415"/>
      <c r="EEN26" s="415"/>
      <c r="EEO26" s="415"/>
      <c r="EEP26" s="415"/>
      <c r="EEQ26" s="415"/>
      <c r="EER26" s="415"/>
      <c r="EES26" s="415"/>
      <c r="EET26" s="415"/>
      <c r="EEU26" s="415"/>
      <c r="EEV26" s="415"/>
      <c r="EEW26" s="415"/>
      <c r="EEX26" s="415"/>
      <c r="EEY26" s="415"/>
      <c r="EEZ26" s="415"/>
      <c r="EFA26" s="415"/>
      <c r="EFB26" s="415"/>
      <c r="EFC26" s="415"/>
      <c r="EFD26" s="415"/>
      <c r="EFE26" s="415"/>
      <c r="EFF26" s="415"/>
      <c r="EFG26" s="415"/>
      <c r="EFH26" s="415"/>
      <c r="EFI26" s="415"/>
      <c r="EFJ26" s="415"/>
      <c r="EFK26" s="415"/>
      <c r="EFL26" s="415"/>
      <c r="EFM26" s="415"/>
      <c r="EFN26" s="415"/>
      <c r="EFO26" s="415"/>
      <c r="EFP26" s="415"/>
      <c r="EFQ26" s="415"/>
      <c r="EFR26" s="415"/>
      <c r="EFS26" s="415"/>
      <c r="EFT26" s="415"/>
      <c r="EFU26" s="415"/>
      <c r="EFV26" s="415"/>
      <c r="EFW26" s="415"/>
      <c r="EFX26" s="415"/>
      <c r="EFY26" s="415"/>
      <c r="EFZ26" s="415"/>
      <c r="EGA26" s="415"/>
      <c r="EGB26" s="415"/>
      <c r="EGC26" s="415"/>
      <c r="EGD26" s="415"/>
      <c r="EGE26" s="415"/>
      <c r="EGF26" s="415"/>
      <c r="EGG26" s="415"/>
      <c r="EGH26" s="415"/>
      <c r="EGI26" s="415"/>
      <c r="EGJ26" s="415"/>
      <c r="EGK26" s="415"/>
      <c r="EGL26" s="415"/>
      <c r="EGM26" s="415"/>
      <c r="EGN26" s="415"/>
      <c r="EGO26" s="415"/>
      <c r="EGP26" s="415"/>
      <c r="EGQ26" s="415"/>
      <c r="EGR26" s="415"/>
      <c r="EGS26" s="415"/>
      <c r="EGT26" s="415"/>
      <c r="EGU26" s="415"/>
      <c r="EGV26" s="415"/>
      <c r="EGW26" s="415"/>
      <c r="EGX26" s="415"/>
      <c r="EGY26" s="415"/>
      <c r="EGZ26" s="415"/>
      <c r="EHA26" s="415"/>
      <c r="EHB26" s="415"/>
      <c r="EHC26" s="415"/>
      <c r="EHD26" s="415"/>
      <c r="EHE26" s="415"/>
      <c r="EHF26" s="415"/>
      <c r="EHG26" s="415"/>
      <c r="EHH26" s="415"/>
      <c r="EHI26" s="415"/>
      <c r="EHJ26" s="415"/>
      <c r="EHK26" s="415"/>
      <c r="EHL26" s="415"/>
      <c r="EHM26" s="415"/>
      <c r="EHN26" s="415"/>
      <c r="EHO26" s="415"/>
      <c r="EHP26" s="415"/>
      <c r="EHQ26" s="415"/>
      <c r="EHR26" s="415"/>
      <c r="EHS26" s="415"/>
      <c r="EHT26" s="415"/>
      <c r="EHU26" s="415"/>
      <c r="EHV26" s="415"/>
      <c r="EHW26" s="415"/>
      <c r="EHX26" s="415"/>
      <c r="EHY26" s="415"/>
      <c r="EHZ26" s="415"/>
      <c r="EIA26" s="415"/>
      <c r="EIB26" s="415"/>
      <c r="EIC26" s="415"/>
      <c r="EID26" s="415"/>
      <c r="EIE26" s="415"/>
      <c r="EIF26" s="415"/>
      <c r="EIG26" s="415"/>
      <c r="EIH26" s="415"/>
      <c r="EII26" s="415"/>
      <c r="EIJ26" s="415"/>
      <c r="EIK26" s="415"/>
      <c r="EIL26" s="415"/>
      <c r="EIM26" s="415"/>
      <c r="EIN26" s="415"/>
      <c r="EIO26" s="415"/>
      <c r="EIP26" s="415"/>
      <c r="EIQ26" s="415"/>
      <c r="EIR26" s="415"/>
      <c r="EIS26" s="415"/>
      <c r="EIT26" s="415"/>
      <c r="EIU26" s="415"/>
      <c r="EIV26" s="415"/>
      <c r="EIW26" s="415"/>
      <c r="EIX26" s="415"/>
      <c r="EIY26" s="415"/>
      <c r="EIZ26" s="415"/>
      <c r="EJA26" s="415"/>
      <c r="EJB26" s="415"/>
      <c r="EJC26" s="415"/>
      <c r="EJD26" s="415"/>
      <c r="EJE26" s="415"/>
      <c r="EJF26" s="415"/>
      <c r="EJG26" s="415"/>
      <c r="EJH26" s="415"/>
      <c r="EJI26" s="415"/>
      <c r="EJJ26" s="415"/>
      <c r="EJK26" s="415"/>
      <c r="EJL26" s="415"/>
      <c r="EJM26" s="415"/>
      <c r="EJN26" s="415"/>
      <c r="EJO26" s="415"/>
      <c r="EJP26" s="415"/>
      <c r="EJQ26" s="415"/>
      <c r="EJR26" s="415"/>
      <c r="EJS26" s="415"/>
      <c r="EJT26" s="415"/>
      <c r="EJU26" s="415"/>
      <c r="EJV26" s="415"/>
      <c r="EJW26" s="415"/>
      <c r="EJX26" s="415"/>
      <c r="EJY26" s="415"/>
      <c r="EJZ26" s="415"/>
      <c r="EKA26" s="415"/>
      <c r="EKB26" s="415"/>
      <c r="EKC26" s="415"/>
      <c r="EKD26" s="415"/>
      <c r="EKE26" s="415"/>
      <c r="EKF26" s="415"/>
      <c r="EKG26" s="415"/>
      <c r="EKH26" s="415"/>
      <c r="EKI26" s="415"/>
      <c r="EKJ26" s="415"/>
      <c r="EKK26" s="415"/>
      <c r="EKL26" s="415"/>
      <c r="EKM26" s="415"/>
      <c r="EKN26" s="415"/>
      <c r="EKO26" s="415"/>
      <c r="EKP26" s="415"/>
      <c r="EKQ26" s="415"/>
      <c r="EKR26" s="415"/>
      <c r="EKS26" s="415"/>
      <c r="EKT26" s="415"/>
      <c r="EKU26" s="415"/>
      <c r="EKV26" s="415"/>
      <c r="EKW26" s="415"/>
      <c r="EKX26" s="415"/>
      <c r="EKY26" s="415"/>
      <c r="EKZ26" s="415"/>
      <c r="ELA26" s="415"/>
      <c r="ELB26" s="415"/>
      <c r="ELC26" s="415"/>
      <c r="ELD26" s="415"/>
      <c r="ELE26" s="415"/>
      <c r="ELF26" s="415"/>
      <c r="ELG26" s="415"/>
      <c r="ELH26" s="415"/>
      <c r="ELI26" s="415"/>
      <c r="ELJ26" s="415"/>
      <c r="ELK26" s="415"/>
      <c r="ELL26" s="415"/>
      <c r="ELM26" s="415"/>
      <c r="ELN26" s="415"/>
      <c r="ELO26" s="415"/>
      <c r="ELP26" s="415"/>
      <c r="ELQ26" s="415"/>
      <c r="ELR26" s="415"/>
      <c r="ELS26" s="415"/>
      <c r="ELT26" s="415"/>
      <c r="ELU26" s="415"/>
      <c r="ELV26" s="415"/>
      <c r="ELW26" s="415"/>
      <c r="ELX26" s="415"/>
      <c r="ELY26" s="415"/>
      <c r="ELZ26" s="415"/>
      <c r="EMA26" s="415"/>
      <c r="EMB26" s="415"/>
      <c r="EMC26" s="415"/>
      <c r="EMD26" s="415"/>
      <c r="EME26" s="415"/>
      <c r="EMF26" s="415"/>
      <c r="EMG26" s="415"/>
      <c r="EMH26" s="415"/>
      <c r="EMI26" s="415"/>
      <c r="EMJ26" s="415"/>
      <c r="EMK26" s="415"/>
      <c r="EML26" s="415"/>
      <c r="EMM26" s="415"/>
      <c r="EMN26" s="415"/>
      <c r="EMO26" s="415"/>
      <c r="EMP26" s="415"/>
      <c r="EMQ26" s="415"/>
      <c r="EMR26" s="415"/>
      <c r="EMS26" s="415"/>
      <c r="EMT26" s="415"/>
      <c r="EMU26" s="415"/>
      <c r="EMV26" s="415"/>
      <c r="EMW26" s="415"/>
      <c r="EMX26" s="415"/>
      <c r="EMY26" s="415"/>
      <c r="EMZ26" s="415"/>
      <c r="ENA26" s="415"/>
      <c r="ENB26" s="415"/>
      <c r="ENC26" s="415"/>
      <c r="END26" s="415"/>
      <c r="ENE26" s="415"/>
      <c r="ENF26" s="415"/>
      <c r="ENG26" s="415"/>
      <c r="ENH26" s="415"/>
      <c r="ENI26" s="415"/>
      <c r="ENJ26" s="415"/>
      <c r="ENK26" s="415"/>
      <c r="ENL26" s="415"/>
      <c r="ENM26" s="415"/>
      <c r="ENN26" s="415"/>
      <c r="ENO26" s="415"/>
      <c r="ENP26" s="415"/>
      <c r="ENQ26" s="415"/>
      <c r="ENR26" s="415"/>
      <c r="ENS26" s="415"/>
      <c r="ENT26" s="415"/>
      <c r="ENU26" s="415"/>
      <c r="ENV26" s="415"/>
      <c r="ENW26" s="415"/>
      <c r="ENX26" s="415"/>
      <c r="ENY26" s="415"/>
      <c r="ENZ26" s="415"/>
      <c r="EOA26" s="415"/>
      <c r="EOB26" s="415"/>
      <c r="EOC26" s="415"/>
      <c r="EOD26" s="415"/>
      <c r="EOE26" s="415"/>
      <c r="EOF26" s="415"/>
      <c r="EOG26" s="415"/>
      <c r="EOH26" s="415"/>
      <c r="EOI26" s="415"/>
      <c r="EOJ26" s="415"/>
      <c r="EOK26" s="415"/>
      <c r="EOL26" s="415"/>
      <c r="EOM26" s="415"/>
      <c r="EON26" s="415"/>
      <c r="EOO26" s="415"/>
      <c r="EOP26" s="415"/>
      <c r="EOQ26" s="415"/>
      <c r="EOR26" s="415"/>
      <c r="EOS26" s="415"/>
      <c r="EOT26" s="415"/>
      <c r="EOU26" s="415"/>
      <c r="EOV26" s="415"/>
      <c r="EOW26" s="415"/>
      <c r="EOX26" s="415"/>
      <c r="EOY26" s="415"/>
      <c r="EOZ26" s="415"/>
      <c r="EPA26" s="415"/>
      <c r="EPB26" s="415"/>
      <c r="EPC26" s="415"/>
      <c r="EPD26" s="415"/>
      <c r="EPE26" s="415"/>
      <c r="EPF26" s="415"/>
      <c r="EPG26" s="415"/>
      <c r="EPH26" s="415"/>
      <c r="EPI26" s="415"/>
      <c r="EPJ26" s="415"/>
      <c r="EPK26" s="415"/>
      <c r="EPL26" s="415"/>
      <c r="EPM26" s="415"/>
      <c r="EPN26" s="415"/>
      <c r="EPO26" s="415"/>
      <c r="EPP26" s="415"/>
      <c r="EPQ26" s="415"/>
      <c r="EPR26" s="415"/>
      <c r="EPS26" s="415"/>
      <c r="EPT26" s="415"/>
      <c r="EPU26" s="415"/>
      <c r="EPV26" s="415"/>
      <c r="EPW26" s="415"/>
      <c r="EPX26" s="415"/>
      <c r="EPY26" s="415"/>
      <c r="EPZ26" s="415"/>
      <c r="EQA26" s="415"/>
      <c r="EQB26" s="415"/>
      <c r="EQC26" s="415"/>
      <c r="EQD26" s="415"/>
      <c r="EQE26" s="415"/>
      <c r="EQF26" s="415"/>
      <c r="EQG26" s="415"/>
      <c r="EQH26" s="415"/>
      <c r="EQI26" s="415"/>
      <c r="EQJ26" s="415"/>
      <c r="EQK26" s="415"/>
      <c r="EQL26" s="415"/>
      <c r="EQM26" s="415"/>
      <c r="EQN26" s="415"/>
      <c r="EQO26" s="415"/>
      <c r="EQP26" s="415"/>
      <c r="EQQ26" s="415"/>
      <c r="EQR26" s="415"/>
      <c r="EQS26" s="415"/>
      <c r="EQT26" s="415"/>
      <c r="EQU26" s="415"/>
      <c r="EQV26" s="415"/>
      <c r="EQW26" s="415"/>
      <c r="EQX26" s="415"/>
      <c r="EQY26" s="415"/>
      <c r="EQZ26" s="415"/>
      <c r="ERA26" s="415"/>
      <c r="ERB26" s="415"/>
      <c r="ERC26" s="415"/>
      <c r="ERD26" s="415"/>
      <c r="ERE26" s="415"/>
      <c r="ERF26" s="415"/>
      <c r="ERG26" s="415"/>
      <c r="ERH26" s="415"/>
      <c r="ERI26" s="415"/>
      <c r="ERJ26" s="415"/>
      <c r="ERK26" s="415"/>
      <c r="ERL26" s="415"/>
      <c r="ERM26" s="415"/>
      <c r="ERN26" s="415"/>
      <c r="ERO26" s="415"/>
      <c r="ERP26" s="415"/>
      <c r="ERQ26" s="415"/>
      <c r="ERR26" s="415"/>
      <c r="ERS26" s="415"/>
      <c r="ERT26" s="415"/>
      <c r="ERU26" s="415"/>
      <c r="ERV26" s="415"/>
      <c r="ERW26" s="415"/>
      <c r="ERX26" s="415"/>
      <c r="ERY26" s="415"/>
      <c r="ERZ26" s="415"/>
      <c r="ESA26" s="415"/>
      <c r="ESB26" s="415"/>
      <c r="ESC26" s="415"/>
      <c r="ESD26" s="415"/>
      <c r="ESE26" s="415"/>
      <c r="ESF26" s="415"/>
      <c r="ESG26" s="415"/>
      <c r="ESH26" s="415"/>
      <c r="ESI26" s="415"/>
      <c r="ESJ26" s="415"/>
      <c r="ESK26" s="415"/>
      <c r="ESL26" s="415"/>
      <c r="ESM26" s="415"/>
      <c r="ESN26" s="415"/>
      <c r="ESO26" s="415"/>
      <c r="ESP26" s="415"/>
      <c r="ESQ26" s="415"/>
      <c r="ESR26" s="415"/>
      <c r="ESS26" s="415"/>
      <c r="EST26" s="415"/>
      <c r="ESU26" s="415"/>
      <c r="ESV26" s="415"/>
      <c r="ESW26" s="415"/>
      <c r="ESX26" s="415"/>
      <c r="ESY26" s="415"/>
      <c r="ESZ26" s="415"/>
      <c r="ETA26" s="415"/>
      <c r="ETB26" s="415"/>
      <c r="ETC26" s="415"/>
      <c r="ETD26" s="415"/>
      <c r="ETE26" s="415"/>
      <c r="ETF26" s="415"/>
      <c r="ETG26" s="415"/>
      <c r="ETH26" s="415"/>
      <c r="ETI26" s="415"/>
      <c r="ETJ26" s="415"/>
      <c r="ETK26" s="415"/>
      <c r="ETL26" s="415"/>
      <c r="ETM26" s="415"/>
      <c r="ETN26" s="415"/>
      <c r="ETO26" s="415"/>
      <c r="ETP26" s="415"/>
      <c r="ETQ26" s="415"/>
      <c r="ETR26" s="415"/>
      <c r="ETS26" s="415"/>
      <c r="ETT26" s="415"/>
      <c r="ETU26" s="415"/>
      <c r="ETV26" s="415"/>
      <c r="ETW26" s="415"/>
      <c r="ETX26" s="415"/>
      <c r="ETY26" s="415"/>
      <c r="ETZ26" s="415"/>
      <c r="EUA26" s="415"/>
      <c r="EUB26" s="415"/>
      <c r="EUC26" s="415"/>
      <c r="EUD26" s="415"/>
      <c r="EUE26" s="415"/>
      <c r="EUF26" s="415"/>
      <c r="EUG26" s="415"/>
      <c r="EUH26" s="415"/>
      <c r="EUI26" s="415"/>
      <c r="EUJ26" s="415"/>
      <c r="EUK26" s="415"/>
      <c r="EUL26" s="415"/>
      <c r="EUM26" s="415"/>
      <c r="EUN26" s="415"/>
      <c r="EUO26" s="415"/>
      <c r="EUP26" s="415"/>
      <c r="EUQ26" s="415"/>
      <c r="EUR26" s="415"/>
      <c r="EUS26" s="415"/>
      <c r="EUT26" s="415"/>
      <c r="EUU26" s="415"/>
      <c r="EUV26" s="415"/>
      <c r="EUW26" s="415"/>
      <c r="EUX26" s="415"/>
      <c r="EUY26" s="415"/>
      <c r="EUZ26" s="415"/>
      <c r="EVA26" s="415"/>
      <c r="EVB26" s="415"/>
      <c r="EVC26" s="415"/>
      <c r="EVD26" s="415"/>
      <c r="EVE26" s="415"/>
      <c r="EVF26" s="415"/>
      <c r="EVG26" s="415"/>
      <c r="EVH26" s="415"/>
      <c r="EVI26" s="415"/>
      <c r="EVJ26" s="415"/>
      <c r="EVK26" s="415"/>
      <c r="EVL26" s="415"/>
      <c r="EVM26" s="415"/>
      <c r="EVN26" s="415"/>
      <c r="EVO26" s="415"/>
      <c r="EVP26" s="415"/>
      <c r="EVQ26" s="415"/>
      <c r="EVR26" s="415"/>
      <c r="EVS26" s="415"/>
      <c r="EVT26" s="415"/>
      <c r="EVU26" s="415"/>
      <c r="EVV26" s="415"/>
      <c r="EVW26" s="415"/>
      <c r="EVX26" s="415"/>
      <c r="EVY26" s="415"/>
      <c r="EVZ26" s="415"/>
      <c r="EWA26" s="415"/>
      <c r="EWB26" s="415"/>
      <c r="EWC26" s="415"/>
      <c r="EWD26" s="415"/>
      <c r="EWE26" s="415"/>
      <c r="EWF26" s="415"/>
      <c r="EWG26" s="415"/>
      <c r="EWH26" s="415"/>
      <c r="EWI26" s="415"/>
      <c r="EWJ26" s="415"/>
      <c r="EWK26" s="415"/>
      <c r="EWL26" s="415"/>
      <c r="EWM26" s="415"/>
      <c r="EWN26" s="415"/>
      <c r="EWO26" s="415"/>
      <c r="EWP26" s="415"/>
      <c r="EWQ26" s="415"/>
      <c r="EWR26" s="415"/>
      <c r="EWS26" s="415"/>
      <c r="EWT26" s="415"/>
      <c r="EWU26" s="415"/>
      <c r="EWV26" s="415"/>
      <c r="EWW26" s="415"/>
      <c r="EWX26" s="415"/>
      <c r="EWY26" s="415"/>
      <c r="EWZ26" s="415"/>
      <c r="EXA26" s="415"/>
      <c r="EXB26" s="415"/>
      <c r="EXC26" s="415"/>
      <c r="EXD26" s="415"/>
      <c r="EXE26" s="415"/>
      <c r="EXF26" s="415"/>
      <c r="EXG26" s="415"/>
      <c r="EXH26" s="415"/>
      <c r="EXI26" s="415"/>
      <c r="EXJ26" s="415"/>
      <c r="EXK26" s="415"/>
      <c r="EXL26" s="415"/>
      <c r="EXM26" s="415"/>
      <c r="EXN26" s="415"/>
      <c r="EXO26" s="415"/>
      <c r="EXP26" s="415"/>
      <c r="EXQ26" s="415"/>
      <c r="EXR26" s="415"/>
      <c r="EXS26" s="415"/>
      <c r="EXT26" s="415"/>
      <c r="EXU26" s="415"/>
      <c r="EXV26" s="415"/>
      <c r="EXW26" s="415"/>
      <c r="EXX26" s="415"/>
      <c r="EXY26" s="415"/>
      <c r="EXZ26" s="415"/>
      <c r="EYA26" s="415"/>
      <c r="EYB26" s="415"/>
      <c r="EYC26" s="415"/>
      <c r="EYD26" s="415"/>
      <c r="EYE26" s="415"/>
      <c r="EYF26" s="415"/>
      <c r="EYG26" s="415"/>
      <c r="EYH26" s="415"/>
      <c r="EYI26" s="415"/>
      <c r="EYJ26" s="415"/>
      <c r="EYK26" s="415"/>
      <c r="EYL26" s="415"/>
      <c r="EYM26" s="415"/>
      <c r="EYN26" s="415"/>
      <c r="EYO26" s="415"/>
      <c r="EYP26" s="415"/>
      <c r="EYQ26" s="415"/>
      <c r="EYR26" s="415"/>
      <c r="EYS26" s="415"/>
      <c r="EYT26" s="415"/>
      <c r="EYU26" s="415"/>
      <c r="EYV26" s="415"/>
      <c r="EYW26" s="415"/>
      <c r="EYX26" s="415"/>
      <c r="EYY26" s="415"/>
      <c r="EYZ26" s="415"/>
      <c r="EZA26" s="415"/>
      <c r="EZB26" s="415"/>
      <c r="EZC26" s="415"/>
      <c r="EZD26" s="415"/>
      <c r="EZE26" s="415"/>
      <c r="EZF26" s="415"/>
      <c r="EZG26" s="415"/>
      <c r="EZH26" s="415"/>
      <c r="EZI26" s="415"/>
      <c r="EZJ26" s="415"/>
      <c r="EZK26" s="415"/>
      <c r="EZL26" s="415"/>
      <c r="EZM26" s="415"/>
      <c r="EZN26" s="415"/>
      <c r="EZO26" s="415"/>
      <c r="EZP26" s="415"/>
      <c r="EZQ26" s="415"/>
      <c r="EZR26" s="415"/>
      <c r="EZS26" s="415"/>
      <c r="EZT26" s="415"/>
      <c r="EZU26" s="415"/>
      <c r="EZV26" s="415"/>
      <c r="EZW26" s="415"/>
      <c r="EZX26" s="415"/>
      <c r="EZY26" s="415"/>
      <c r="EZZ26" s="415"/>
      <c r="FAA26" s="415"/>
      <c r="FAB26" s="415"/>
      <c r="FAC26" s="415"/>
      <c r="FAD26" s="415"/>
      <c r="FAE26" s="415"/>
      <c r="FAF26" s="415"/>
      <c r="FAG26" s="415"/>
      <c r="FAH26" s="415"/>
      <c r="FAI26" s="415"/>
      <c r="FAJ26" s="415"/>
      <c r="FAK26" s="415"/>
      <c r="FAL26" s="415"/>
      <c r="FAM26" s="415"/>
      <c r="FAN26" s="415"/>
      <c r="FAO26" s="415"/>
      <c r="FAP26" s="415"/>
      <c r="FAQ26" s="415"/>
      <c r="FAR26" s="415"/>
      <c r="FAS26" s="415"/>
      <c r="FAT26" s="415"/>
      <c r="FAU26" s="415"/>
      <c r="FAV26" s="415"/>
      <c r="FAW26" s="415"/>
      <c r="FAX26" s="415"/>
      <c r="FAY26" s="415"/>
      <c r="FAZ26" s="415"/>
      <c r="FBA26" s="415"/>
      <c r="FBB26" s="415"/>
      <c r="FBC26" s="415"/>
      <c r="FBD26" s="415"/>
      <c r="FBE26" s="415"/>
      <c r="FBF26" s="415"/>
      <c r="FBG26" s="415"/>
      <c r="FBH26" s="415"/>
      <c r="FBI26" s="415"/>
      <c r="FBJ26" s="415"/>
      <c r="FBK26" s="415"/>
      <c r="FBL26" s="415"/>
      <c r="FBM26" s="415"/>
      <c r="FBN26" s="415"/>
      <c r="FBO26" s="415"/>
      <c r="FBP26" s="415"/>
      <c r="FBQ26" s="415"/>
      <c r="FBR26" s="415"/>
      <c r="FBS26" s="415"/>
      <c r="FBT26" s="415"/>
      <c r="FBU26" s="415"/>
      <c r="FBV26" s="415"/>
      <c r="FBW26" s="415"/>
      <c r="FBX26" s="415"/>
      <c r="FBY26" s="415"/>
      <c r="FBZ26" s="415"/>
      <c r="FCA26" s="415"/>
      <c r="FCB26" s="415"/>
      <c r="FCC26" s="415"/>
      <c r="FCD26" s="415"/>
      <c r="FCE26" s="415"/>
      <c r="FCF26" s="415"/>
      <c r="FCG26" s="415"/>
      <c r="FCH26" s="415"/>
      <c r="FCI26" s="415"/>
      <c r="FCJ26" s="415"/>
      <c r="FCK26" s="415"/>
      <c r="FCL26" s="415"/>
      <c r="FCM26" s="415"/>
      <c r="FCN26" s="415"/>
      <c r="FCO26" s="415"/>
      <c r="FCP26" s="415"/>
      <c r="FCQ26" s="415"/>
      <c r="FCR26" s="415"/>
      <c r="FCS26" s="415"/>
      <c r="FCT26" s="415"/>
      <c r="FCU26" s="415"/>
      <c r="FCV26" s="415"/>
      <c r="FCW26" s="415"/>
      <c r="FCX26" s="415"/>
      <c r="FCY26" s="415"/>
      <c r="FCZ26" s="415"/>
      <c r="FDA26" s="415"/>
      <c r="FDB26" s="415"/>
      <c r="FDC26" s="415"/>
      <c r="FDD26" s="415"/>
      <c r="FDE26" s="415"/>
      <c r="FDF26" s="415"/>
      <c r="FDG26" s="415"/>
      <c r="FDH26" s="415"/>
      <c r="FDI26" s="415"/>
      <c r="FDJ26" s="415"/>
      <c r="FDK26" s="415"/>
      <c r="FDL26" s="415"/>
      <c r="FDM26" s="415"/>
      <c r="FDN26" s="415"/>
      <c r="FDO26" s="415"/>
      <c r="FDP26" s="415"/>
      <c r="FDQ26" s="415"/>
      <c r="FDR26" s="415"/>
      <c r="FDS26" s="415"/>
      <c r="FDT26" s="415"/>
      <c r="FDU26" s="415"/>
      <c r="FDV26" s="415"/>
      <c r="FDW26" s="415"/>
      <c r="FDX26" s="415"/>
      <c r="FDY26" s="415"/>
      <c r="FDZ26" s="415"/>
      <c r="FEA26" s="415"/>
      <c r="FEB26" s="415"/>
      <c r="FEC26" s="415"/>
      <c r="FED26" s="415"/>
      <c r="FEE26" s="415"/>
      <c r="FEF26" s="415"/>
      <c r="FEG26" s="415"/>
      <c r="FEH26" s="415"/>
      <c r="FEI26" s="415"/>
      <c r="FEJ26" s="415"/>
      <c r="FEK26" s="415"/>
      <c r="FEL26" s="415"/>
      <c r="FEM26" s="415"/>
      <c r="FEN26" s="415"/>
      <c r="FEO26" s="415"/>
      <c r="FEP26" s="415"/>
      <c r="FEQ26" s="415"/>
      <c r="FER26" s="415"/>
      <c r="FES26" s="415"/>
      <c r="FET26" s="415"/>
      <c r="FEU26" s="415"/>
      <c r="FEV26" s="415"/>
      <c r="FEW26" s="415"/>
      <c r="FEX26" s="415"/>
      <c r="FEY26" s="415"/>
      <c r="FEZ26" s="415"/>
      <c r="FFA26" s="415"/>
      <c r="FFB26" s="415"/>
      <c r="FFC26" s="415"/>
      <c r="FFD26" s="415"/>
      <c r="FFE26" s="415"/>
      <c r="FFF26" s="415"/>
      <c r="FFG26" s="415"/>
      <c r="FFH26" s="415"/>
      <c r="FFI26" s="415"/>
      <c r="FFJ26" s="415"/>
      <c r="FFK26" s="415"/>
      <c r="FFL26" s="415"/>
      <c r="FFM26" s="415"/>
      <c r="FFN26" s="415"/>
      <c r="FFO26" s="415"/>
      <c r="FFP26" s="415"/>
      <c r="FFQ26" s="415"/>
      <c r="FFR26" s="415"/>
      <c r="FFS26" s="415"/>
      <c r="FFT26" s="415"/>
      <c r="FFU26" s="415"/>
      <c r="FFV26" s="415"/>
      <c r="FFW26" s="415"/>
      <c r="FFX26" s="415"/>
      <c r="FFY26" s="415"/>
      <c r="FFZ26" s="415"/>
      <c r="FGA26" s="415"/>
      <c r="FGB26" s="415"/>
      <c r="FGC26" s="415"/>
      <c r="FGD26" s="415"/>
      <c r="FGE26" s="415"/>
      <c r="FGF26" s="415"/>
      <c r="FGG26" s="415"/>
      <c r="FGH26" s="415"/>
      <c r="FGI26" s="415"/>
      <c r="FGJ26" s="415"/>
      <c r="FGK26" s="415"/>
      <c r="FGL26" s="415"/>
      <c r="FGM26" s="415"/>
      <c r="FGN26" s="415"/>
      <c r="FGO26" s="415"/>
      <c r="FGP26" s="415"/>
      <c r="FGQ26" s="415"/>
      <c r="FGR26" s="415"/>
      <c r="FGS26" s="415"/>
      <c r="FGT26" s="415"/>
      <c r="FGU26" s="415"/>
      <c r="FGV26" s="415"/>
      <c r="FGW26" s="415"/>
      <c r="FGX26" s="415"/>
      <c r="FGY26" s="415"/>
      <c r="FGZ26" s="415"/>
      <c r="FHA26" s="415"/>
      <c r="FHB26" s="415"/>
      <c r="FHC26" s="415"/>
      <c r="FHD26" s="415"/>
      <c r="FHE26" s="415"/>
      <c r="FHF26" s="415"/>
      <c r="FHG26" s="415"/>
      <c r="FHH26" s="415"/>
      <c r="FHI26" s="415"/>
      <c r="FHJ26" s="415"/>
      <c r="FHK26" s="415"/>
      <c r="FHL26" s="415"/>
      <c r="FHM26" s="415"/>
      <c r="FHN26" s="415"/>
      <c r="FHO26" s="415"/>
      <c r="FHP26" s="415"/>
      <c r="FHQ26" s="415"/>
      <c r="FHR26" s="415"/>
      <c r="FHS26" s="415"/>
      <c r="FHT26" s="415"/>
      <c r="FHU26" s="415"/>
      <c r="FHV26" s="415"/>
      <c r="FHW26" s="415"/>
      <c r="FHX26" s="415"/>
      <c r="FHY26" s="415"/>
      <c r="FHZ26" s="415"/>
      <c r="FIA26" s="415"/>
      <c r="FIB26" s="415"/>
      <c r="FIC26" s="415"/>
      <c r="FID26" s="415"/>
      <c r="FIE26" s="415"/>
      <c r="FIF26" s="415"/>
      <c r="FIG26" s="415"/>
      <c r="FIH26" s="415"/>
      <c r="FII26" s="415"/>
      <c r="FIJ26" s="415"/>
      <c r="FIK26" s="415"/>
      <c r="FIL26" s="415"/>
      <c r="FIM26" s="415"/>
      <c r="FIN26" s="415"/>
      <c r="FIO26" s="415"/>
      <c r="FIP26" s="415"/>
      <c r="FIQ26" s="415"/>
      <c r="FIR26" s="415"/>
      <c r="FIS26" s="415"/>
      <c r="FIT26" s="415"/>
      <c r="FIU26" s="415"/>
      <c r="FIV26" s="415"/>
      <c r="FIW26" s="415"/>
      <c r="FIX26" s="415"/>
      <c r="FIY26" s="415"/>
      <c r="FIZ26" s="415"/>
      <c r="FJA26" s="415"/>
      <c r="FJB26" s="415"/>
      <c r="FJC26" s="415"/>
      <c r="FJD26" s="415"/>
      <c r="FJE26" s="415"/>
      <c r="FJF26" s="415"/>
      <c r="FJG26" s="415"/>
      <c r="FJH26" s="415"/>
      <c r="FJI26" s="415"/>
      <c r="FJJ26" s="415"/>
      <c r="FJK26" s="415"/>
      <c r="FJL26" s="415"/>
      <c r="FJM26" s="415"/>
      <c r="FJN26" s="415"/>
      <c r="FJO26" s="415"/>
      <c r="FJP26" s="415"/>
      <c r="FJQ26" s="415"/>
      <c r="FJR26" s="415"/>
      <c r="FJS26" s="415"/>
      <c r="FJT26" s="415"/>
      <c r="FJU26" s="415"/>
      <c r="FJV26" s="415"/>
      <c r="FJW26" s="415"/>
      <c r="FJX26" s="415"/>
      <c r="FJY26" s="415"/>
      <c r="FJZ26" s="415"/>
      <c r="FKA26" s="415"/>
      <c r="FKB26" s="415"/>
      <c r="FKC26" s="415"/>
      <c r="FKD26" s="415"/>
      <c r="FKE26" s="415"/>
      <c r="FKF26" s="415"/>
      <c r="FKG26" s="415"/>
      <c r="FKH26" s="415"/>
      <c r="FKI26" s="415"/>
      <c r="FKJ26" s="415"/>
      <c r="FKK26" s="415"/>
      <c r="FKL26" s="415"/>
      <c r="FKM26" s="415"/>
      <c r="FKN26" s="415"/>
      <c r="FKO26" s="415"/>
      <c r="FKP26" s="415"/>
      <c r="FKQ26" s="415"/>
      <c r="FKR26" s="415"/>
      <c r="FKS26" s="415"/>
      <c r="FKT26" s="415"/>
      <c r="FKU26" s="415"/>
      <c r="FKV26" s="415"/>
      <c r="FKW26" s="415"/>
      <c r="FKX26" s="415"/>
      <c r="FKY26" s="415"/>
      <c r="FKZ26" s="415"/>
      <c r="FLA26" s="415"/>
      <c r="FLB26" s="415"/>
      <c r="FLC26" s="415"/>
      <c r="FLD26" s="415"/>
      <c r="FLE26" s="415"/>
      <c r="FLF26" s="415"/>
      <c r="FLG26" s="415"/>
      <c r="FLH26" s="415"/>
      <c r="FLI26" s="415"/>
      <c r="FLJ26" s="415"/>
      <c r="FLK26" s="415"/>
      <c r="FLL26" s="415"/>
      <c r="FLM26" s="415"/>
      <c r="FLN26" s="415"/>
      <c r="FLO26" s="415"/>
      <c r="FLP26" s="415"/>
      <c r="FLQ26" s="415"/>
      <c r="FLR26" s="415"/>
      <c r="FLS26" s="415"/>
      <c r="FLT26" s="415"/>
      <c r="FLU26" s="415"/>
      <c r="FLV26" s="415"/>
      <c r="FLW26" s="415"/>
      <c r="FLX26" s="415"/>
      <c r="FLY26" s="415"/>
      <c r="FLZ26" s="415"/>
      <c r="FMA26" s="415"/>
      <c r="FMB26" s="415"/>
      <c r="FMC26" s="415"/>
      <c r="FMD26" s="415"/>
      <c r="FME26" s="415"/>
      <c r="FMF26" s="415"/>
      <c r="FMG26" s="415"/>
      <c r="FMH26" s="415"/>
      <c r="FMI26" s="415"/>
      <c r="FMJ26" s="415"/>
      <c r="FMK26" s="415"/>
      <c r="FML26" s="415"/>
      <c r="FMM26" s="415"/>
      <c r="FMN26" s="415"/>
      <c r="FMO26" s="415"/>
      <c r="FMP26" s="415"/>
      <c r="FMQ26" s="415"/>
      <c r="FMR26" s="415"/>
      <c r="FMS26" s="415"/>
      <c r="FMT26" s="415"/>
      <c r="FMU26" s="415"/>
      <c r="FMV26" s="415"/>
      <c r="FMW26" s="415"/>
      <c r="FMX26" s="415"/>
      <c r="FMY26" s="415"/>
      <c r="FMZ26" s="415"/>
      <c r="FNA26" s="415"/>
      <c r="FNB26" s="415"/>
      <c r="FNC26" s="415"/>
      <c r="FND26" s="415"/>
      <c r="FNE26" s="415"/>
      <c r="FNF26" s="415"/>
      <c r="FNG26" s="415"/>
      <c r="FNH26" s="415"/>
      <c r="FNI26" s="415"/>
      <c r="FNJ26" s="415"/>
      <c r="FNK26" s="415"/>
      <c r="FNL26" s="415"/>
      <c r="FNM26" s="415"/>
      <c r="FNN26" s="415"/>
      <c r="FNO26" s="415"/>
      <c r="FNP26" s="415"/>
      <c r="FNQ26" s="415"/>
      <c r="FNR26" s="415"/>
      <c r="FNS26" s="415"/>
      <c r="FNT26" s="415"/>
      <c r="FNU26" s="415"/>
      <c r="FNV26" s="415"/>
      <c r="FNW26" s="415"/>
      <c r="FNX26" s="415"/>
      <c r="FNY26" s="415"/>
      <c r="FNZ26" s="415"/>
      <c r="FOA26" s="415"/>
      <c r="FOB26" s="415"/>
      <c r="FOC26" s="415"/>
      <c r="FOD26" s="415"/>
      <c r="FOE26" s="415"/>
      <c r="FOF26" s="415"/>
      <c r="FOG26" s="415"/>
      <c r="FOH26" s="415"/>
      <c r="FOI26" s="415"/>
      <c r="FOJ26" s="415"/>
      <c r="FOK26" s="415"/>
      <c r="FOL26" s="415"/>
      <c r="FOM26" s="415"/>
      <c r="FON26" s="415"/>
      <c r="FOO26" s="415"/>
      <c r="FOP26" s="415"/>
      <c r="FOQ26" s="415"/>
      <c r="FOR26" s="415"/>
      <c r="FOS26" s="415"/>
      <c r="FOT26" s="415"/>
      <c r="FOU26" s="415"/>
      <c r="FOV26" s="415"/>
      <c r="FOW26" s="415"/>
      <c r="FOX26" s="415"/>
      <c r="FOY26" s="415"/>
      <c r="FOZ26" s="415"/>
      <c r="FPA26" s="415"/>
      <c r="FPB26" s="415"/>
      <c r="FPC26" s="415"/>
      <c r="FPD26" s="415"/>
      <c r="FPE26" s="415"/>
      <c r="FPF26" s="415"/>
      <c r="FPG26" s="415"/>
      <c r="FPH26" s="415"/>
      <c r="FPI26" s="415"/>
      <c r="FPJ26" s="415"/>
      <c r="FPK26" s="415"/>
      <c r="FPL26" s="415"/>
      <c r="FPM26" s="415"/>
      <c r="FPN26" s="415"/>
      <c r="FPO26" s="415"/>
      <c r="FPP26" s="415"/>
      <c r="FPQ26" s="415"/>
      <c r="FPR26" s="415"/>
      <c r="FPS26" s="415"/>
      <c r="FPT26" s="415"/>
      <c r="FPU26" s="415"/>
      <c r="FPV26" s="415"/>
      <c r="FPW26" s="415"/>
      <c r="FPX26" s="415"/>
      <c r="FPY26" s="415"/>
      <c r="FPZ26" s="415"/>
      <c r="FQA26" s="415"/>
      <c r="FQB26" s="415"/>
      <c r="FQC26" s="415"/>
      <c r="FQD26" s="415"/>
      <c r="FQE26" s="415"/>
      <c r="FQF26" s="415"/>
      <c r="FQG26" s="415"/>
      <c r="FQH26" s="415"/>
      <c r="FQI26" s="415"/>
      <c r="FQJ26" s="415"/>
      <c r="FQK26" s="415"/>
      <c r="FQL26" s="415"/>
      <c r="FQM26" s="415"/>
      <c r="FQN26" s="415"/>
      <c r="FQO26" s="415"/>
      <c r="FQP26" s="415"/>
      <c r="FQQ26" s="415"/>
      <c r="FQR26" s="415"/>
      <c r="FQS26" s="415"/>
      <c r="FQT26" s="415"/>
      <c r="FQU26" s="415"/>
      <c r="FQV26" s="415"/>
      <c r="FQW26" s="415"/>
      <c r="FQX26" s="415"/>
      <c r="FQY26" s="415"/>
      <c r="FQZ26" s="415"/>
      <c r="FRA26" s="415"/>
      <c r="FRB26" s="415"/>
      <c r="FRC26" s="415"/>
      <c r="FRD26" s="415"/>
      <c r="FRE26" s="415"/>
      <c r="FRF26" s="415"/>
      <c r="FRG26" s="415"/>
      <c r="FRH26" s="415"/>
      <c r="FRI26" s="415"/>
      <c r="FRJ26" s="415"/>
      <c r="FRK26" s="415"/>
      <c r="FRL26" s="415"/>
      <c r="FRM26" s="415"/>
      <c r="FRN26" s="415"/>
      <c r="FRO26" s="415"/>
      <c r="FRP26" s="415"/>
      <c r="FRQ26" s="415"/>
      <c r="FRR26" s="415"/>
      <c r="FRS26" s="415"/>
      <c r="FRT26" s="415"/>
      <c r="FRU26" s="415"/>
      <c r="FRV26" s="415"/>
      <c r="FRW26" s="415"/>
      <c r="FRX26" s="415"/>
      <c r="FRY26" s="415"/>
      <c r="FRZ26" s="415"/>
      <c r="FSA26" s="415"/>
      <c r="FSB26" s="415"/>
      <c r="FSC26" s="415"/>
      <c r="FSD26" s="415"/>
      <c r="FSE26" s="415"/>
      <c r="FSF26" s="415"/>
      <c r="FSG26" s="415"/>
      <c r="FSH26" s="415"/>
      <c r="FSI26" s="415"/>
      <c r="FSJ26" s="415"/>
      <c r="FSK26" s="415"/>
      <c r="FSL26" s="415"/>
      <c r="FSM26" s="415"/>
      <c r="FSN26" s="415"/>
      <c r="FSO26" s="415"/>
      <c r="FSP26" s="415"/>
      <c r="FSQ26" s="415"/>
      <c r="FSR26" s="415"/>
      <c r="FSS26" s="415"/>
      <c r="FST26" s="415"/>
      <c r="FSU26" s="415"/>
      <c r="FSV26" s="415"/>
      <c r="FSW26" s="415"/>
      <c r="FSX26" s="415"/>
      <c r="FSY26" s="415"/>
      <c r="FSZ26" s="415"/>
      <c r="FTA26" s="415"/>
      <c r="FTB26" s="415"/>
      <c r="FTC26" s="415"/>
      <c r="FTD26" s="415"/>
      <c r="FTE26" s="415"/>
      <c r="FTF26" s="415"/>
      <c r="FTG26" s="415"/>
      <c r="FTH26" s="415"/>
      <c r="FTI26" s="415"/>
      <c r="FTJ26" s="415"/>
      <c r="FTK26" s="415"/>
      <c r="FTL26" s="415"/>
      <c r="FTM26" s="415"/>
      <c r="FTN26" s="415"/>
      <c r="FTO26" s="415"/>
      <c r="FTP26" s="415"/>
      <c r="FTQ26" s="415"/>
      <c r="FTR26" s="415"/>
      <c r="FTS26" s="415"/>
      <c r="FTT26" s="415"/>
      <c r="FTU26" s="415"/>
      <c r="FTV26" s="415"/>
      <c r="FTW26" s="415"/>
      <c r="FTX26" s="415"/>
      <c r="FTY26" s="415"/>
      <c r="FTZ26" s="415"/>
      <c r="FUA26" s="415"/>
      <c r="FUB26" s="415"/>
      <c r="FUC26" s="415"/>
      <c r="FUD26" s="415"/>
      <c r="FUE26" s="415"/>
      <c r="FUF26" s="415"/>
      <c r="FUG26" s="415"/>
      <c r="FUH26" s="415"/>
      <c r="FUI26" s="415"/>
      <c r="FUJ26" s="415"/>
      <c r="FUK26" s="415"/>
      <c r="FUL26" s="415"/>
      <c r="FUM26" s="415"/>
      <c r="FUN26" s="415"/>
      <c r="FUO26" s="415"/>
      <c r="FUP26" s="415"/>
      <c r="FUQ26" s="415"/>
      <c r="FUR26" s="415"/>
      <c r="FUS26" s="415"/>
      <c r="FUT26" s="415"/>
      <c r="FUU26" s="415"/>
      <c r="FUV26" s="415"/>
      <c r="FUW26" s="415"/>
      <c r="FUX26" s="415"/>
      <c r="FUY26" s="415"/>
      <c r="FUZ26" s="415"/>
      <c r="FVA26" s="415"/>
      <c r="FVB26" s="415"/>
      <c r="FVC26" s="415"/>
      <c r="FVD26" s="415"/>
      <c r="FVE26" s="415"/>
      <c r="FVF26" s="415"/>
      <c r="FVG26" s="415"/>
      <c r="FVH26" s="415"/>
      <c r="FVI26" s="415"/>
      <c r="FVJ26" s="415"/>
      <c r="FVK26" s="415"/>
      <c r="FVL26" s="415"/>
      <c r="FVM26" s="415"/>
      <c r="FVN26" s="415"/>
      <c r="FVO26" s="415"/>
      <c r="FVP26" s="415"/>
      <c r="FVQ26" s="415"/>
      <c r="FVR26" s="415"/>
      <c r="FVS26" s="415"/>
      <c r="FVT26" s="415"/>
      <c r="FVU26" s="415"/>
      <c r="FVV26" s="415"/>
      <c r="FVW26" s="415"/>
      <c r="FVX26" s="415"/>
      <c r="FVY26" s="415"/>
      <c r="FVZ26" s="415"/>
      <c r="FWA26" s="415"/>
      <c r="FWB26" s="415"/>
      <c r="FWC26" s="415"/>
      <c r="FWD26" s="415"/>
      <c r="FWE26" s="415"/>
      <c r="FWF26" s="415"/>
      <c r="FWG26" s="415"/>
      <c r="FWH26" s="415"/>
      <c r="FWI26" s="415"/>
      <c r="FWJ26" s="415"/>
      <c r="FWK26" s="415"/>
      <c r="FWL26" s="415"/>
      <c r="FWM26" s="415"/>
      <c r="FWN26" s="415"/>
      <c r="FWO26" s="415"/>
      <c r="FWP26" s="415"/>
      <c r="FWQ26" s="415"/>
      <c r="FWR26" s="415"/>
      <c r="FWS26" s="415"/>
      <c r="FWT26" s="415"/>
      <c r="FWU26" s="415"/>
      <c r="FWV26" s="415"/>
      <c r="FWW26" s="415"/>
      <c r="FWX26" s="415"/>
      <c r="FWY26" s="415"/>
      <c r="FWZ26" s="415"/>
      <c r="FXA26" s="415"/>
      <c r="FXB26" s="415"/>
      <c r="FXC26" s="415"/>
      <c r="FXD26" s="415"/>
      <c r="FXE26" s="415"/>
      <c r="FXF26" s="415"/>
      <c r="FXG26" s="415"/>
      <c r="FXH26" s="415"/>
      <c r="FXI26" s="415"/>
      <c r="FXJ26" s="415"/>
      <c r="FXK26" s="415"/>
      <c r="FXL26" s="415"/>
      <c r="FXM26" s="415"/>
      <c r="FXN26" s="415"/>
      <c r="FXO26" s="415"/>
      <c r="FXP26" s="415"/>
      <c r="FXQ26" s="415"/>
      <c r="FXR26" s="415"/>
      <c r="FXS26" s="415"/>
      <c r="FXT26" s="415"/>
      <c r="FXU26" s="415"/>
      <c r="FXV26" s="415"/>
      <c r="FXW26" s="415"/>
      <c r="FXX26" s="415"/>
      <c r="FXY26" s="415"/>
      <c r="FXZ26" s="415"/>
      <c r="FYA26" s="415"/>
      <c r="FYB26" s="415"/>
      <c r="FYC26" s="415"/>
      <c r="FYD26" s="415"/>
      <c r="FYE26" s="415"/>
      <c r="FYF26" s="415"/>
      <c r="FYG26" s="415"/>
      <c r="FYH26" s="415"/>
      <c r="FYI26" s="415"/>
      <c r="FYJ26" s="415"/>
      <c r="FYK26" s="415"/>
      <c r="FYL26" s="415"/>
      <c r="FYM26" s="415"/>
      <c r="FYN26" s="415"/>
      <c r="FYO26" s="415"/>
      <c r="FYP26" s="415"/>
      <c r="FYQ26" s="415"/>
      <c r="FYR26" s="415"/>
      <c r="FYS26" s="415"/>
      <c r="FYT26" s="415"/>
      <c r="FYU26" s="415"/>
      <c r="FYV26" s="415"/>
      <c r="FYW26" s="415"/>
      <c r="FYX26" s="415"/>
      <c r="FYY26" s="415"/>
      <c r="FYZ26" s="415"/>
      <c r="FZA26" s="415"/>
      <c r="FZB26" s="415"/>
      <c r="FZC26" s="415"/>
      <c r="FZD26" s="415"/>
      <c r="FZE26" s="415"/>
      <c r="FZF26" s="415"/>
      <c r="FZG26" s="415"/>
      <c r="FZH26" s="415"/>
      <c r="FZI26" s="415"/>
      <c r="FZJ26" s="415"/>
      <c r="FZK26" s="415"/>
      <c r="FZL26" s="415"/>
      <c r="FZM26" s="415"/>
      <c r="FZN26" s="415"/>
      <c r="FZO26" s="415"/>
      <c r="FZP26" s="415"/>
      <c r="FZQ26" s="415"/>
      <c r="FZR26" s="415"/>
      <c r="FZS26" s="415"/>
      <c r="FZT26" s="415"/>
      <c r="FZU26" s="415"/>
      <c r="FZV26" s="415"/>
      <c r="FZW26" s="415"/>
      <c r="FZX26" s="415"/>
      <c r="FZY26" s="415"/>
      <c r="FZZ26" s="415"/>
      <c r="GAA26" s="415"/>
      <c r="GAB26" s="415"/>
      <c r="GAC26" s="415"/>
      <c r="GAD26" s="415"/>
      <c r="GAE26" s="415"/>
      <c r="GAF26" s="415"/>
      <c r="GAG26" s="415"/>
      <c r="GAH26" s="415"/>
      <c r="GAI26" s="415"/>
      <c r="GAJ26" s="415"/>
      <c r="GAK26" s="415"/>
      <c r="GAL26" s="415"/>
      <c r="GAM26" s="415"/>
      <c r="GAN26" s="415"/>
      <c r="GAO26" s="415"/>
      <c r="GAP26" s="415"/>
      <c r="GAQ26" s="415"/>
      <c r="GAR26" s="415"/>
      <c r="GAS26" s="415"/>
      <c r="GAT26" s="415"/>
      <c r="GAU26" s="415"/>
      <c r="GAV26" s="415"/>
      <c r="GAW26" s="415"/>
      <c r="GAX26" s="415"/>
      <c r="GAY26" s="415"/>
      <c r="GAZ26" s="415"/>
      <c r="GBA26" s="415"/>
      <c r="GBB26" s="415"/>
      <c r="GBC26" s="415"/>
      <c r="GBD26" s="415"/>
      <c r="GBE26" s="415"/>
      <c r="GBF26" s="415"/>
      <c r="GBG26" s="415"/>
      <c r="GBH26" s="415"/>
      <c r="GBI26" s="415"/>
      <c r="GBJ26" s="415"/>
      <c r="GBK26" s="415"/>
      <c r="GBL26" s="415"/>
      <c r="GBM26" s="415"/>
      <c r="GBN26" s="415"/>
      <c r="GBO26" s="415"/>
      <c r="GBP26" s="415"/>
      <c r="GBQ26" s="415"/>
      <c r="GBR26" s="415"/>
      <c r="GBS26" s="415"/>
      <c r="GBT26" s="415"/>
      <c r="GBU26" s="415"/>
      <c r="GBV26" s="415"/>
      <c r="GBW26" s="415"/>
      <c r="GBX26" s="415"/>
      <c r="GBY26" s="415"/>
      <c r="GBZ26" s="415"/>
      <c r="GCA26" s="415"/>
      <c r="GCB26" s="415"/>
      <c r="GCC26" s="415"/>
      <c r="GCD26" s="415"/>
      <c r="GCE26" s="415"/>
      <c r="GCF26" s="415"/>
      <c r="GCG26" s="415"/>
      <c r="GCH26" s="415"/>
      <c r="GCI26" s="415"/>
      <c r="GCJ26" s="415"/>
      <c r="GCK26" s="415"/>
      <c r="GCL26" s="415"/>
      <c r="GCM26" s="415"/>
      <c r="GCN26" s="415"/>
      <c r="GCO26" s="415"/>
      <c r="GCP26" s="415"/>
      <c r="GCQ26" s="415"/>
      <c r="GCR26" s="415"/>
      <c r="GCS26" s="415"/>
      <c r="GCT26" s="415"/>
      <c r="GCU26" s="415"/>
      <c r="GCV26" s="415"/>
      <c r="GCW26" s="415"/>
      <c r="GCX26" s="415"/>
      <c r="GCY26" s="415"/>
      <c r="GCZ26" s="415"/>
      <c r="GDA26" s="415"/>
      <c r="GDB26" s="415"/>
      <c r="GDC26" s="415"/>
      <c r="GDD26" s="415"/>
      <c r="GDE26" s="415"/>
      <c r="GDF26" s="415"/>
      <c r="GDG26" s="415"/>
      <c r="GDH26" s="415"/>
      <c r="GDI26" s="415"/>
      <c r="GDJ26" s="415"/>
      <c r="GDK26" s="415"/>
      <c r="GDL26" s="415"/>
      <c r="GDM26" s="415"/>
      <c r="GDN26" s="415"/>
      <c r="GDO26" s="415"/>
      <c r="GDP26" s="415"/>
      <c r="GDQ26" s="415"/>
      <c r="GDR26" s="415"/>
      <c r="GDS26" s="415"/>
      <c r="GDT26" s="415"/>
      <c r="GDU26" s="415"/>
      <c r="GDV26" s="415"/>
      <c r="GDW26" s="415"/>
      <c r="GDX26" s="415"/>
      <c r="GDY26" s="415"/>
      <c r="GDZ26" s="415"/>
      <c r="GEA26" s="415"/>
      <c r="GEB26" s="415"/>
      <c r="GEC26" s="415"/>
      <c r="GED26" s="415"/>
      <c r="GEE26" s="415"/>
      <c r="GEF26" s="415"/>
      <c r="GEG26" s="415"/>
      <c r="GEH26" s="415"/>
      <c r="GEI26" s="415"/>
      <c r="GEJ26" s="415"/>
      <c r="GEK26" s="415"/>
      <c r="GEL26" s="415"/>
      <c r="GEM26" s="415"/>
      <c r="GEN26" s="415"/>
      <c r="GEO26" s="415"/>
      <c r="GEP26" s="415"/>
      <c r="GEQ26" s="415"/>
      <c r="GER26" s="415"/>
      <c r="GES26" s="415"/>
      <c r="GET26" s="415"/>
      <c r="GEU26" s="415"/>
      <c r="GEV26" s="415"/>
      <c r="GEW26" s="415"/>
      <c r="GEX26" s="415"/>
      <c r="GEY26" s="415"/>
      <c r="GEZ26" s="415"/>
      <c r="GFA26" s="415"/>
      <c r="GFB26" s="415"/>
      <c r="GFC26" s="415"/>
      <c r="GFD26" s="415"/>
      <c r="GFE26" s="415"/>
      <c r="GFF26" s="415"/>
      <c r="GFG26" s="415"/>
      <c r="GFH26" s="415"/>
      <c r="GFI26" s="415"/>
      <c r="GFJ26" s="415"/>
      <c r="GFK26" s="415"/>
      <c r="GFL26" s="415"/>
      <c r="GFM26" s="415"/>
      <c r="GFN26" s="415"/>
      <c r="GFO26" s="415"/>
      <c r="GFP26" s="415"/>
      <c r="GFQ26" s="415"/>
      <c r="GFR26" s="415"/>
      <c r="GFS26" s="415"/>
      <c r="GFT26" s="415"/>
      <c r="GFU26" s="415"/>
      <c r="GFV26" s="415"/>
      <c r="GFW26" s="415"/>
      <c r="GFX26" s="415"/>
      <c r="GFY26" s="415"/>
      <c r="GFZ26" s="415"/>
      <c r="GGA26" s="415"/>
      <c r="GGB26" s="415"/>
      <c r="GGC26" s="415"/>
      <c r="GGD26" s="415"/>
      <c r="GGE26" s="415"/>
      <c r="GGF26" s="415"/>
      <c r="GGG26" s="415"/>
      <c r="GGH26" s="415"/>
      <c r="GGI26" s="415"/>
      <c r="GGJ26" s="415"/>
      <c r="GGK26" s="415"/>
      <c r="GGL26" s="415"/>
      <c r="GGM26" s="415"/>
      <c r="GGN26" s="415"/>
      <c r="GGO26" s="415"/>
      <c r="GGP26" s="415"/>
      <c r="GGQ26" s="415"/>
      <c r="GGR26" s="415"/>
      <c r="GGS26" s="415"/>
      <c r="GGT26" s="415"/>
      <c r="GGU26" s="415"/>
      <c r="GGV26" s="415"/>
      <c r="GGW26" s="415"/>
      <c r="GGX26" s="415"/>
      <c r="GGY26" s="415"/>
      <c r="GGZ26" s="415"/>
      <c r="GHA26" s="415"/>
      <c r="GHB26" s="415"/>
      <c r="GHC26" s="415"/>
      <c r="GHD26" s="415"/>
      <c r="GHE26" s="415"/>
      <c r="GHF26" s="415"/>
      <c r="GHG26" s="415"/>
      <c r="GHH26" s="415"/>
      <c r="GHI26" s="415"/>
      <c r="GHJ26" s="415"/>
      <c r="GHK26" s="415"/>
      <c r="GHL26" s="415"/>
      <c r="GHM26" s="415"/>
      <c r="GHN26" s="415"/>
      <c r="GHO26" s="415"/>
      <c r="GHP26" s="415"/>
      <c r="GHQ26" s="415"/>
      <c r="GHR26" s="415"/>
      <c r="GHS26" s="415"/>
      <c r="GHT26" s="415"/>
      <c r="GHU26" s="415"/>
      <c r="GHV26" s="415"/>
      <c r="GHW26" s="415"/>
      <c r="GHX26" s="415"/>
      <c r="GHY26" s="415"/>
      <c r="GHZ26" s="415"/>
      <c r="GIA26" s="415"/>
      <c r="GIB26" s="415"/>
      <c r="GIC26" s="415"/>
      <c r="GID26" s="415"/>
      <c r="GIE26" s="415"/>
      <c r="GIF26" s="415"/>
      <c r="GIG26" s="415"/>
      <c r="GIH26" s="415"/>
      <c r="GII26" s="415"/>
      <c r="GIJ26" s="415"/>
      <c r="GIK26" s="415"/>
      <c r="GIL26" s="415"/>
      <c r="GIM26" s="415"/>
      <c r="GIN26" s="415"/>
      <c r="GIO26" s="415"/>
      <c r="GIP26" s="415"/>
      <c r="GIQ26" s="415"/>
      <c r="GIR26" s="415"/>
      <c r="GIS26" s="415"/>
      <c r="GIT26" s="415"/>
      <c r="GIU26" s="415"/>
      <c r="GIV26" s="415"/>
      <c r="GIW26" s="415"/>
      <c r="GIX26" s="415"/>
      <c r="GIY26" s="415"/>
      <c r="GIZ26" s="415"/>
      <c r="GJA26" s="415"/>
      <c r="GJB26" s="415"/>
      <c r="GJC26" s="415"/>
      <c r="GJD26" s="415"/>
      <c r="GJE26" s="415"/>
      <c r="GJF26" s="415"/>
      <c r="GJG26" s="415"/>
      <c r="GJH26" s="415"/>
      <c r="GJI26" s="415"/>
      <c r="GJJ26" s="415"/>
      <c r="GJK26" s="415"/>
      <c r="GJL26" s="415"/>
      <c r="GJM26" s="415"/>
      <c r="GJN26" s="415"/>
      <c r="GJO26" s="415"/>
      <c r="GJP26" s="415"/>
      <c r="GJQ26" s="415"/>
      <c r="GJR26" s="415"/>
      <c r="GJS26" s="415"/>
      <c r="GJT26" s="415"/>
      <c r="GJU26" s="415"/>
      <c r="GJV26" s="415"/>
      <c r="GJW26" s="415"/>
      <c r="GJX26" s="415"/>
      <c r="GJY26" s="415"/>
      <c r="GJZ26" s="415"/>
      <c r="GKA26" s="415"/>
      <c r="GKB26" s="415"/>
      <c r="GKC26" s="415"/>
      <c r="GKD26" s="415"/>
      <c r="GKE26" s="415"/>
      <c r="GKF26" s="415"/>
      <c r="GKG26" s="415"/>
      <c r="GKH26" s="415"/>
      <c r="GKI26" s="415"/>
      <c r="GKJ26" s="415"/>
      <c r="GKK26" s="415"/>
      <c r="GKL26" s="415"/>
      <c r="GKM26" s="415"/>
      <c r="GKN26" s="415"/>
      <c r="GKO26" s="415"/>
      <c r="GKP26" s="415"/>
      <c r="GKQ26" s="415"/>
      <c r="GKR26" s="415"/>
      <c r="GKS26" s="415"/>
      <c r="GKT26" s="415"/>
      <c r="GKU26" s="415"/>
      <c r="GKV26" s="415"/>
      <c r="GKW26" s="415"/>
      <c r="GKX26" s="415"/>
      <c r="GKY26" s="415"/>
      <c r="GKZ26" s="415"/>
      <c r="GLA26" s="415"/>
      <c r="GLB26" s="415"/>
      <c r="GLC26" s="415"/>
      <c r="GLD26" s="415"/>
      <c r="GLE26" s="415"/>
      <c r="GLF26" s="415"/>
      <c r="GLG26" s="415"/>
      <c r="GLH26" s="415"/>
      <c r="GLI26" s="415"/>
      <c r="GLJ26" s="415"/>
      <c r="GLK26" s="415"/>
      <c r="GLL26" s="415"/>
      <c r="GLM26" s="415"/>
      <c r="GLN26" s="415"/>
      <c r="GLO26" s="415"/>
      <c r="GLP26" s="415"/>
      <c r="GLQ26" s="415"/>
      <c r="GLR26" s="415"/>
      <c r="GLS26" s="415"/>
      <c r="GLT26" s="415"/>
      <c r="GLU26" s="415"/>
      <c r="GLV26" s="415"/>
      <c r="GLW26" s="415"/>
      <c r="GLX26" s="415"/>
      <c r="GLY26" s="415"/>
      <c r="GLZ26" s="415"/>
      <c r="GMA26" s="415"/>
      <c r="GMB26" s="415"/>
      <c r="GMC26" s="415"/>
      <c r="GMD26" s="415"/>
      <c r="GME26" s="415"/>
      <c r="GMF26" s="415"/>
      <c r="GMG26" s="415"/>
      <c r="GMH26" s="415"/>
      <c r="GMI26" s="415"/>
      <c r="GMJ26" s="415"/>
      <c r="GMK26" s="415"/>
      <c r="GML26" s="415"/>
      <c r="GMM26" s="415"/>
      <c r="GMN26" s="415"/>
      <c r="GMO26" s="415"/>
      <c r="GMP26" s="415"/>
      <c r="GMQ26" s="415"/>
      <c r="GMR26" s="415"/>
      <c r="GMS26" s="415"/>
      <c r="GMT26" s="415"/>
      <c r="GMU26" s="415"/>
      <c r="GMV26" s="415"/>
      <c r="GMW26" s="415"/>
      <c r="GMX26" s="415"/>
      <c r="GMY26" s="415"/>
      <c r="GMZ26" s="415"/>
      <c r="GNA26" s="415"/>
      <c r="GNB26" s="415"/>
      <c r="GNC26" s="415"/>
      <c r="GND26" s="415"/>
      <c r="GNE26" s="415"/>
      <c r="GNF26" s="415"/>
      <c r="GNG26" s="415"/>
      <c r="GNH26" s="415"/>
      <c r="GNI26" s="415"/>
      <c r="GNJ26" s="415"/>
      <c r="GNK26" s="415"/>
      <c r="GNL26" s="415"/>
      <c r="GNM26" s="415"/>
      <c r="GNN26" s="415"/>
      <c r="GNO26" s="415"/>
      <c r="GNP26" s="415"/>
      <c r="GNQ26" s="415"/>
      <c r="GNR26" s="415"/>
      <c r="GNS26" s="415"/>
      <c r="GNT26" s="415"/>
      <c r="GNU26" s="415"/>
      <c r="GNV26" s="415"/>
      <c r="GNW26" s="415"/>
      <c r="GNX26" s="415"/>
      <c r="GNY26" s="415"/>
      <c r="GNZ26" s="415"/>
      <c r="GOA26" s="415"/>
      <c r="GOB26" s="415"/>
      <c r="GOC26" s="415"/>
      <c r="GOD26" s="415"/>
      <c r="GOE26" s="415"/>
      <c r="GOF26" s="415"/>
      <c r="GOG26" s="415"/>
      <c r="GOH26" s="415"/>
      <c r="GOI26" s="415"/>
      <c r="GOJ26" s="415"/>
      <c r="GOK26" s="415"/>
      <c r="GOL26" s="415"/>
      <c r="GOM26" s="415"/>
      <c r="GON26" s="415"/>
      <c r="GOO26" s="415"/>
      <c r="GOP26" s="415"/>
      <c r="GOQ26" s="415"/>
      <c r="GOR26" s="415"/>
      <c r="GOS26" s="415"/>
      <c r="GOT26" s="415"/>
      <c r="GOU26" s="415"/>
      <c r="GOV26" s="415"/>
      <c r="GOW26" s="415"/>
      <c r="GOX26" s="415"/>
      <c r="GOY26" s="415"/>
      <c r="GOZ26" s="415"/>
      <c r="GPA26" s="415"/>
      <c r="GPB26" s="415"/>
      <c r="GPC26" s="415"/>
      <c r="GPD26" s="415"/>
      <c r="GPE26" s="415"/>
      <c r="GPF26" s="415"/>
      <c r="GPG26" s="415"/>
      <c r="GPH26" s="415"/>
      <c r="GPI26" s="415"/>
      <c r="GPJ26" s="415"/>
      <c r="GPK26" s="415"/>
      <c r="GPL26" s="415"/>
      <c r="GPM26" s="415"/>
      <c r="GPN26" s="415"/>
      <c r="GPO26" s="415"/>
      <c r="GPP26" s="415"/>
      <c r="GPQ26" s="415"/>
      <c r="GPR26" s="415"/>
      <c r="GPS26" s="415"/>
      <c r="GPT26" s="415"/>
      <c r="GPU26" s="415"/>
      <c r="GPV26" s="415"/>
      <c r="GPW26" s="415"/>
      <c r="GPX26" s="415"/>
      <c r="GPY26" s="415"/>
      <c r="GPZ26" s="415"/>
      <c r="GQA26" s="415"/>
      <c r="GQB26" s="415"/>
      <c r="GQC26" s="415"/>
      <c r="GQD26" s="415"/>
      <c r="GQE26" s="415"/>
      <c r="GQF26" s="415"/>
      <c r="GQG26" s="415"/>
      <c r="GQH26" s="415"/>
      <c r="GQI26" s="415"/>
      <c r="GQJ26" s="415"/>
      <c r="GQK26" s="415"/>
      <c r="GQL26" s="415"/>
      <c r="GQM26" s="415"/>
      <c r="GQN26" s="415"/>
      <c r="GQO26" s="415"/>
      <c r="GQP26" s="415"/>
      <c r="GQQ26" s="415"/>
      <c r="GQR26" s="415"/>
      <c r="GQS26" s="415"/>
      <c r="GQT26" s="415"/>
      <c r="GQU26" s="415"/>
      <c r="GQV26" s="415"/>
      <c r="GQW26" s="415"/>
      <c r="GQX26" s="415"/>
      <c r="GQY26" s="415"/>
      <c r="GQZ26" s="415"/>
      <c r="GRA26" s="415"/>
      <c r="GRB26" s="415"/>
      <c r="GRC26" s="415"/>
      <c r="GRD26" s="415"/>
      <c r="GRE26" s="415"/>
      <c r="GRF26" s="415"/>
      <c r="GRG26" s="415"/>
      <c r="GRH26" s="415"/>
      <c r="GRI26" s="415"/>
      <c r="GRJ26" s="415"/>
      <c r="GRK26" s="415"/>
      <c r="GRL26" s="415"/>
      <c r="GRM26" s="415"/>
      <c r="GRN26" s="415"/>
      <c r="GRO26" s="415"/>
      <c r="GRP26" s="415"/>
      <c r="GRQ26" s="415"/>
      <c r="GRR26" s="415"/>
      <c r="GRS26" s="415"/>
      <c r="GRT26" s="415"/>
      <c r="GRU26" s="415"/>
      <c r="GRV26" s="415"/>
      <c r="GRW26" s="415"/>
      <c r="GRX26" s="415"/>
      <c r="GRY26" s="415"/>
      <c r="GRZ26" s="415"/>
      <c r="GSA26" s="415"/>
      <c r="GSB26" s="415"/>
      <c r="GSC26" s="415"/>
      <c r="GSD26" s="415"/>
      <c r="GSE26" s="415"/>
      <c r="GSF26" s="415"/>
      <c r="GSG26" s="415"/>
      <c r="GSH26" s="415"/>
      <c r="GSI26" s="415"/>
      <c r="GSJ26" s="415"/>
      <c r="GSK26" s="415"/>
      <c r="GSL26" s="415"/>
      <c r="GSM26" s="415"/>
      <c r="GSN26" s="415"/>
      <c r="GSO26" s="415"/>
      <c r="GSP26" s="415"/>
      <c r="GSQ26" s="415"/>
      <c r="GSR26" s="415"/>
      <c r="GSS26" s="415"/>
      <c r="GST26" s="415"/>
      <c r="GSU26" s="415"/>
      <c r="GSV26" s="415"/>
      <c r="GSW26" s="415"/>
      <c r="GSX26" s="415"/>
      <c r="GSY26" s="415"/>
      <c r="GSZ26" s="415"/>
      <c r="GTA26" s="415"/>
      <c r="GTB26" s="415"/>
      <c r="GTC26" s="415"/>
      <c r="GTD26" s="415"/>
      <c r="GTE26" s="415"/>
      <c r="GTF26" s="415"/>
      <c r="GTG26" s="415"/>
      <c r="GTH26" s="415"/>
      <c r="GTI26" s="415"/>
      <c r="GTJ26" s="415"/>
      <c r="GTK26" s="415"/>
      <c r="GTL26" s="415"/>
      <c r="GTM26" s="415"/>
      <c r="GTN26" s="415"/>
      <c r="GTO26" s="415"/>
      <c r="GTP26" s="415"/>
      <c r="GTQ26" s="415"/>
      <c r="GTR26" s="415"/>
      <c r="GTS26" s="415"/>
      <c r="GTT26" s="415"/>
      <c r="GTU26" s="415"/>
      <c r="GTV26" s="415"/>
      <c r="GTW26" s="415"/>
      <c r="GTX26" s="415"/>
      <c r="GTY26" s="415"/>
      <c r="GTZ26" s="415"/>
      <c r="GUA26" s="415"/>
      <c r="GUB26" s="415"/>
      <c r="GUC26" s="415"/>
      <c r="GUD26" s="415"/>
      <c r="GUE26" s="415"/>
      <c r="GUF26" s="415"/>
      <c r="GUG26" s="415"/>
      <c r="GUH26" s="415"/>
      <c r="GUI26" s="415"/>
      <c r="GUJ26" s="415"/>
      <c r="GUK26" s="415"/>
      <c r="GUL26" s="415"/>
      <c r="GUM26" s="415"/>
      <c r="GUN26" s="415"/>
      <c r="GUO26" s="415"/>
      <c r="GUP26" s="415"/>
      <c r="GUQ26" s="415"/>
      <c r="GUR26" s="415"/>
      <c r="GUS26" s="415"/>
      <c r="GUT26" s="415"/>
      <c r="GUU26" s="415"/>
      <c r="GUV26" s="415"/>
      <c r="GUW26" s="415"/>
      <c r="GUX26" s="415"/>
      <c r="GUY26" s="415"/>
      <c r="GUZ26" s="415"/>
      <c r="GVA26" s="415"/>
      <c r="GVB26" s="415"/>
      <c r="GVC26" s="415"/>
      <c r="GVD26" s="415"/>
      <c r="GVE26" s="415"/>
      <c r="GVF26" s="415"/>
      <c r="GVG26" s="415"/>
      <c r="GVH26" s="415"/>
      <c r="GVI26" s="415"/>
      <c r="GVJ26" s="415"/>
      <c r="GVK26" s="415"/>
      <c r="GVL26" s="415"/>
      <c r="GVM26" s="415"/>
      <c r="GVN26" s="415"/>
      <c r="GVO26" s="415"/>
      <c r="GVP26" s="415"/>
      <c r="GVQ26" s="415"/>
      <c r="GVR26" s="415"/>
      <c r="GVS26" s="415"/>
      <c r="GVT26" s="415"/>
      <c r="GVU26" s="415"/>
      <c r="GVV26" s="415"/>
      <c r="GVW26" s="415"/>
      <c r="GVX26" s="415"/>
      <c r="GVY26" s="415"/>
      <c r="GVZ26" s="415"/>
      <c r="GWA26" s="415"/>
      <c r="GWB26" s="415"/>
      <c r="GWC26" s="415"/>
      <c r="GWD26" s="415"/>
      <c r="GWE26" s="415"/>
      <c r="GWF26" s="415"/>
      <c r="GWG26" s="415"/>
      <c r="GWH26" s="415"/>
      <c r="GWI26" s="415"/>
      <c r="GWJ26" s="415"/>
      <c r="GWK26" s="415"/>
      <c r="GWL26" s="415"/>
      <c r="GWM26" s="415"/>
      <c r="GWN26" s="415"/>
      <c r="GWO26" s="415"/>
      <c r="GWP26" s="415"/>
      <c r="GWQ26" s="415"/>
      <c r="GWR26" s="415"/>
      <c r="GWS26" s="415"/>
      <c r="GWT26" s="415"/>
      <c r="GWU26" s="415"/>
      <c r="GWV26" s="415"/>
      <c r="GWW26" s="415"/>
      <c r="GWX26" s="415"/>
      <c r="GWY26" s="415"/>
      <c r="GWZ26" s="415"/>
      <c r="GXA26" s="415"/>
      <c r="GXB26" s="415"/>
      <c r="GXC26" s="415"/>
      <c r="GXD26" s="415"/>
      <c r="GXE26" s="415"/>
      <c r="GXF26" s="415"/>
      <c r="GXG26" s="415"/>
      <c r="GXH26" s="415"/>
      <c r="GXI26" s="415"/>
      <c r="GXJ26" s="415"/>
      <c r="GXK26" s="415"/>
      <c r="GXL26" s="415"/>
      <c r="GXM26" s="415"/>
      <c r="GXN26" s="415"/>
      <c r="GXO26" s="415"/>
      <c r="GXP26" s="415"/>
      <c r="GXQ26" s="415"/>
      <c r="GXR26" s="415"/>
      <c r="GXS26" s="415"/>
      <c r="GXT26" s="415"/>
      <c r="GXU26" s="415"/>
      <c r="GXV26" s="415"/>
      <c r="GXW26" s="415"/>
      <c r="GXX26" s="415"/>
      <c r="GXY26" s="415"/>
      <c r="GXZ26" s="415"/>
      <c r="GYA26" s="415"/>
      <c r="GYB26" s="415"/>
      <c r="GYC26" s="415"/>
      <c r="GYD26" s="415"/>
      <c r="GYE26" s="415"/>
      <c r="GYF26" s="415"/>
      <c r="GYG26" s="415"/>
      <c r="GYH26" s="415"/>
      <c r="GYI26" s="415"/>
      <c r="GYJ26" s="415"/>
      <c r="GYK26" s="415"/>
      <c r="GYL26" s="415"/>
      <c r="GYM26" s="415"/>
      <c r="GYN26" s="415"/>
      <c r="GYO26" s="415"/>
      <c r="GYP26" s="415"/>
      <c r="GYQ26" s="415"/>
      <c r="GYR26" s="415"/>
      <c r="GYS26" s="415"/>
      <c r="GYT26" s="415"/>
      <c r="GYU26" s="415"/>
      <c r="GYV26" s="415"/>
      <c r="GYW26" s="415"/>
      <c r="GYX26" s="415"/>
      <c r="GYY26" s="415"/>
      <c r="GYZ26" s="415"/>
      <c r="GZA26" s="415"/>
      <c r="GZB26" s="415"/>
      <c r="GZC26" s="415"/>
      <c r="GZD26" s="415"/>
      <c r="GZE26" s="415"/>
      <c r="GZF26" s="415"/>
      <c r="GZG26" s="415"/>
      <c r="GZH26" s="415"/>
      <c r="GZI26" s="415"/>
      <c r="GZJ26" s="415"/>
      <c r="GZK26" s="415"/>
      <c r="GZL26" s="415"/>
      <c r="GZM26" s="415"/>
      <c r="GZN26" s="415"/>
      <c r="GZO26" s="415"/>
      <c r="GZP26" s="415"/>
      <c r="GZQ26" s="415"/>
      <c r="GZR26" s="415"/>
      <c r="GZS26" s="415"/>
      <c r="GZT26" s="415"/>
      <c r="GZU26" s="415"/>
      <c r="GZV26" s="415"/>
      <c r="GZW26" s="415"/>
      <c r="GZX26" s="415"/>
      <c r="GZY26" s="415"/>
      <c r="GZZ26" s="415"/>
      <c r="HAA26" s="415"/>
      <c r="HAB26" s="415"/>
      <c r="HAC26" s="415"/>
      <c r="HAD26" s="415"/>
      <c r="HAE26" s="415"/>
      <c r="HAF26" s="415"/>
      <c r="HAG26" s="415"/>
      <c r="HAH26" s="415"/>
      <c r="HAI26" s="415"/>
      <c r="HAJ26" s="415"/>
      <c r="HAK26" s="415"/>
      <c r="HAL26" s="415"/>
      <c r="HAM26" s="415"/>
      <c r="HAN26" s="415"/>
      <c r="HAO26" s="415"/>
      <c r="HAP26" s="415"/>
      <c r="HAQ26" s="415"/>
      <c r="HAR26" s="415"/>
      <c r="HAS26" s="415"/>
      <c r="HAT26" s="415"/>
      <c r="HAU26" s="415"/>
      <c r="HAV26" s="415"/>
      <c r="HAW26" s="415"/>
      <c r="HAX26" s="415"/>
      <c r="HAY26" s="415"/>
      <c r="HAZ26" s="415"/>
      <c r="HBA26" s="415"/>
      <c r="HBB26" s="415"/>
      <c r="HBC26" s="415"/>
      <c r="HBD26" s="415"/>
      <c r="HBE26" s="415"/>
      <c r="HBF26" s="415"/>
      <c r="HBG26" s="415"/>
      <c r="HBH26" s="415"/>
      <c r="HBI26" s="415"/>
      <c r="HBJ26" s="415"/>
      <c r="HBK26" s="415"/>
      <c r="HBL26" s="415"/>
      <c r="HBM26" s="415"/>
      <c r="HBN26" s="415"/>
      <c r="HBO26" s="415"/>
      <c r="HBP26" s="415"/>
      <c r="HBQ26" s="415"/>
      <c r="HBR26" s="415"/>
      <c r="HBS26" s="415"/>
      <c r="HBT26" s="415"/>
      <c r="HBU26" s="415"/>
      <c r="HBV26" s="415"/>
      <c r="HBW26" s="415"/>
      <c r="HBX26" s="415"/>
      <c r="HBY26" s="415"/>
      <c r="HBZ26" s="415"/>
      <c r="HCA26" s="415"/>
      <c r="HCB26" s="415"/>
      <c r="HCC26" s="415"/>
      <c r="HCD26" s="415"/>
      <c r="HCE26" s="415"/>
      <c r="HCF26" s="415"/>
      <c r="HCG26" s="415"/>
      <c r="HCH26" s="415"/>
      <c r="HCI26" s="415"/>
      <c r="HCJ26" s="415"/>
      <c r="HCK26" s="415"/>
      <c r="HCL26" s="415"/>
      <c r="HCM26" s="415"/>
      <c r="HCN26" s="415"/>
      <c r="HCO26" s="415"/>
      <c r="HCP26" s="415"/>
      <c r="HCQ26" s="415"/>
      <c r="HCR26" s="415"/>
      <c r="HCS26" s="415"/>
      <c r="HCT26" s="415"/>
      <c r="HCU26" s="415"/>
      <c r="HCV26" s="415"/>
      <c r="HCW26" s="415"/>
      <c r="HCX26" s="415"/>
      <c r="HCY26" s="415"/>
      <c r="HCZ26" s="415"/>
      <c r="HDA26" s="415"/>
      <c r="HDB26" s="415"/>
      <c r="HDC26" s="415"/>
      <c r="HDD26" s="415"/>
      <c r="HDE26" s="415"/>
      <c r="HDF26" s="415"/>
      <c r="HDG26" s="415"/>
      <c r="HDH26" s="415"/>
      <c r="HDI26" s="415"/>
      <c r="HDJ26" s="415"/>
      <c r="HDK26" s="415"/>
      <c r="HDL26" s="415"/>
      <c r="HDM26" s="415"/>
      <c r="HDN26" s="415"/>
      <c r="HDO26" s="415"/>
      <c r="HDP26" s="415"/>
      <c r="HDQ26" s="415"/>
      <c r="HDR26" s="415"/>
      <c r="HDS26" s="415"/>
      <c r="HDT26" s="415"/>
      <c r="HDU26" s="415"/>
      <c r="HDV26" s="415"/>
      <c r="HDW26" s="415"/>
      <c r="HDX26" s="415"/>
      <c r="HDY26" s="415"/>
      <c r="HDZ26" s="415"/>
      <c r="HEA26" s="415"/>
      <c r="HEB26" s="415"/>
      <c r="HEC26" s="415"/>
      <c r="HED26" s="415"/>
      <c r="HEE26" s="415"/>
      <c r="HEF26" s="415"/>
      <c r="HEG26" s="415"/>
      <c r="HEH26" s="415"/>
      <c r="HEI26" s="415"/>
      <c r="HEJ26" s="415"/>
      <c r="HEK26" s="415"/>
      <c r="HEL26" s="415"/>
      <c r="HEM26" s="415"/>
      <c r="HEN26" s="415"/>
      <c r="HEO26" s="415"/>
      <c r="HEP26" s="415"/>
      <c r="HEQ26" s="415"/>
      <c r="HER26" s="415"/>
      <c r="HES26" s="415"/>
      <c r="HET26" s="415"/>
      <c r="HEU26" s="415"/>
      <c r="HEV26" s="415"/>
      <c r="HEW26" s="415"/>
      <c r="HEX26" s="415"/>
      <c r="HEY26" s="415"/>
      <c r="HEZ26" s="415"/>
      <c r="HFA26" s="415"/>
      <c r="HFB26" s="415"/>
      <c r="HFC26" s="415"/>
      <c r="HFD26" s="415"/>
      <c r="HFE26" s="415"/>
      <c r="HFF26" s="415"/>
      <c r="HFG26" s="415"/>
      <c r="HFH26" s="415"/>
      <c r="HFI26" s="415"/>
      <c r="HFJ26" s="415"/>
      <c r="HFK26" s="415"/>
      <c r="HFL26" s="415"/>
      <c r="HFM26" s="415"/>
      <c r="HFN26" s="415"/>
      <c r="HFO26" s="415"/>
      <c r="HFP26" s="415"/>
      <c r="HFQ26" s="415"/>
      <c r="HFR26" s="415"/>
      <c r="HFS26" s="415"/>
      <c r="HFT26" s="415"/>
      <c r="HFU26" s="415"/>
      <c r="HFV26" s="415"/>
      <c r="HFW26" s="415"/>
      <c r="HFX26" s="415"/>
      <c r="HFY26" s="415"/>
      <c r="HFZ26" s="415"/>
      <c r="HGA26" s="415"/>
      <c r="HGB26" s="415"/>
      <c r="HGC26" s="415"/>
      <c r="HGD26" s="415"/>
      <c r="HGE26" s="415"/>
      <c r="HGF26" s="415"/>
      <c r="HGG26" s="415"/>
      <c r="HGH26" s="415"/>
      <c r="HGI26" s="415"/>
      <c r="HGJ26" s="415"/>
      <c r="HGK26" s="415"/>
      <c r="HGL26" s="415"/>
      <c r="HGM26" s="415"/>
      <c r="HGN26" s="415"/>
      <c r="HGO26" s="415"/>
      <c r="HGP26" s="415"/>
      <c r="HGQ26" s="415"/>
      <c r="HGR26" s="415"/>
      <c r="HGS26" s="415"/>
      <c r="HGT26" s="415"/>
      <c r="HGU26" s="415"/>
      <c r="HGV26" s="415"/>
      <c r="HGW26" s="415"/>
      <c r="HGX26" s="415"/>
      <c r="HGY26" s="415"/>
      <c r="HGZ26" s="415"/>
      <c r="HHA26" s="415"/>
      <c r="HHB26" s="415"/>
      <c r="HHC26" s="415"/>
      <c r="HHD26" s="415"/>
      <c r="HHE26" s="415"/>
      <c r="HHF26" s="415"/>
      <c r="HHG26" s="415"/>
      <c r="HHH26" s="415"/>
      <c r="HHI26" s="415"/>
      <c r="HHJ26" s="415"/>
      <c r="HHK26" s="415"/>
      <c r="HHL26" s="415"/>
      <c r="HHM26" s="415"/>
      <c r="HHN26" s="415"/>
      <c r="HHO26" s="415"/>
      <c r="HHP26" s="415"/>
      <c r="HHQ26" s="415"/>
      <c r="HHR26" s="415"/>
      <c r="HHS26" s="415"/>
      <c r="HHT26" s="415"/>
      <c r="HHU26" s="415"/>
      <c r="HHV26" s="415"/>
      <c r="HHW26" s="415"/>
      <c r="HHX26" s="415"/>
      <c r="HHY26" s="415"/>
      <c r="HHZ26" s="415"/>
      <c r="HIA26" s="415"/>
      <c r="HIB26" s="415"/>
      <c r="HIC26" s="415"/>
      <c r="HID26" s="415"/>
      <c r="HIE26" s="415"/>
      <c r="HIF26" s="415"/>
      <c r="HIG26" s="415"/>
      <c r="HIH26" s="415"/>
      <c r="HII26" s="415"/>
      <c r="HIJ26" s="415"/>
      <c r="HIK26" s="415"/>
      <c r="HIL26" s="415"/>
      <c r="HIM26" s="415"/>
      <c r="HIN26" s="415"/>
      <c r="HIO26" s="415"/>
      <c r="HIP26" s="415"/>
      <c r="HIQ26" s="415"/>
      <c r="HIR26" s="415"/>
      <c r="HIS26" s="415"/>
      <c r="HIT26" s="415"/>
      <c r="HIU26" s="415"/>
      <c r="HIV26" s="415"/>
      <c r="HIW26" s="415"/>
      <c r="HIX26" s="415"/>
      <c r="HIY26" s="415"/>
      <c r="HIZ26" s="415"/>
      <c r="HJA26" s="415"/>
      <c r="HJB26" s="415"/>
      <c r="HJC26" s="415"/>
      <c r="HJD26" s="415"/>
      <c r="HJE26" s="415"/>
      <c r="HJF26" s="415"/>
      <c r="HJG26" s="415"/>
      <c r="HJH26" s="415"/>
      <c r="HJI26" s="415"/>
      <c r="HJJ26" s="415"/>
      <c r="HJK26" s="415"/>
      <c r="HJL26" s="415"/>
      <c r="HJM26" s="415"/>
      <c r="HJN26" s="415"/>
      <c r="HJO26" s="415"/>
      <c r="HJP26" s="415"/>
      <c r="HJQ26" s="415"/>
      <c r="HJR26" s="415"/>
      <c r="HJS26" s="415"/>
      <c r="HJT26" s="415"/>
      <c r="HJU26" s="415"/>
      <c r="HJV26" s="415"/>
      <c r="HJW26" s="415"/>
      <c r="HJX26" s="415"/>
      <c r="HJY26" s="415"/>
      <c r="HJZ26" s="415"/>
      <c r="HKA26" s="415"/>
      <c r="HKB26" s="415"/>
      <c r="HKC26" s="415"/>
      <c r="HKD26" s="415"/>
      <c r="HKE26" s="415"/>
      <c r="HKF26" s="415"/>
      <c r="HKG26" s="415"/>
      <c r="HKH26" s="415"/>
      <c r="HKI26" s="415"/>
      <c r="HKJ26" s="415"/>
      <c r="HKK26" s="415"/>
      <c r="HKL26" s="415"/>
      <c r="HKM26" s="415"/>
      <c r="HKN26" s="415"/>
      <c r="HKO26" s="415"/>
      <c r="HKP26" s="415"/>
      <c r="HKQ26" s="415"/>
      <c r="HKR26" s="415"/>
      <c r="HKS26" s="415"/>
      <c r="HKT26" s="415"/>
      <c r="HKU26" s="415"/>
      <c r="HKV26" s="415"/>
      <c r="HKW26" s="415"/>
      <c r="HKX26" s="415"/>
      <c r="HKY26" s="415"/>
      <c r="HKZ26" s="415"/>
      <c r="HLA26" s="415"/>
      <c r="HLB26" s="415"/>
      <c r="HLC26" s="415"/>
      <c r="HLD26" s="415"/>
      <c r="HLE26" s="415"/>
      <c r="HLF26" s="415"/>
      <c r="HLG26" s="415"/>
      <c r="HLH26" s="415"/>
      <c r="HLI26" s="415"/>
      <c r="HLJ26" s="415"/>
      <c r="HLK26" s="415"/>
      <c r="HLL26" s="415"/>
      <c r="HLM26" s="415"/>
      <c r="HLN26" s="415"/>
      <c r="HLO26" s="415"/>
      <c r="HLP26" s="415"/>
      <c r="HLQ26" s="415"/>
      <c r="HLR26" s="415"/>
      <c r="HLS26" s="415"/>
      <c r="HLT26" s="415"/>
      <c r="HLU26" s="415"/>
      <c r="HLV26" s="415"/>
      <c r="HLW26" s="415"/>
      <c r="HLX26" s="415"/>
      <c r="HLY26" s="415"/>
      <c r="HLZ26" s="415"/>
      <c r="HMA26" s="415"/>
      <c r="HMB26" s="415"/>
      <c r="HMC26" s="415"/>
      <c r="HMD26" s="415"/>
      <c r="HME26" s="415"/>
      <c r="HMF26" s="415"/>
      <c r="HMG26" s="415"/>
      <c r="HMH26" s="415"/>
      <c r="HMI26" s="415"/>
      <c r="HMJ26" s="415"/>
      <c r="HMK26" s="415"/>
      <c r="HML26" s="415"/>
      <c r="HMM26" s="415"/>
      <c r="HMN26" s="415"/>
      <c r="HMO26" s="415"/>
      <c r="HMP26" s="415"/>
      <c r="HMQ26" s="415"/>
      <c r="HMR26" s="415"/>
      <c r="HMS26" s="415"/>
      <c r="HMT26" s="415"/>
      <c r="HMU26" s="415"/>
      <c r="HMV26" s="415"/>
      <c r="HMW26" s="415"/>
      <c r="HMX26" s="415"/>
      <c r="HMY26" s="415"/>
      <c r="HMZ26" s="415"/>
      <c r="HNA26" s="415"/>
      <c r="HNB26" s="415"/>
      <c r="HNC26" s="415"/>
      <c r="HND26" s="415"/>
      <c r="HNE26" s="415"/>
      <c r="HNF26" s="415"/>
      <c r="HNG26" s="415"/>
      <c r="HNH26" s="415"/>
      <c r="HNI26" s="415"/>
      <c r="HNJ26" s="415"/>
      <c r="HNK26" s="415"/>
      <c r="HNL26" s="415"/>
      <c r="HNM26" s="415"/>
      <c r="HNN26" s="415"/>
      <c r="HNO26" s="415"/>
      <c r="HNP26" s="415"/>
      <c r="HNQ26" s="415"/>
      <c r="HNR26" s="415"/>
      <c r="HNS26" s="415"/>
      <c r="HNT26" s="415"/>
      <c r="HNU26" s="415"/>
      <c r="HNV26" s="415"/>
      <c r="HNW26" s="415"/>
      <c r="HNX26" s="415"/>
      <c r="HNY26" s="415"/>
      <c r="HNZ26" s="415"/>
      <c r="HOA26" s="415"/>
      <c r="HOB26" s="415"/>
      <c r="HOC26" s="415"/>
      <c r="HOD26" s="415"/>
      <c r="HOE26" s="415"/>
      <c r="HOF26" s="415"/>
      <c r="HOG26" s="415"/>
      <c r="HOH26" s="415"/>
      <c r="HOI26" s="415"/>
      <c r="HOJ26" s="415"/>
      <c r="HOK26" s="415"/>
      <c r="HOL26" s="415"/>
      <c r="HOM26" s="415"/>
      <c r="HON26" s="415"/>
      <c r="HOO26" s="415"/>
      <c r="HOP26" s="415"/>
      <c r="HOQ26" s="415"/>
      <c r="HOR26" s="415"/>
      <c r="HOS26" s="415"/>
      <c r="HOT26" s="415"/>
      <c r="HOU26" s="415"/>
      <c r="HOV26" s="415"/>
      <c r="HOW26" s="415"/>
      <c r="HOX26" s="415"/>
      <c r="HOY26" s="415"/>
      <c r="HOZ26" s="415"/>
      <c r="HPA26" s="415"/>
      <c r="HPB26" s="415"/>
      <c r="HPC26" s="415"/>
      <c r="HPD26" s="415"/>
      <c r="HPE26" s="415"/>
      <c r="HPF26" s="415"/>
      <c r="HPG26" s="415"/>
      <c r="HPH26" s="415"/>
      <c r="HPI26" s="415"/>
      <c r="HPJ26" s="415"/>
      <c r="HPK26" s="415"/>
      <c r="HPL26" s="415"/>
      <c r="HPM26" s="415"/>
      <c r="HPN26" s="415"/>
      <c r="HPO26" s="415"/>
      <c r="HPP26" s="415"/>
      <c r="HPQ26" s="415"/>
      <c r="HPR26" s="415"/>
      <c r="HPS26" s="415"/>
      <c r="HPT26" s="415"/>
      <c r="HPU26" s="415"/>
      <c r="HPV26" s="415"/>
      <c r="HPW26" s="415"/>
      <c r="HPX26" s="415"/>
      <c r="HPY26" s="415"/>
      <c r="HPZ26" s="415"/>
      <c r="HQA26" s="415"/>
      <c r="HQB26" s="415"/>
      <c r="HQC26" s="415"/>
      <c r="HQD26" s="415"/>
      <c r="HQE26" s="415"/>
      <c r="HQF26" s="415"/>
      <c r="HQG26" s="415"/>
      <c r="HQH26" s="415"/>
      <c r="HQI26" s="415"/>
      <c r="HQJ26" s="415"/>
      <c r="HQK26" s="415"/>
      <c r="HQL26" s="415"/>
      <c r="HQM26" s="415"/>
      <c r="HQN26" s="415"/>
      <c r="HQO26" s="415"/>
      <c r="HQP26" s="415"/>
      <c r="HQQ26" s="415"/>
      <c r="HQR26" s="415"/>
      <c r="HQS26" s="415"/>
      <c r="HQT26" s="415"/>
      <c r="HQU26" s="415"/>
      <c r="HQV26" s="415"/>
      <c r="HQW26" s="415"/>
      <c r="HQX26" s="415"/>
      <c r="HQY26" s="415"/>
      <c r="HQZ26" s="415"/>
      <c r="HRA26" s="415"/>
      <c r="HRB26" s="415"/>
      <c r="HRC26" s="415"/>
      <c r="HRD26" s="415"/>
      <c r="HRE26" s="415"/>
      <c r="HRF26" s="415"/>
      <c r="HRG26" s="415"/>
      <c r="HRH26" s="415"/>
      <c r="HRI26" s="415"/>
      <c r="HRJ26" s="415"/>
      <c r="HRK26" s="415"/>
      <c r="HRL26" s="415"/>
      <c r="HRM26" s="415"/>
      <c r="HRN26" s="415"/>
      <c r="HRO26" s="415"/>
      <c r="HRP26" s="415"/>
      <c r="HRQ26" s="415"/>
      <c r="HRR26" s="415"/>
      <c r="HRS26" s="415"/>
      <c r="HRT26" s="415"/>
      <c r="HRU26" s="415"/>
      <c r="HRV26" s="415"/>
      <c r="HRW26" s="415"/>
      <c r="HRX26" s="415"/>
      <c r="HRY26" s="415"/>
      <c r="HRZ26" s="415"/>
      <c r="HSA26" s="415"/>
      <c r="HSB26" s="415"/>
      <c r="HSC26" s="415"/>
      <c r="HSD26" s="415"/>
      <c r="HSE26" s="415"/>
      <c r="HSF26" s="415"/>
      <c r="HSG26" s="415"/>
      <c r="HSH26" s="415"/>
      <c r="HSI26" s="415"/>
      <c r="HSJ26" s="415"/>
      <c r="HSK26" s="415"/>
      <c r="HSL26" s="415"/>
      <c r="HSM26" s="415"/>
      <c r="HSN26" s="415"/>
      <c r="HSO26" s="415"/>
      <c r="HSP26" s="415"/>
      <c r="HSQ26" s="415"/>
      <c r="HSR26" s="415"/>
      <c r="HSS26" s="415"/>
      <c r="HST26" s="415"/>
      <c r="HSU26" s="415"/>
      <c r="HSV26" s="415"/>
      <c r="HSW26" s="415"/>
      <c r="HSX26" s="415"/>
      <c r="HSY26" s="415"/>
      <c r="HSZ26" s="415"/>
      <c r="HTA26" s="415"/>
      <c r="HTB26" s="415"/>
      <c r="HTC26" s="415"/>
      <c r="HTD26" s="415"/>
      <c r="HTE26" s="415"/>
      <c r="HTF26" s="415"/>
      <c r="HTG26" s="415"/>
      <c r="HTH26" s="415"/>
      <c r="HTI26" s="415"/>
      <c r="HTJ26" s="415"/>
      <c r="HTK26" s="415"/>
      <c r="HTL26" s="415"/>
      <c r="HTM26" s="415"/>
      <c r="HTN26" s="415"/>
      <c r="HTO26" s="415"/>
      <c r="HTP26" s="415"/>
      <c r="HTQ26" s="415"/>
      <c r="HTR26" s="415"/>
      <c r="HTS26" s="415"/>
      <c r="HTT26" s="415"/>
      <c r="HTU26" s="415"/>
      <c r="HTV26" s="415"/>
      <c r="HTW26" s="415"/>
      <c r="HTX26" s="415"/>
      <c r="HTY26" s="415"/>
      <c r="HTZ26" s="415"/>
      <c r="HUA26" s="415"/>
      <c r="HUB26" s="415"/>
      <c r="HUC26" s="415"/>
      <c r="HUD26" s="415"/>
      <c r="HUE26" s="415"/>
      <c r="HUF26" s="415"/>
      <c r="HUG26" s="415"/>
      <c r="HUH26" s="415"/>
      <c r="HUI26" s="415"/>
      <c r="HUJ26" s="415"/>
      <c r="HUK26" s="415"/>
      <c r="HUL26" s="415"/>
      <c r="HUM26" s="415"/>
      <c r="HUN26" s="415"/>
      <c r="HUO26" s="415"/>
      <c r="HUP26" s="415"/>
      <c r="HUQ26" s="415"/>
      <c r="HUR26" s="415"/>
      <c r="HUS26" s="415"/>
      <c r="HUT26" s="415"/>
      <c r="HUU26" s="415"/>
      <c r="HUV26" s="415"/>
      <c r="HUW26" s="415"/>
      <c r="HUX26" s="415"/>
      <c r="HUY26" s="415"/>
      <c r="HUZ26" s="415"/>
      <c r="HVA26" s="415"/>
      <c r="HVB26" s="415"/>
      <c r="HVC26" s="415"/>
      <c r="HVD26" s="415"/>
      <c r="HVE26" s="415"/>
      <c r="HVF26" s="415"/>
      <c r="HVG26" s="415"/>
      <c r="HVH26" s="415"/>
      <c r="HVI26" s="415"/>
      <c r="HVJ26" s="415"/>
      <c r="HVK26" s="415"/>
      <c r="HVL26" s="415"/>
      <c r="HVM26" s="415"/>
      <c r="HVN26" s="415"/>
      <c r="HVO26" s="415"/>
      <c r="HVP26" s="415"/>
      <c r="HVQ26" s="415"/>
      <c r="HVR26" s="415"/>
      <c r="HVS26" s="415"/>
      <c r="HVT26" s="415"/>
      <c r="HVU26" s="415"/>
      <c r="HVV26" s="415"/>
      <c r="HVW26" s="415"/>
      <c r="HVX26" s="415"/>
      <c r="HVY26" s="415"/>
      <c r="HVZ26" s="415"/>
      <c r="HWA26" s="415"/>
      <c r="HWB26" s="415"/>
      <c r="HWC26" s="415"/>
      <c r="HWD26" s="415"/>
      <c r="HWE26" s="415"/>
      <c r="HWF26" s="415"/>
      <c r="HWG26" s="415"/>
      <c r="HWH26" s="415"/>
      <c r="HWI26" s="415"/>
      <c r="HWJ26" s="415"/>
      <c r="HWK26" s="415"/>
      <c r="HWL26" s="415"/>
      <c r="HWM26" s="415"/>
      <c r="HWN26" s="415"/>
      <c r="HWO26" s="415"/>
      <c r="HWP26" s="415"/>
      <c r="HWQ26" s="415"/>
      <c r="HWR26" s="415"/>
      <c r="HWS26" s="415"/>
      <c r="HWT26" s="415"/>
      <c r="HWU26" s="415"/>
      <c r="HWV26" s="415"/>
      <c r="HWW26" s="415"/>
      <c r="HWX26" s="415"/>
      <c r="HWY26" s="415"/>
      <c r="HWZ26" s="415"/>
      <c r="HXA26" s="415"/>
      <c r="HXB26" s="415"/>
      <c r="HXC26" s="415"/>
      <c r="HXD26" s="415"/>
      <c r="HXE26" s="415"/>
      <c r="HXF26" s="415"/>
      <c r="HXG26" s="415"/>
      <c r="HXH26" s="415"/>
      <c r="HXI26" s="415"/>
      <c r="HXJ26" s="415"/>
      <c r="HXK26" s="415"/>
      <c r="HXL26" s="415"/>
      <c r="HXM26" s="415"/>
      <c r="HXN26" s="415"/>
      <c r="HXO26" s="415"/>
      <c r="HXP26" s="415"/>
      <c r="HXQ26" s="415"/>
      <c r="HXR26" s="415"/>
      <c r="HXS26" s="415"/>
      <c r="HXT26" s="415"/>
      <c r="HXU26" s="415"/>
      <c r="HXV26" s="415"/>
      <c r="HXW26" s="415"/>
      <c r="HXX26" s="415"/>
      <c r="HXY26" s="415"/>
      <c r="HXZ26" s="415"/>
      <c r="HYA26" s="415"/>
      <c r="HYB26" s="415"/>
      <c r="HYC26" s="415"/>
      <c r="HYD26" s="415"/>
      <c r="HYE26" s="415"/>
      <c r="HYF26" s="415"/>
      <c r="HYG26" s="415"/>
      <c r="HYH26" s="415"/>
      <c r="HYI26" s="415"/>
      <c r="HYJ26" s="415"/>
      <c r="HYK26" s="415"/>
      <c r="HYL26" s="415"/>
      <c r="HYM26" s="415"/>
      <c r="HYN26" s="415"/>
      <c r="HYO26" s="415"/>
      <c r="HYP26" s="415"/>
      <c r="HYQ26" s="415"/>
      <c r="HYR26" s="415"/>
      <c r="HYS26" s="415"/>
      <c r="HYT26" s="415"/>
      <c r="HYU26" s="415"/>
      <c r="HYV26" s="415"/>
      <c r="HYW26" s="415"/>
      <c r="HYX26" s="415"/>
      <c r="HYY26" s="415"/>
      <c r="HYZ26" s="415"/>
      <c r="HZA26" s="415"/>
      <c r="HZB26" s="415"/>
      <c r="HZC26" s="415"/>
      <c r="HZD26" s="415"/>
      <c r="HZE26" s="415"/>
      <c r="HZF26" s="415"/>
      <c r="HZG26" s="415"/>
      <c r="HZH26" s="415"/>
      <c r="HZI26" s="415"/>
      <c r="HZJ26" s="415"/>
      <c r="HZK26" s="415"/>
      <c r="HZL26" s="415"/>
      <c r="HZM26" s="415"/>
      <c r="HZN26" s="415"/>
      <c r="HZO26" s="415"/>
      <c r="HZP26" s="415"/>
      <c r="HZQ26" s="415"/>
      <c r="HZR26" s="415"/>
      <c r="HZS26" s="415"/>
      <c r="HZT26" s="415"/>
      <c r="HZU26" s="415"/>
      <c r="HZV26" s="415"/>
      <c r="HZW26" s="415"/>
      <c r="HZX26" s="415"/>
      <c r="HZY26" s="415"/>
      <c r="HZZ26" s="415"/>
      <c r="IAA26" s="415"/>
      <c r="IAB26" s="415"/>
      <c r="IAC26" s="415"/>
      <c r="IAD26" s="415"/>
      <c r="IAE26" s="415"/>
      <c r="IAF26" s="415"/>
      <c r="IAG26" s="415"/>
      <c r="IAH26" s="415"/>
      <c r="IAI26" s="415"/>
      <c r="IAJ26" s="415"/>
      <c r="IAK26" s="415"/>
      <c r="IAL26" s="415"/>
      <c r="IAM26" s="415"/>
      <c r="IAN26" s="415"/>
      <c r="IAO26" s="415"/>
      <c r="IAP26" s="415"/>
      <c r="IAQ26" s="415"/>
      <c r="IAR26" s="415"/>
      <c r="IAS26" s="415"/>
      <c r="IAT26" s="415"/>
      <c r="IAU26" s="415"/>
      <c r="IAV26" s="415"/>
      <c r="IAW26" s="415"/>
      <c r="IAX26" s="415"/>
      <c r="IAY26" s="415"/>
      <c r="IAZ26" s="415"/>
      <c r="IBA26" s="415"/>
      <c r="IBB26" s="415"/>
      <c r="IBC26" s="415"/>
      <c r="IBD26" s="415"/>
      <c r="IBE26" s="415"/>
      <c r="IBF26" s="415"/>
      <c r="IBG26" s="415"/>
      <c r="IBH26" s="415"/>
      <c r="IBI26" s="415"/>
      <c r="IBJ26" s="415"/>
      <c r="IBK26" s="415"/>
      <c r="IBL26" s="415"/>
      <c r="IBM26" s="415"/>
      <c r="IBN26" s="415"/>
      <c r="IBO26" s="415"/>
      <c r="IBP26" s="415"/>
      <c r="IBQ26" s="415"/>
      <c r="IBR26" s="415"/>
      <c r="IBS26" s="415"/>
      <c r="IBT26" s="415"/>
      <c r="IBU26" s="415"/>
      <c r="IBV26" s="415"/>
      <c r="IBW26" s="415"/>
      <c r="IBX26" s="415"/>
      <c r="IBY26" s="415"/>
      <c r="IBZ26" s="415"/>
      <c r="ICA26" s="415"/>
      <c r="ICB26" s="415"/>
      <c r="ICC26" s="415"/>
      <c r="ICD26" s="415"/>
      <c r="ICE26" s="415"/>
      <c r="ICF26" s="415"/>
      <c r="ICG26" s="415"/>
      <c r="ICH26" s="415"/>
      <c r="ICI26" s="415"/>
      <c r="ICJ26" s="415"/>
      <c r="ICK26" s="415"/>
      <c r="ICL26" s="415"/>
      <c r="ICM26" s="415"/>
      <c r="ICN26" s="415"/>
      <c r="ICO26" s="415"/>
      <c r="ICP26" s="415"/>
      <c r="ICQ26" s="415"/>
      <c r="ICR26" s="415"/>
      <c r="ICS26" s="415"/>
      <c r="ICT26" s="415"/>
      <c r="ICU26" s="415"/>
      <c r="ICV26" s="415"/>
      <c r="ICW26" s="415"/>
      <c r="ICX26" s="415"/>
      <c r="ICY26" s="415"/>
      <c r="ICZ26" s="415"/>
      <c r="IDA26" s="415"/>
      <c r="IDB26" s="415"/>
      <c r="IDC26" s="415"/>
      <c r="IDD26" s="415"/>
      <c r="IDE26" s="415"/>
      <c r="IDF26" s="415"/>
      <c r="IDG26" s="415"/>
      <c r="IDH26" s="415"/>
      <c r="IDI26" s="415"/>
      <c r="IDJ26" s="415"/>
      <c r="IDK26" s="415"/>
      <c r="IDL26" s="415"/>
      <c r="IDM26" s="415"/>
      <c r="IDN26" s="415"/>
      <c r="IDO26" s="415"/>
      <c r="IDP26" s="415"/>
      <c r="IDQ26" s="415"/>
      <c r="IDR26" s="415"/>
      <c r="IDS26" s="415"/>
      <c r="IDT26" s="415"/>
      <c r="IDU26" s="415"/>
      <c r="IDV26" s="415"/>
      <c r="IDW26" s="415"/>
      <c r="IDX26" s="415"/>
      <c r="IDY26" s="415"/>
      <c r="IDZ26" s="415"/>
      <c r="IEA26" s="415"/>
      <c r="IEB26" s="415"/>
      <c r="IEC26" s="415"/>
      <c r="IED26" s="415"/>
      <c r="IEE26" s="415"/>
      <c r="IEF26" s="415"/>
      <c r="IEG26" s="415"/>
      <c r="IEH26" s="415"/>
      <c r="IEI26" s="415"/>
      <c r="IEJ26" s="415"/>
      <c r="IEK26" s="415"/>
      <c r="IEL26" s="415"/>
      <c r="IEM26" s="415"/>
      <c r="IEN26" s="415"/>
      <c r="IEO26" s="415"/>
      <c r="IEP26" s="415"/>
      <c r="IEQ26" s="415"/>
      <c r="IER26" s="415"/>
      <c r="IES26" s="415"/>
      <c r="IET26" s="415"/>
      <c r="IEU26" s="415"/>
      <c r="IEV26" s="415"/>
      <c r="IEW26" s="415"/>
      <c r="IEX26" s="415"/>
      <c r="IEY26" s="415"/>
      <c r="IEZ26" s="415"/>
      <c r="IFA26" s="415"/>
      <c r="IFB26" s="415"/>
      <c r="IFC26" s="415"/>
      <c r="IFD26" s="415"/>
      <c r="IFE26" s="415"/>
      <c r="IFF26" s="415"/>
      <c r="IFG26" s="415"/>
      <c r="IFH26" s="415"/>
      <c r="IFI26" s="415"/>
      <c r="IFJ26" s="415"/>
      <c r="IFK26" s="415"/>
      <c r="IFL26" s="415"/>
      <c r="IFM26" s="415"/>
      <c r="IFN26" s="415"/>
      <c r="IFO26" s="415"/>
      <c r="IFP26" s="415"/>
      <c r="IFQ26" s="415"/>
      <c r="IFR26" s="415"/>
      <c r="IFS26" s="415"/>
      <c r="IFT26" s="415"/>
      <c r="IFU26" s="415"/>
      <c r="IFV26" s="415"/>
      <c r="IFW26" s="415"/>
      <c r="IFX26" s="415"/>
      <c r="IFY26" s="415"/>
      <c r="IFZ26" s="415"/>
      <c r="IGA26" s="415"/>
      <c r="IGB26" s="415"/>
      <c r="IGC26" s="415"/>
      <c r="IGD26" s="415"/>
      <c r="IGE26" s="415"/>
      <c r="IGF26" s="415"/>
      <c r="IGG26" s="415"/>
      <c r="IGH26" s="415"/>
      <c r="IGI26" s="415"/>
      <c r="IGJ26" s="415"/>
      <c r="IGK26" s="415"/>
      <c r="IGL26" s="415"/>
      <c r="IGM26" s="415"/>
      <c r="IGN26" s="415"/>
      <c r="IGO26" s="415"/>
      <c r="IGP26" s="415"/>
      <c r="IGQ26" s="415"/>
      <c r="IGR26" s="415"/>
      <c r="IGS26" s="415"/>
      <c r="IGT26" s="415"/>
      <c r="IGU26" s="415"/>
      <c r="IGV26" s="415"/>
      <c r="IGW26" s="415"/>
      <c r="IGX26" s="415"/>
      <c r="IGY26" s="415"/>
      <c r="IGZ26" s="415"/>
      <c r="IHA26" s="415"/>
      <c r="IHB26" s="415"/>
      <c r="IHC26" s="415"/>
      <c r="IHD26" s="415"/>
      <c r="IHE26" s="415"/>
      <c r="IHF26" s="415"/>
      <c r="IHG26" s="415"/>
      <c r="IHH26" s="415"/>
      <c r="IHI26" s="415"/>
      <c r="IHJ26" s="415"/>
      <c r="IHK26" s="415"/>
      <c r="IHL26" s="415"/>
      <c r="IHM26" s="415"/>
      <c r="IHN26" s="415"/>
      <c r="IHO26" s="415"/>
      <c r="IHP26" s="415"/>
      <c r="IHQ26" s="415"/>
      <c r="IHR26" s="415"/>
      <c r="IHS26" s="415"/>
      <c r="IHT26" s="415"/>
      <c r="IHU26" s="415"/>
      <c r="IHV26" s="415"/>
      <c r="IHW26" s="415"/>
      <c r="IHX26" s="415"/>
      <c r="IHY26" s="415"/>
      <c r="IHZ26" s="415"/>
      <c r="IIA26" s="415"/>
      <c r="IIB26" s="415"/>
      <c r="IIC26" s="415"/>
      <c r="IID26" s="415"/>
      <c r="IIE26" s="415"/>
      <c r="IIF26" s="415"/>
      <c r="IIG26" s="415"/>
      <c r="IIH26" s="415"/>
      <c r="III26" s="415"/>
      <c r="IIJ26" s="415"/>
      <c r="IIK26" s="415"/>
      <c r="IIL26" s="415"/>
      <c r="IIM26" s="415"/>
      <c r="IIN26" s="415"/>
      <c r="IIO26" s="415"/>
      <c r="IIP26" s="415"/>
      <c r="IIQ26" s="415"/>
      <c r="IIR26" s="415"/>
      <c r="IIS26" s="415"/>
      <c r="IIT26" s="415"/>
      <c r="IIU26" s="415"/>
      <c r="IIV26" s="415"/>
      <c r="IIW26" s="415"/>
      <c r="IIX26" s="415"/>
      <c r="IIY26" s="415"/>
      <c r="IIZ26" s="415"/>
      <c r="IJA26" s="415"/>
      <c r="IJB26" s="415"/>
      <c r="IJC26" s="415"/>
      <c r="IJD26" s="415"/>
      <c r="IJE26" s="415"/>
      <c r="IJF26" s="415"/>
      <c r="IJG26" s="415"/>
      <c r="IJH26" s="415"/>
      <c r="IJI26" s="415"/>
      <c r="IJJ26" s="415"/>
      <c r="IJK26" s="415"/>
      <c r="IJL26" s="415"/>
      <c r="IJM26" s="415"/>
      <c r="IJN26" s="415"/>
      <c r="IJO26" s="415"/>
      <c r="IJP26" s="415"/>
      <c r="IJQ26" s="415"/>
      <c r="IJR26" s="415"/>
      <c r="IJS26" s="415"/>
      <c r="IJT26" s="415"/>
      <c r="IJU26" s="415"/>
      <c r="IJV26" s="415"/>
      <c r="IJW26" s="415"/>
      <c r="IJX26" s="415"/>
      <c r="IJY26" s="415"/>
      <c r="IJZ26" s="415"/>
      <c r="IKA26" s="415"/>
      <c r="IKB26" s="415"/>
      <c r="IKC26" s="415"/>
      <c r="IKD26" s="415"/>
      <c r="IKE26" s="415"/>
      <c r="IKF26" s="415"/>
      <c r="IKG26" s="415"/>
      <c r="IKH26" s="415"/>
      <c r="IKI26" s="415"/>
      <c r="IKJ26" s="415"/>
      <c r="IKK26" s="415"/>
      <c r="IKL26" s="415"/>
      <c r="IKM26" s="415"/>
      <c r="IKN26" s="415"/>
      <c r="IKO26" s="415"/>
      <c r="IKP26" s="415"/>
      <c r="IKQ26" s="415"/>
      <c r="IKR26" s="415"/>
      <c r="IKS26" s="415"/>
      <c r="IKT26" s="415"/>
      <c r="IKU26" s="415"/>
      <c r="IKV26" s="415"/>
      <c r="IKW26" s="415"/>
      <c r="IKX26" s="415"/>
      <c r="IKY26" s="415"/>
      <c r="IKZ26" s="415"/>
      <c r="ILA26" s="415"/>
      <c r="ILB26" s="415"/>
      <c r="ILC26" s="415"/>
      <c r="ILD26" s="415"/>
      <c r="ILE26" s="415"/>
      <c r="ILF26" s="415"/>
      <c r="ILG26" s="415"/>
      <c r="ILH26" s="415"/>
      <c r="ILI26" s="415"/>
      <c r="ILJ26" s="415"/>
      <c r="ILK26" s="415"/>
      <c r="ILL26" s="415"/>
      <c r="ILM26" s="415"/>
      <c r="ILN26" s="415"/>
      <c r="ILO26" s="415"/>
      <c r="ILP26" s="415"/>
      <c r="ILQ26" s="415"/>
      <c r="ILR26" s="415"/>
      <c r="ILS26" s="415"/>
      <c r="ILT26" s="415"/>
      <c r="ILU26" s="415"/>
      <c r="ILV26" s="415"/>
      <c r="ILW26" s="415"/>
      <c r="ILX26" s="415"/>
      <c r="ILY26" s="415"/>
      <c r="ILZ26" s="415"/>
      <c r="IMA26" s="415"/>
      <c r="IMB26" s="415"/>
      <c r="IMC26" s="415"/>
      <c r="IMD26" s="415"/>
      <c r="IME26" s="415"/>
      <c r="IMF26" s="415"/>
      <c r="IMG26" s="415"/>
      <c r="IMH26" s="415"/>
      <c r="IMI26" s="415"/>
      <c r="IMJ26" s="415"/>
      <c r="IMK26" s="415"/>
      <c r="IML26" s="415"/>
      <c r="IMM26" s="415"/>
      <c r="IMN26" s="415"/>
      <c r="IMO26" s="415"/>
      <c r="IMP26" s="415"/>
      <c r="IMQ26" s="415"/>
      <c r="IMR26" s="415"/>
      <c r="IMS26" s="415"/>
      <c r="IMT26" s="415"/>
      <c r="IMU26" s="415"/>
      <c r="IMV26" s="415"/>
      <c r="IMW26" s="415"/>
      <c r="IMX26" s="415"/>
      <c r="IMY26" s="415"/>
      <c r="IMZ26" s="415"/>
      <c r="INA26" s="415"/>
      <c r="INB26" s="415"/>
      <c r="INC26" s="415"/>
      <c r="IND26" s="415"/>
      <c r="INE26" s="415"/>
      <c r="INF26" s="415"/>
      <c r="ING26" s="415"/>
      <c r="INH26" s="415"/>
      <c r="INI26" s="415"/>
      <c r="INJ26" s="415"/>
      <c r="INK26" s="415"/>
      <c r="INL26" s="415"/>
      <c r="INM26" s="415"/>
      <c r="INN26" s="415"/>
      <c r="INO26" s="415"/>
      <c r="INP26" s="415"/>
      <c r="INQ26" s="415"/>
      <c r="INR26" s="415"/>
      <c r="INS26" s="415"/>
      <c r="INT26" s="415"/>
      <c r="INU26" s="415"/>
      <c r="INV26" s="415"/>
      <c r="INW26" s="415"/>
      <c r="INX26" s="415"/>
      <c r="INY26" s="415"/>
      <c r="INZ26" s="415"/>
      <c r="IOA26" s="415"/>
      <c r="IOB26" s="415"/>
      <c r="IOC26" s="415"/>
      <c r="IOD26" s="415"/>
      <c r="IOE26" s="415"/>
      <c r="IOF26" s="415"/>
      <c r="IOG26" s="415"/>
      <c r="IOH26" s="415"/>
      <c r="IOI26" s="415"/>
      <c r="IOJ26" s="415"/>
      <c r="IOK26" s="415"/>
      <c r="IOL26" s="415"/>
      <c r="IOM26" s="415"/>
      <c r="ION26" s="415"/>
      <c r="IOO26" s="415"/>
      <c r="IOP26" s="415"/>
      <c r="IOQ26" s="415"/>
      <c r="IOR26" s="415"/>
      <c r="IOS26" s="415"/>
      <c r="IOT26" s="415"/>
      <c r="IOU26" s="415"/>
      <c r="IOV26" s="415"/>
      <c r="IOW26" s="415"/>
      <c r="IOX26" s="415"/>
      <c r="IOY26" s="415"/>
      <c r="IOZ26" s="415"/>
      <c r="IPA26" s="415"/>
      <c r="IPB26" s="415"/>
      <c r="IPC26" s="415"/>
      <c r="IPD26" s="415"/>
      <c r="IPE26" s="415"/>
      <c r="IPF26" s="415"/>
      <c r="IPG26" s="415"/>
      <c r="IPH26" s="415"/>
      <c r="IPI26" s="415"/>
      <c r="IPJ26" s="415"/>
      <c r="IPK26" s="415"/>
      <c r="IPL26" s="415"/>
      <c r="IPM26" s="415"/>
      <c r="IPN26" s="415"/>
      <c r="IPO26" s="415"/>
      <c r="IPP26" s="415"/>
      <c r="IPQ26" s="415"/>
      <c r="IPR26" s="415"/>
      <c r="IPS26" s="415"/>
      <c r="IPT26" s="415"/>
      <c r="IPU26" s="415"/>
      <c r="IPV26" s="415"/>
      <c r="IPW26" s="415"/>
      <c r="IPX26" s="415"/>
      <c r="IPY26" s="415"/>
      <c r="IPZ26" s="415"/>
      <c r="IQA26" s="415"/>
      <c r="IQB26" s="415"/>
      <c r="IQC26" s="415"/>
      <c r="IQD26" s="415"/>
      <c r="IQE26" s="415"/>
      <c r="IQF26" s="415"/>
      <c r="IQG26" s="415"/>
      <c r="IQH26" s="415"/>
      <c r="IQI26" s="415"/>
      <c r="IQJ26" s="415"/>
      <c r="IQK26" s="415"/>
      <c r="IQL26" s="415"/>
      <c r="IQM26" s="415"/>
      <c r="IQN26" s="415"/>
      <c r="IQO26" s="415"/>
      <c r="IQP26" s="415"/>
      <c r="IQQ26" s="415"/>
      <c r="IQR26" s="415"/>
      <c r="IQS26" s="415"/>
      <c r="IQT26" s="415"/>
      <c r="IQU26" s="415"/>
      <c r="IQV26" s="415"/>
      <c r="IQW26" s="415"/>
      <c r="IQX26" s="415"/>
      <c r="IQY26" s="415"/>
      <c r="IQZ26" s="415"/>
      <c r="IRA26" s="415"/>
      <c r="IRB26" s="415"/>
      <c r="IRC26" s="415"/>
      <c r="IRD26" s="415"/>
      <c r="IRE26" s="415"/>
      <c r="IRF26" s="415"/>
      <c r="IRG26" s="415"/>
      <c r="IRH26" s="415"/>
      <c r="IRI26" s="415"/>
      <c r="IRJ26" s="415"/>
      <c r="IRK26" s="415"/>
      <c r="IRL26" s="415"/>
      <c r="IRM26" s="415"/>
      <c r="IRN26" s="415"/>
      <c r="IRO26" s="415"/>
      <c r="IRP26" s="415"/>
      <c r="IRQ26" s="415"/>
      <c r="IRR26" s="415"/>
      <c r="IRS26" s="415"/>
      <c r="IRT26" s="415"/>
      <c r="IRU26" s="415"/>
      <c r="IRV26" s="415"/>
      <c r="IRW26" s="415"/>
      <c r="IRX26" s="415"/>
      <c r="IRY26" s="415"/>
      <c r="IRZ26" s="415"/>
      <c r="ISA26" s="415"/>
      <c r="ISB26" s="415"/>
      <c r="ISC26" s="415"/>
      <c r="ISD26" s="415"/>
      <c r="ISE26" s="415"/>
      <c r="ISF26" s="415"/>
      <c r="ISG26" s="415"/>
      <c r="ISH26" s="415"/>
      <c r="ISI26" s="415"/>
      <c r="ISJ26" s="415"/>
      <c r="ISK26" s="415"/>
      <c r="ISL26" s="415"/>
      <c r="ISM26" s="415"/>
      <c r="ISN26" s="415"/>
      <c r="ISO26" s="415"/>
      <c r="ISP26" s="415"/>
      <c r="ISQ26" s="415"/>
      <c r="ISR26" s="415"/>
      <c r="ISS26" s="415"/>
      <c r="IST26" s="415"/>
      <c r="ISU26" s="415"/>
      <c r="ISV26" s="415"/>
      <c r="ISW26" s="415"/>
      <c r="ISX26" s="415"/>
      <c r="ISY26" s="415"/>
      <c r="ISZ26" s="415"/>
      <c r="ITA26" s="415"/>
      <c r="ITB26" s="415"/>
      <c r="ITC26" s="415"/>
      <c r="ITD26" s="415"/>
      <c r="ITE26" s="415"/>
      <c r="ITF26" s="415"/>
      <c r="ITG26" s="415"/>
      <c r="ITH26" s="415"/>
      <c r="ITI26" s="415"/>
      <c r="ITJ26" s="415"/>
      <c r="ITK26" s="415"/>
      <c r="ITL26" s="415"/>
      <c r="ITM26" s="415"/>
      <c r="ITN26" s="415"/>
      <c r="ITO26" s="415"/>
      <c r="ITP26" s="415"/>
      <c r="ITQ26" s="415"/>
      <c r="ITR26" s="415"/>
      <c r="ITS26" s="415"/>
      <c r="ITT26" s="415"/>
      <c r="ITU26" s="415"/>
      <c r="ITV26" s="415"/>
      <c r="ITW26" s="415"/>
      <c r="ITX26" s="415"/>
      <c r="ITY26" s="415"/>
      <c r="ITZ26" s="415"/>
      <c r="IUA26" s="415"/>
      <c r="IUB26" s="415"/>
      <c r="IUC26" s="415"/>
      <c r="IUD26" s="415"/>
      <c r="IUE26" s="415"/>
      <c r="IUF26" s="415"/>
      <c r="IUG26" s="415"/>
      <c r="IUH26" s="415"/>
      <c r="IUI26" s="415"/>
      <c r="IUJ26" s="415"/>
      <c r="IUK26" s="415"/>
      <c r="IUL26" s="415"/>
      <c r="IUM26" s="415"/>
      <c r="IUN26" s="415"/>
      <c r="IUO26" s="415"/>
      <c r="IUP26" s="415"/>
      <c r="IUQ26" s="415"/>
      <c r="IUR26" s="415"/>
      <c r="IUS26" s="415"/>
      <c r="IUT26" s="415"/>
      <c r="IUU26" s="415"/>
      <c r="IUV26" s="415"/>
      <c r="IUW26" s="415"/>
      <c r="IUX26" s="415"/>
      <c r="IUY26" s="415"/>
      <c r="IUZ26" s="415"/>
      <c r="IVA26" s="415"/>
      <c r="IVB26" s="415"/>
      <c r="IVC26" s="415"/>
      <c r="IVD26" s="415"/>
      <c r="IVE26" s="415"/>
      <c r="IVF26" s="415"/>
      <c r="IVG26" s="415"/>
      <c r="IVH26" s="415"/>
      <c r="IVI26" s="415"/>
      <c r="IVJ26" s="415"/>
      <c r="IVK26" s="415"/>
      <c r="IVL26" s="415"/>
      <c r="IVM26" s="415"/>
      <c r="IVN26" s="415"/>
      <c r="IVO26" s="415"/>
      <c r="IVP26" s="415"/>
      <c r="IVQ26" s="415"/>
      <c r="IVR26" s="415"/>
      <c r="IVS26" s="415"/>
      <c r="IVT26" s="415"/>
      <c r="IVU26" s="415"/>
      <c r="IVV26" s="415"/>
      <c r="IVW26" s="415"/>
      <c r="IVX26" s="415"/>
      <c r="IVY26" s="415"/>
      <c r="IVZ26" s="415"/>
      <c r="IWA26" s="415"/>
      <c r="IWB26" s="415"/>
      <c r="IWC26" s="415"/>
      <c r="IWD26" s="415"/>
      <c r="IWE26" s="415"/>
      <c r="IWF26" s="415"/>
      <c r="IWG26" s="415"/>
      <c r="IWH26" s="415"/>
      <c r="IWI26" s="415"/>
      <c r="IWJ26" s="415"/>
      <c r="IWK26" s="415"/>
      <c r="IWL26" s="415"/>
      <c r="IWM26" s="415"/>
      <c r="IWN26" s="415"/>
      <c r="IWO26" s="415"/>
      <c r="IWP26" s="415"/>
      <c r="IWQ26" s="415"/>
      <c r="IWR26" s="415"/>
      <c r="IWS26" s="415"/>
      <c r="IWT26" s="415"/>
      <c r="IWU26" s="415"/>
      <c r="IWV26" s="415"/>
      <c r="IWW26" s="415"/>
      <c r="IWX26" s="415"/>
      <c r="IWY26" s="415"/>
      <c r="IWZ26" s="415"/>
      <c r="IXA26" s="415"/>
      <c r="IXB26" s="415"/>
      <c r="IXC26" s="415"/>
      <c r="IXD26" s="415"/>
      <c r="IXE26" s="415"/>
      <c r="IXF26" s="415"/>
      <c r="IXG26" s="415"/>
      <c r="IXH26" s="415"/>
      <c r="IXI26" s="415"/>
      <c r="IXJ26" s="415"/>
      <c r="IXK26" s="415"/>
      <c r="IXL26" s="415"/>
      <c r="IXM26" s="415"/>
      <c r="IXN26" s="415"/>
      <c r="IXO26" s="415"/>
      <c r="IXP26" s="415"/>
      <c r="IXQ26" s="415"/>
      <c r="IXR26" s="415"/>
      <c r="IXS26" s="415"/>
      <c r="IXT26" s="415"/>
      <c r="IXU26" s="415"/>
      <c r="IXV26" s="415"/>
      <c r="IXW26" s="415"/>
      <c r="IXX26" s="415"/>
      <c r="IXY26" s="415"/>
      <c r="IXZ26" s="415"/>
      <c r="IYA26" s="415"/>
      <c r="IYB26" s="415"/>
      <c r="IYC26" s="415"/>
      <c r="IYD26" s="415"/>
      <c r="IYE26" s="415"/>
      <c r="IYF26" s="415"/>
      <c r="IYG26" s="415"/>
      <c r="IYH26" s="415"/>
      <c r="IYI26" s="415"/>
      <c r="IYJ26" s="415"/>
      <c r="IYK26" s="415"/>
      <c r="IYL26" s="415"/>
      <c r="IYM26" s="415"/>
      <c r="IYN26" s="415"/>
      <c r="IYO26" s="415"/>
      <c r="IYP26" s="415"/>
      <c r="IYQ26" s="415"/>
      <c r="IYR26" s="415"/>
      <c r="IYS26" s="415"/>
      <c r="IYT26" s="415"/>
      <c r="IYU26" s="415"/>
      <c r="IYV26" s="415"/>
      <c r="IYW26" s="415"/>
      <c r="IYX26" s="415"/>
      <c r="IYY26" s="415"/>
      <c r="IYZ26" s="415"/>
      <c r="IZA26" s="415"/>
      <c r="IZB26" s="415"/>
      <c r="IZC26" s="415"/>
      <c r="IZD26" s="415"/>
      <c r="IZE26" s="415"/>
      <c r="IZF26" s="415"/>
      <c r="IZG26" s="415"/>
      <c r="IZH26" s="415"/>
      <c r="IZI26" s="415"/>
      <c r="IZJ26" s="415"/>
      <c r="IZK26" s="415"/>
      <c r="IZL26" s="415"/>
      <c r="IZM26" s="415"/>
      <c r="IZN26" s="415"/>
      <c r="IZO26" s="415"/>
      <c r="IZP26" s="415"/>
      <c r="IZQ26" s="415"/>
      <c r="IZR26" s="415"/>
      <c r="IZS26" s="415"/>
      <c r="IZT26" s="415"/>
      <c r="IZU26" s="415"/>
      <c r="IZV26" s="415"/>
      <c r="IZW26" s="415"/>
      <c r="IZX26" s="415"/>
      <c r="IZY26" s="415"/>
      <c r="IZZ26" s="415"/>
      <c r="JAA26" s="415"/>
      <c r="JAB26" s="415"/>
      <c r="JAC26" s="415"/>
      <c r="JAD26" s="415"/>
      <c r="JAE26" s="415"/>
      <c r="JAF26" s="415"/>
      <c r="JAG26" s="415"/>
      <c r="JAH26" s="415"/>
      <c r="JAI26" s="415"/>
      <c r="JAJ26" s="415"/>
      <c r="JAK26" s="415"/>
      <c r="JAL26" s="415"/>
      <c r="JAM26" s="415"/>
      <c r="JAN26" s="415"/>
      <c r="JAO26" s="415"/>
      <c r="JAP26" s="415"/>
      <c r="JAQ26" s="415"/>
      <c r="JAR26" s="415"/>
      <c r="JAS26" s="415"/>
      <c r="JAT26" s="415"/>
      <c r="JAU26" s="415"/>
      <c r="JAV26" s="415"/>
      <c r="JAW26" s="415"/>
      <c r="JAX26" s="415"/>
      <c r="JAY26" s="415"/>
      <c r="JAZ26" s="415"/>
      <c r="JBA26" s="415"/>
      <c r="JBB26" s="415"/>
      <c r="JBC26" s="415"/>
      <c r="JBD26" s="415"/>
      <c r="JBE26" s="415"/>
      <c r="JBF26" s="415"/>
      <c r="JBG26" s="415"/>
      <c r="JBH26" s="415"/>
      <c r="JBI26" s="415"/>
      <c r="JBJ26" s="415"/>
      <c r="JBK26" s="415"/>
      <c r="JBL26" s="415"/>
      <c r="JBM26" s="415"/>
      <c r="JBN26" s="415"/>
      <c r="JBO26" s="415"/>
      <c r="JBP26" s="415"/>
      <c r="JBQ26" s="415"/>
      <c r="JBR26" s="415"/>
      <c r="JBS26" s="415"/>
      <c r="JBT26" s="415"/>
      <c r="JBU26" s="415"/>
      <c r="JBV26" s="415"/>
      <c r="JBW26" s="415"/>
      <c r="JBX26" s="415"/>
      <c r="JBY26" s="415"/>
      <c r="JBZ26" s="415"/>
      <c r="JCA26" s="415"/>
      <c r="JCB26" s="415"/>
      <c r="JCC26" s="415"/>
      <c r="JCD26" s="415"/>
      <c r="JCE26" s="415"/>
      <c r="JCF26" s="415"/>
      <c r="JCG26" s="415"/>
      <c r="JCH26" s="415"/>
      <c r="JCI26" s="415"/>
      <c r="JCJ26" s="415"/>
      <c r="JCK26" s="415"/>
      <c r="JCL26" s="415"/>
      <c r="JCM26" s="415"/>
      <c r="JCN26" s="415"/>
      <c r="JCO26" s="415"/>
      <c r="JCP26" s="415"/>
      <c r="JCQ26" s="415"/>
      <c r="JCR26" s="415"/>
      <c r="JCS26" s="415"/>
      <c r="JCT26" s="415"/>
      <c r="JCU26" s="415"/>
      <c r="JCV26" s="415"/>
      <c r="JCW26" s="415"/>
      <c r="JCX26" s="415"/>
      <c r="JCY26" s="415"/>
      <c r="JCZ26" s="415"/>
      <c r="JDA26" s="415"/>
      <c r="JDB26" s="415"/>
      <c r="JDC26" s="415"/>
      <c r="JDD26" s="415"/>
      <c r="JDE26" s="415"/>
      <c r="JDF26" s="415"/>
      <c r="JDG26" s="415"/>
      <c r="JDH26" s="415"/>
      <c r="JDI26" s="415"/>
      <c r="JDJ26" s="415"/>
      <c r="JDK26" s="415"/>
      <c r="JDL26" s="415"/>
      <c r="JDM26" s="415"/>
      <c r="JDN26" s="415"/>
      <c r="JDO26" s="415"/>
      <c r="JDP26" s="415"/>
      <c r="JDQ26" s="415"/>
      <c r="JDR26" s="415"/>
      <c r="JDS26" s="415"/>
      <c r="JDT26" s="415"/>
      <c r="JDU26" s="415"/>
      <c r="JDV26" s="415"/>
      <c r="JDW26" s="415"/>
      <c r="JDX26" s="415"/>
      <c r="JDY26" s="415"/>
      <c r="JDZ26" s="415"/>
      <c r="JEA26" s="415"/>
      <c r="JEB26" s="415"/>
      <c r="JEC26" s="415"/>
      <c r="JED26" s="415"/>
      <c r="JEE26" s="415"/>
      <c r="JEF26" s="415"/>
      <c r="JEG26" s="415"/>
      <c r="JEH26" s="415"/>
      <c r="JEI26" s="415"/>
      <c r="JEJ26" s="415"/>
      <c r="JEK26" s="415"/>
      <c r="JEL26" s="415"/>
      <c r="JEM26" s="415"/>
      <c r="JEN26" s="415"/>
      <c r="JEO26" s="415"/>
      <c r="JEP26" s="415"/>
      <c r="JEQ26" s="415"/>
      <c r="JER26" s="415"/>
      <c r="JES26" s="415"/>
      <c r="JET26" s="415"/>
      <c r="JEU26" s="415"/>
      <c r="JEV26" s="415"/>
      <c r="JEW26" s="415"/>
      <c r="JEX26" s="415"/>
      <c r="JEY26" s="415"/>
      <c r="JEZ26" s="415"/>
      <c r="JFA26" s="415"/>
      <c r="JFB26" s="415"/>
      <c r="JFC26" s="415"/>
      <c r="JFD26" s="415"/>
      <c r="JFE26" s="415"/>
      <c r="JFF26" s="415"/>
      <c r="JFG26" s="415"/>
      <c r="JFH26" s="415"/>
      <c r="JFI26" s="415"/>
      <c r="JFJ26" s="415"/>
      <c r="JFK26" s="415"/>
      <c r="JFL26" s="415"/>
      <c r="JFM26" s="415"/>
      <c r="JFN26" s="415"/>
      <c r="JFO26" s="415"/>
      <c r="JFP26" s="415"/>
      <c r="JFQ26" s="415"/>
      <c r="JFR26" s="415"/>
      <c r="JFS26" s="415"/>
      <c r="JFT26" s="415"/>
      <c r="JFU26" s="415"/>
      <c r="JFV26" s="415"/>
      <c r="JFW26" s="415"/>
      <c r="JFX26" s="415"/>
      <c r="JFY26" s="415"/>
      <c r="JFZ26" s="415"/>
      <c r="JGA26" s="415"/>
      <c r="JGB26" s="415"/>
      <c r="JGC26" s="415"/>
      <c r="JGD26" s="415"/>
      <c r="JGE26" s="415"/>
      <c r="JGF26" s="415"/>
      <c r="JGG26" s="415"/>
      <c r="JGH26" s="415"/>
      <c r="JGI26" s="415"/>
      <c r="JGJ26" s="415"/>
      <c r="JGK26" s="415"/>
      <c r="JGL26" s="415"/>
      <c r="JGM26" s="415"/>
      <c r="JGN26" s="415"/>
      <c r="JGO26" s="415"/>
      <c r="JGP26" s="415"/>
      <c r="JGQ26" s="415"/>
      <c r="JGR26" s="415"/>
      <c r="JGS26" s="415"/>
      <c r="JGT26" s="415"/>
      <c r="JGU26" s="415"/>
      <c r="JGV26" s="415"/>
      <c r="JGW26" s="415"/>
      <c r="JGX26" s="415"/>
      <c r="JGY26" s="415"/>
      <c r="JGZ26" s="415"/>
      <c r="JHA26" s="415"/>
      <c r="JHB26" s="415"/>
      <c r="JHC26" s="415"/>
      <c r="JHD26" s="415"/>
      <c r="JHE26" s="415"/>
      <c r="JHF26" s="415"/>
      <c r="JHG26" s="415"/>
      <c r="JHH26" s="415"/>
      <c r="JHI26" s="415"/>
      <c r="JHJ26" s="415"/>
      <c r="JHK26" s="415"/>
      <c r="JHL26" s="415"/>
      <c r="JHM26" s="415"/>
      <c r="JHN26" s="415"/>
      <c r="JHO26" s="415"/>
      <c r="JHP26" s="415"/>
      <c r="JHQ26" s="415"/>
      <c r="JHR26" s="415"/>
      <c r="JHS26" s="415"/>
      <c r="JHT26" s="415"/>
      <c r="JHU26" s="415"/>
      <c r="JHV26" s="415"/>
      <c r="JHW26" s="415"/>
      <c r="JHX26" s="415"/>
      <c r="JHY26" s="415"/>
      <c r="JHZ26" s="415"/>
      <c r="JIA26" s="415"/>
      <c r="JIB26" s="415"/>
      <c r="JIC26" s="415"/>
      <c r="JID26" s="415"/>
      <c r="JIE26" s="415"/>
      <c r="JIF26" s="415"/>
      <c r="JIG26" s="415"/>
      <c r="JIH26" s="415"/>
      <c r="JII26" s="415"/>
      <c r="JIJ26" s="415"/>
      <c r="JIK26" s="415"/>
      <c r="JIL26" s="415"/>
      <c r="JIM26" s="415"/>
      <c r="JIN26" s="415"/>
      <c r="JIO26" s="415"/>
      <c r="JIP26" s="415"/>
      <c r="JIQ26" s="415"/>
      <c r="JIR26" s="415"/>
      <c r="JIS26" s="415"/>
      <c r="JIT26" s="415"/>
      <c r="JIU26" s="415"/>
      <c r="JIV26" s="415"/>
      <c r="JIW26" s="415"/>
      <c r="JIX26" s="415"/>
      <c r="JIY26" s="415"/>
      <c r="JIZ26" s="415"/>
      <c r="JJA26" s="415"/>
      <c r="JJB26" s="415"/>
      <c r="JJC26" s="415"/>
      <c r="JJD26" s="415"/>
      <c r="JJE26" s="415"/>
      <c r="JJF26" s="415"/>
      <c r="JJG26" s="415"/>
      <c r="JJH26" s="415"/>
      <c r="JJI26" s="415"/>
      <c r="JJJ26" s="415"/>
      <c r="JJK26" s="415"/>
      <c r="JJL26" s="415"/>
      <c r="JJM26" s="415"/>
      <c r="JJN26" s="415"/>
      <c r="JJO26" s="415"/>
      <c r="JJP26" s="415"/>
      <c r="JJQ26" s="415"/>
      <c r="JJR26" s="415"/>
      <c r="JJS26" s="415"/>
      <c r="JJT26" s="415"/>
      <c r="JJU26" s="415"/>
      <c r="JJV26" s="415"/>
      <c r="JJW26" s="415"/>
      <c r="JJX26" s="415"/>
      <c r="JJY26" s="415"/>
      <c r="JJZ26" s="415"/>
      <c r="JKA26" s="415"/>
      <c r="JKB26" s="415"/>
      <c r="JKC26" s="415"/>
      <c r="JKD26" s="415"/>
      <c r="JKE26" s="415"/>
      <c r="JKF26" s="415"/>
      <c r="JKG26" s="415"/>
      <c r="JKH26" s="415"/>
      <c r="JKI26" s="415"/>
      <c r="JKJ26" s="415"/>
      <c r="JKK26" s="415"/>
      <c r="JKL26" s="415"/>
      <c r="JKM26" s="415"/>
      <c r="JKN26" s="415"/>
      <c r="JKO26" s="415"/>
      <c r="JKP26" s="415"/>
      <c r="JKQ26" s="415"/>
      <c r="JKR26" s="415"/>
      <c r="JKS26" s="415"/>
      <c r="JKT26" s="415"/>
      <c r="JKU26" s="415"/>
      <c r="JKV26" s="415"/>
      <c r="JKW26" s="415"/>
      <c r="JKX26" s="415"/>
      <c r="JKY26" s="415"/>
      <c r="JKZ26" s="415"/>
      <c r="JLA26" s="415"/>
      <c r="JLB26" s="415"/>
      <c r="JLC26" s="415"/>
      <c r="JLD26" s="415"/>
      <c r="JLE26" s="415"/>
      <c r="JLF26" s="415"/>
      <c r="JLG26" s="415"/>
      <c r="JLH26" s="415"/>
      <c r="JLI26" s="415"/>
      <c r="JLJ26" s="415"/>
      <c r="JLK26" s="415"/>
      <c r="JLL26" s="415"/>
      <c r="JLM26" s="415"/>
      <c r="JLN26" s="415"/>
      <c r="JLO26" s="415"/>
      <c r="JLP26" s="415"/>
      <c r="JLQ26" s="415"/>
      <c r="JLR26" s="415"/>
      <c r="JLS26" s="415"/>
      <c r="JLT26" s="415"/>
      <c r="JLU26" s="415"/>
      <c r="JLV26" s="415"/>
      <c r="JLW26" s="415"/>
      <c r="JLX26" s="415"/>
      <c r="JLY26" s="415"/>
      <c r="JLZ26" s="415"/>
      <c r="JMA26" s="415"/>
      <c r="JMB26" s="415"/>
      <c r="JMC26" s="415"/>
      <c r="JMD26" s="415"/>
      <c r="JME26" s="415"/>
      <c r="JMF26" s="415"/>
      <c r="JMG26" s="415"/>
      <c r="JMH26" s="415"/>
      <c r="JMI26" s="415"/>
      <c r="JMJ26" s="415"/>
      <c r="JMK26" s="415"/>
      <c r="JML26" s="415"/>
      <c r="JMM26" s="415"/>
      <c r="JMN26" s="415"/>
      <c r="JMO26" s="415"/>
      <c r="JMP26" s="415"/>
      <c r="JMQ26" s="415"/>
      <c r="JMR26" s="415"/>
      <c r="JMS26" s="415"/>
      <c r="JMT26" s="415"/>
      <c r="JMU26" s="415"/>
      <c r="JMV26" s="415"/>
      <c r="JMW26" s="415"/>
      <c r="JMX26" s="415"/>
      <c r="JMY26" s="415"/>
      <c r="JMZ26" s="415"/>
      <c r="JNA26" s="415"/>
      <c r="JNB26" s="415"/>
      <c r="JNC26" s="415"/>
      <c r="JND26" s="415"/>
      <c r="JNE26" s="415"/>
      <c r="JNF26" s="415"/>
      <c r="JNG26" s="415"/>
      <c r="JNH26" s="415"/>
      <c r="JNI26" s="415"/>
      <c r="JNJ26" s="415"/>
      <c r="JNK26" s="415"/>
      <c r="JNL26" s="415"/>
      <c r="JNM26" s="415"/>
      <c r="JNN26" s="415"/>
      <c r="JNO26" s="415"/>
      <c r="JNP26" s="415"/>
      <c r="JNQ26" s="415"/>
      <c r="JNR26" s="415"/>
      <c r="JNS26" s="415"/>
      <c r="JNT26" s="415"/>
      <c r="JNU26" s="415"/>
      <c r="JNV26" s="415"/>
      <c r="JNW26" s="415"/>
      <c r="JNX26" s="415"/>
      <c r="JNY26" s="415"/>
      <c r="JNZ26" s="415"/>
      <c r="JOA26" s="415"/>
      <c r="JOB26" s="415"/>
      <c r="JOC26" s="415"/>
      <c r="JOD26" s="415"/>
      <c r="JOE26" s="415"/>
      <c r="JOF26" s="415"/>
      <c r="JOG26" s="415"/>
      <c r="JOH26" s="415"/>
      <c r="JOI26" s="415"/>
      <c r="JOJ26" s="415"/>
      <c r="JOK26" s="415"/>
      <c r="JOL26" s="415"/>
      <c r="JOM26" s="415"/>
      <c r="JON26" s="415"/>
      <c r="JOO26" s="415"/>
      <c r="JOP26" s="415"/>
      <c r="JOQ26" s="415"/>
      <c r="JOR26" s="415"/>
      <c r="JOS26" s="415"/>
      <c r="JOT26" s="415"/>
      <c r="JOU26" s="415"/>
      <c r="JOV26" s="415"/>
      <c r="JOW26" s="415"/>
      <c r="JOX26" s="415"/>
      <c r="JOY26" s="415"/>
      <c r="JOZ26" s="415"/>
      <c r="JPA26" s="415"/>
      <c r="JPB26" s="415"/>
      <c r="JPC26" s="415"/>
      <c r="JPD26" s="415"/>
      <c r="JPE26" s="415"/>
      <c r="JPF26" s="415"/>
      <c r="JPG26" s="415"/>
      <c r="JPH26" s="415"/>
      <c r="JPI26" s="415"/>
      <c r="JPJ26" s="415"/>
      <c r="JPK26" s="415"/>
      <c r="JPL26" s="415"/>
      <c r="JPM26" s="415"/>
      <c r="JPN26" s="415"/>
      <c r="JPO26" s="415"/>
      <c r="JPP26" s="415"/>
      <c r="JPQ26" s="415"/>
      <c r="JPR26" s="415"/>
      <c r="JPS26" s="415"/>
      <c r="JPT26" s="415"/>
      <c r="JPU26" s="415"/>
      <c r="JPV26" s="415"/>
      <c r="JPW26" s="415"/>
      <c r="JPX26" s="415"/>
      <c r="JPY26" s="415"/>
      <c r="JPZ26" s="415"/>
      <c r="JQA26" s="415"/>
      <c r="JQB26" s="415"/>
      <c r="JQC26" s="415"/>
      <c r="JQD26" s="415"/>
      <c r="JQE26" s="415"/>
      <c r="JQF26" s="415"/>
      <c r="JQG26" s="415"/>
      <c r="JQH26" s="415"/>
      <c r="JQI26" s="415"/>
      <c r="JQJ26" s="415"/>
      <c r="JQK26" s="415"/>
      <c r="JQL26" s="415"/>
      <c r="JQM26" s="415"/>
      <c r="JQN26" s="415"/>
      <c r="JQO26" s="415"/>
      <c r="JQP26" s="415"/>
      <c r="JQQ26" s="415"/>
      <c r="JQR26" s="415"/>
      <c r="JQS26" s="415"/>
      <c r="JQT26" s="415"/>
      <c r="JQU26" s="415"/>
      <c r="JQV26" s="415"/>
      <c r="JQW26" s="415"/>
      <c r="JQX26" s="415"/>
      <c r="JQY26" s="415"/>
      <c r="JQZ26" s="415"/>
      <c r="JRA26" s="415"/>
      <c r="JRB26" s="415"/>
      <c r="JRC26" s="415"/>
      <c r="JRD26" s="415"/>
      <c r="JRE26" s="415"/>
      <c r="JRF26" s="415"/>
      <c r="JRG26" s="415"/>
      <c r="JRH26" s="415"/>
      <c r="JRI26" s="415"/>
      <c r="JRJ26" s="415"/>
      <c r="JRK26" s="415"/>
      <c r="JRL26" s="415"/>
      <c r="JRM26" s="415"/>
      <c r="JRN26" s="415"/>
      <c r="JRO26" s="415"/>
      <c r="JRP26" s="415"/>
      <c r="JRQ26" s="415"/>
      <c r="JRR26" s="415"/>
      <c r="JRS26" s="415"/>
      <c r="JRT26" s="415"/>
      <c r="JRU26" s="415"/>
      <c r="JRV26" s="415"/>
      <c r="JRW26" s="415"/>
      <c r="JRX26" s="415"/>
      <c r="JRY26" s="415"/>
      <c r="JRZ26" s="415"/>
      <c r="JSA26" s="415"/>
      <c r="JSB26" s="415"/>
      <c r="JSC26" s="415"/>
      <c r="JSD26" s="415"/>
      <c r="JSE26" s="415"/>
      <c r="JSF26" s="415"/>
      <c r="JSG26" s="415"/>
      <c r="JSH26" s="415"/>
      <c r="JSI26" s="415"/>
      <c r="JSJ26" s="415"/>
      <c r="JSK26" s="415"/>
      <c r="JSL26" s="415"/>
      <c r="JSM26" s="415"/>
      <c r="JSN26" s="415"/>
      <c r="JSO26" s="415"/>
      <c r="JSP26" s="415"/>
      <c r="JSQ26" s="415"/>
      <c r="JSR26" s="415"/>
      <c r="JSS26" s="415"/>
      <c r="JST26" s="415"/>
      <c r="JSU26" s="415"/>
      <c r="JSV26" s="415"/>
      <c r="JSW26" s="415"/>
      <c r="JSX26" s="415"/>
      <c r="JSY26" s="415"/>
      <c r="JSZ26" s="415"/>
      <c r="JTA26" s="415"/>
      <c r="JTB26" s="415"/>
      <c r="JTC26" s="415"/>
      <c r="JTD26" s="415"/>
      <c r="JTE26" s="415"/>
      <c r="JTF26" s="415"/>
      <c r="JTG26" s="415"/>
      <c r="JTH26" s="415"/>
      <c r="JTI26" s="415"/>
      <c r="JTJ26" s="415"/>
      <c r="JTK26" s="415"/>
      <c r="JTL26" s="415"/>
      <c r="JTM26" s="415"/>
      <c r="JTN26" s="415"/>
      <c r="JTO26" s="415"/>
      <c r="JTP26" s="415"/>
      <c r="JTQ26" s="415"/>
      <c r="JTR26" s="415"/>
      <c r="JTS26" s="415"/>
      <c r="JTT26" s="415"/>
      <c r="JTU26" s="415"/>
      <c r="JTV26" s="415"/>
      <c r="JTW26" s="415"/>
      <c r="JTX26" s="415"/>
      <c r="JTY26" s="415"/>
      <c r="JTZ26" s="415"/>
      <c r="JUA26" s="415"/>
      <c r="JUB26" s="415"/>
      <c r="JUC26" s="415"/>
      <c r="JUD26" s="415"/>
      <c r="JUE26" s="415"/>
      <c r="JUF26" s="415"/>
      <c r="JUG26" s="415"/>
      <c r="JUH26" s="415"/>
      <c r="JUI26" s="415"/>
      <c r="JUJ26" s="415"/>
      <c r="JUK26" s="415"/>
      <c r="JUL26" s="415"/>
      <c r="JUM26" s="415"/>
      <c r="JUN26" s="415"/>
      <c r="JUO26" s="415"/>
      <c r="JUP26" s="415"/>
      <c r="JUQ26" s="415"/>
      <c r="JUR26" s="415"/>
      <c r="JUS26" s="415"/>
      <c r="JUT26" s="415"/>
      <c r="JUU26" s="415"/>
      <c r="JUV26" s="415"/>
      <c r="JUW26" s="415"/>
      <c r="JUX26" s="415"/>
      <c r="JUY26" s="415"/>
      <c r="JUZ26" s="415"/>
      <c r="JVA26" s="415"/>
      <c r="JVB26" s="415"/>
      <c r="JVC26" s="415"/>
      <c r="JVD26" s="415"/>
      <c r="JVE26" s="415"/>
      <c r="JVF26" s="415"/>
      <c r="JVG26" s="415"/>
      <c r="JVH26" s="415"/>
      <c r="JVI26" s="415"/>
      <c r="JVJ26" s="415"/>
      <c r="JVK26" s="415"/>
      <c r="JVL26" s="415"/>
      <c r="JVM26" s="415"/>
      <c r="JVN26" s="415"/>
      <c r="JVO26" s="415"/>
      <c r="JVP26" s="415"/>
      <c r="JVQ26" s="415"/>
      <c r="JVR26" s="415"/>
      <c r="JVS26" s="415"/>
      <c r="JVT26" s="415"/>
      <c r="JVU26" s="415"/>
      <c r="JVV26" s="415"/>
      <c r="JVW26" s="415"/>
      <c r="JVX26" s="415"/>
      <c r="JVY26" s="415"/>
      <c r="JVZ26" s="415"/>
      <c r="JWA26" s="415"/>
      <c r="JWB26" s="415"/>
      <c r="JWC26" s="415"/>
      <c r="JWD26" s="415"/>
      <c r="JWE26" s="415"/>
      <c r="JWF26" s="415"/>
      <c r="JWG26" s="415"/>
      <c r="JWH26" s="415"/>
      <c r="JWI26" s="415"/>
      <c r="JWJ26" s="415"/>
      <c r="JWK26" s="415"/>
      <c r="JWL26" s="415"/>
      <c r="JWM26" s="415"/>
      <c r="JWN26" s="415"/>
      <c r="JWO26" s="415"/>
      <c r="JWP26" s="415"/>
      <c r="JWQ26" s="415"/>
      <c r="JWR26" s="415"/>
      <c r="JWS26" s="415"/>
      <c r="JWT26" s="415"/>
      <c r="JWU26" s="415"/>
      <c r="JWV26" s="415"/>
      <c r="JWW26" s="415"/>
      <c r="JWX26" s="415"/>
      <c r="JWY26" s="415"/>
      <c r="JWZ26" s="415"/>
      <c r="JXA26" s="415"/>
      <c r="JXB26" s="415"/>
      <c r="JXC26" s="415"/>
      <c r="JXD26" s="415"/>
      <c r="JXE26" s="415"/>
      <c r="JXF26" s="415"/>
      <c r="JXG26" s="415"/>
      <c r="JXH26" s="415"/>
      <c r="JXI26" s="415"/>
      <c r="JXJ26" s="415"/>
      <c r="JXK26" s="415"/>
      <c r="JXL26" s="415"/>
      <c r="JXM26" s="415"/>
      <c r="JXN26" s="415"/>
      <c r="JXO26" s="415"/>
      <c r="JXP26" s="415"/>
      <c r="JXQ26" s="415"/>
      <c r="JXR26" s="415"/>
      <c r="JXS26" s="415"/>
      <c r="JXT26" s="415"/>
      <c r="JXU26" s="415"/>
      <c r="JXV26" s="415"/>
      <c r="JXW26" s="415"/>
      <c r="JXX26" s="415"/>
      <c r="JXY26" s="415"/>
      <c r="JXZ26" s="415"/>
      <c r="JYA26" s="415"/>
      <c r="JYB26" s="415"/>
      <c r="JYC26" s="415"/>
      <c r="JYD26" s="415"/>
      <c r="JYE26" s="415"/>
      <c r="JYF26" s="415"/>
      <c r="JYG26" s="415"/>
      <c r="JYH26" s="415"/>
      <c r="JYI26" s="415"/>
      <c r="JYJ26" s="415"/>
      <c r="JYK26" s="415"/>
      <c r="JYL26" s="415"/>
      <c r="JYM26" s="415"/>
      <c r="JYN26" s="415"/>
      <c r="JYO26" s="415"/>
      <c r="JYP26" s="415"/>
      <c r="JYQ26" s="415"/>
      <c r="JYR26" s="415"/>
      <c r="JYS26" s="415"/>
      <c r="JYT26" s="415"/>
      <c r="JYU26" s="415"/>
      <c r="JYV26" s="415"/>
      <c r="JYW26" s="415"/>
      <c r="JYX26" s="415"/>
      <c r="JYY26" s="415"/>
      <c r="JYZ26" s="415"/>
      <c r="JZA26" s="415"/>
      <c r="JZB26" s="415"/>
      <c r="JZC26" s="415"/>
      <c r="JZD26" s="415"/>
      <c r="JZE26" s="415"/>
      <c r="JZF26" s="415"/>
      <c r="JZG26" s="415"/>
      <c r="JZH26" s="415"/>
      <c r="JZI26" s="415"/>
      <c r="JZJ26" s="415"/>
      <c r="JZK26" s="415"/>
      <c r="JZL26" s="415"/>
      <c r="JZM26" s="415"/>
      <c r="JZN26" s="415"/>
      <c r="JZO26" s="415"/>
      <c r="JZP26" s="415"/>
      <c r="JZQ26" s="415"/>
      <c r="JZR26" s="415"/>
      <c r="JZS26" s="415"/>
      <c r="JZT26" s="415"/>
      <c r="JZU26" s="415"/>
      <c r="JZV26" s="415"/>
      <c r="JZW26" s="415"/>
      <c r="JZX26" s="415"/>
      <c r="JZY26" s="415"/>
      <c r="JZZ26" s="415"/>
      <c r="KAA26" s="415"/>
      <c r="KAB26" s="415"/>
      <c r="KAC26" s="415"/>
      <c r="KAD26" s="415"/>
      <c r="KAE26" s="415"/>
      <c r="KAF26" s="415"/>
      <c r="KAG26" s="415"/>
      <c r="KAH26" s="415"/>
      <c r="KAI26" s="415"/>
      <c r="KAJ26" s="415"/>
      <c r="KAK26" s="415"/>
      <c r="KAL26" s="415"/>
      <c r="KAM26" s="415"/>
      <c r="KAN26" s="415"/>
      <c r="KAO26" s="415"/>
      <c r="KAP26" s="415"/>
      <c r="KAQ26" s="415"/>
      <c r="KAR26" s="415"/>
      <c r="KAS26" s="415"/>
      <c r="KAT26" s="415"/>
      <c r="KAU26" s="415"/>
      <c r="KAV26" s="415"/>
      <c r="KAW26" s="415"/>
      <c r="KAX26" s="415"/>
      <c r="KAY26" s="415"/>
      <c r="KAZ26" s="415"/>
      <c r="KBA26" s="415"/>
      <c r="KBB26" s="415"/>
      <c r="KBC26" s="415"/>
      <c r="KBD26" s="415"/>
      <c r="KBE26" s="415"/>
      <c r="KBF26" s="415"/>
      <c r="KBG26" s="415"/>
      <c r="KBH26" s="415"/>
      <c r="KBI26" s="415"/>
      <c r="KBJ26" s="415"/>
      <c r="KBK26" s="415"/>
      <c r="KBL26" s="415"/>
      <c r="KBM26" s="415"/>
      <c r="KBN26" s="415"/>
      <c r="KBO26" s="415"/>
      <c r="KBP26" s="415"/>
      <c r="KBQ26" s="415"/>
      <c r="KBR26" s="415"/>
      <c r="KBS26" s="415"/>
      <c r="KBT26" s="415"/>
      <c r="KBU26" s="415"/>
      <c r="KBV26" s="415"/>
      <c r="KBW26" s="415"/>
      <c r="KBX26" s="415"/>
      <c r="KBY26" s="415"/>
      <c r="KBZ26" s="415"/>
      <c r="KCA26" s="415"/>
      <c r="KCB26" s="415"/>
      <c r="KCC26" s="415"/>
      <c r="KCD26" s="415"/>
      <c r="KCE26" s="415"/>
      <c r="KCF26" s="415"/>
      <c r="KCG26" s="415"/>
      <c r="KCH26" s="415"/>
      <c r="KCI26" s="415"/>
      <c r="KCJ26" s="415"/>
      <c r="KCK26" s="415"/>
      <c r="KCL26" s="415"/>
      <c r="KCM26" s="415"/>
      <c r="KCN26" s="415"/>
      <c r="KCO26" s="415"/>
      <c r="KCP26" s="415"/>
      <c r="KCQ26" s="415"/>
      <c r="KCR26" s="415"/>
      <c r="KCS26" s="415"/>
      <c r="KCT26" s="415"/>
      <c r="KCU26" s="415"/>
      <c r="KCV26" s="415"/>
      <c r="KCW26" s="415"/>
      <c r="KCX26" s="415"/>
      <c r="KCY26" s="415"/>
      <c r="KCZ26" s="415"/>
      <c r="KDA26" s="415"/>
      <c r="KDB26" s="415"/>
      <c r="KDC26" s="415"/>
      <c r="KDD26" s="415"/>
      <c r="KDE26" s="415"/>
      <c r="KDF26" s="415"/>
      <c r="KDG26" s="415"/>
      <c r="KDH26" s="415"/>
      <c r="KDI26" s="415"/>
      <c r="KDJ26" s="415"/>
      <c r="KDK26" s="415"/>
      <c r="KDL26" s="415"/>
      <c r="KDM26" s="415"/>
      <c r="KDN26" s="415"/>
      <c r="KDO26" s="415"/>
      <c r="KDP26" s="415"/>
      <c r="KDQ26" s="415"/>
      <c r="KDR26" s="415"/>
      <c r="KDS26" s="415"/>
      <c r="KDT26" s="415"/>
      <c r="KDU26" s="415"/>
      <c r="KDV26" s="415"/>
      <c r="KDW26" s="415"/>
      <c r="KDX26" s="415"/>
      <c r="KDY26" s="415"/>
      <c r="KDZ26" s="415"/>
      <c r="KEA26" s="415"/>
      <c r="KEB26" s="415"/>
      <c r="KEC26" s="415"/>
      <c r="KED26" s="415"/>
      <c r="KEE26" s="415"/>
      <c r="KEF26" s="415"/>
      <c r="KEG26" s="415"/>
      <c r="KEH26" s="415"/>
      <c r="KEI26" s="415"/>
      <c r="KEJ26" s="415"/>
      <c r="KEK26" s="415"/>
      <c r="KEL26" s="415"/>
      <c r="KEM26" s="415"/>
      <c r="KEN26" s="415"/>
      <c r="KEO26" s="415"/>
      <c r="KEP26" s="415"/>
      <c r="KEQ26" s="415"/>
      <c r="KER26" s="415"/>
      <c r="KES26" s="415"/>
      <c r="KET26" s="415"/>
      <c r="KEU26" s="415"/>
      <c r="KEV26" s="415"/>
      <c r="KEW26" s="415"/>
      <c r="KEX26" s="415"/>
      <c r="KEY26" s="415"/>
      <c r="KEZ26" s="415"/>
      <c r="KFA26" s="415"/>
      <c r="KFB26" s="415"/>
      <c r="KFC26" s="415"/>
      <c r="KFD26" s="415"/>
      <c r="KFE26" s="415"/>
      <c r="KFF26" s="415"/>
      <c r="KFG26" s="415"/>
      <c r="KFH26" s="415"/>
      <c r="KFI26" s="415"/>
      <c r="KFJ26" s="415"/>
      <c r="KFK26" s="415"/>
      <c r="KFL26" s="415"/>
      <c r="KFM26" s="415"/>
      <c r="KFN26" s="415"/>
      <c r="KFO26" s="415"/>
      <c r="KFP26" s="415"/>
      <c r="KFQ26" s="415"/>
      <c r="KFR26" s="415"/>
      <c r="KFS26" s="415"/>
      <c r="KFT26" s="415"/>
      <c r="KFU26" s="415"/>
      <c r="KFV26" s="415"/>
      <c r="KFW26" s="415"/>
      <c r="KFX26" s="415"/>
      <c r="KFY26" s="415"/>
      <c r="KFZ26" s="415"/>
      <c r="KGA26" s="415"/>
      <c r="KGB26" s="415"/>
      <c r="KGC26" s="415"/>
      <c r="KGD26" s="415"/>
      <c r="KGE26" s="415"/>
      <c r="KGF26" s="415"/>
      <c r="KGG26" s="415"/>
      <c r="KGH26" s="415"/>
      <c r="KGI26" s="415"/>
      <c r="KGJ26" s="415"/>
      <c r="KGK26" s="415"/>
      <c r="KGL26" s="415"/>
      <c r="KGM26" s="415"/>
      <c r="KGN26" s="415"/>
      <c r="KGO26" s="415"/>
      <c r="KGP26" s="415"/>
      <c r="KGQ26" s="415"/>
      <c r="KGR26" s="415"/>
      <c r="KGS26" s="415"/>
      <c r="KGT26" s="415"/>
      <c r="KGU26" s="415"/>
      <c r="KGV26" s="415"/>
      <c r="KGW26" s="415"/>
      <c r="KGX26" s="415"/>
      <c r="KGY26" s="415"/>
      <c r="KGZ26" s="415"/>
      <c r="KHA26" s="415"/>
      <c r="KHB26" s="415"/>
      <c r="KHC26" s="415"/>
      <c r="KHD26" s="415"/>
      <c r="KHE26" s="415"/>
      <c r="KHF26" s="415"/>
      <c r="KHG26" s="415"/>
      <c r="KHH26" s="415"/>
      <c r="KHI26" s="415"/>
      <c r="KHJ26" s="415"/>
      <c r="KHK26" s="415"/>
      <c r="KHL26" s="415"/>
      <c r="KHM26" s="415"/>
      <c r="KHN26" s="415"/>
      <c r="KHO26" s="415"/>
      <c r="KHP26" s="415"/>
      <c r="KHQ26" s="415"/>
      <c r="KHR26" s="415"/>
      <c r="KHS26" s="415"/>
      <c r="KHT26" s="415"/>
      <c r="KHU26" s="415"/>
      <c r="KHV26" s="415"/>
      <c r="KHW26" s="415"/>
      <c r="KHX26" s="415"/>
      <c r="KHY26" s="415"/>
      <c r="KHZ26" s="415"/>
      <c r="KIA26" s="415"/>
      <c r="KIB26" s="415"/>
      <c r="KIC26" s="415"/>
      <c r="KID26" s="415"/>
      <c r="KIE26" s="415"/>
      <c r="KIF26" s="415"/>
      <c r="KIG26" s="415"/>
      <c r="KIH26" s="415"/>
      <c r="KII26" s="415"/>
      <c r="KIJ26" s="415"/>
      <c r="KIK26" s="415"/>
      <c r="KIL26" s="415"/>
      <c r="KIM26" s="415"/>
      <c r="KIN26" s="415"/>
      <c r="KIO26" s="415"/>
      <c r="KIP26" s="415"/>
      <c r="KIQ26" s="415"/>
      <c r="KIR26" s="415"/>
      <c r="KIS26" s="415"/>
      <c r="KIT26" s="415"/>
      <c r="KIU26" s="415"/>
      <c r="KIV26" s="415"/>
      <c r="KIW26" s="415"/>
      <c r="KIX26" s="415"/>
      <c r="KIY26" s="415"/>
      <c r="KIZ26" s="415"/>
      <c r="KJA26" s="415"/>
      <c r="KJB26" s="415"/>
      <c r="KJC26" s="415"/>
      <c r="KJD26" s="415"/>
      <c r="KJE26" s="415"/>
      <c r="KJF26" s="415"/>
      <c r="KJG26" s="415"/>
      <c r="KJH26" s="415"/>
      <c r="KJI26" s="415"/>
      <c r="KJJ26" s="415"/>
      <c r="KJK26" s="415"/>
      <c r="KJL26" s="415"/>
      <c r="KJM26" s="415"/>
      <c r="KJN26" s="415"/>
      <c r="KJO26" s="415"/>
      <c r="KJP26" s="415"/>
      <c r="KJQ26" s="415"/>
      <c r="KJR26" s="415"/>
      <c r="KJS26" s="415"/>
      <c r="KJT26" s="415"/>
      <c r="KJU26" s="415"/>
      <c r="KJV26" s="415"/>
      <c r="KJW26" s="415"/>
      <c r="KJX26" s="415"/>
      <c r="KJY26" s="415"/>
      <c r="KJZ26" s="415"/>
      <c r="KKA26" s="415"/>
      <c r="KKB26" s="415"/>
      <c r="KKC26" s="415"/>
      <c r="KKD26" s="415"/>
      <c r="KKE26" s="415"/>
      <c r="KKF26" s="415"/>
      <c r="KKG26" s="415"/>
      <c r="KKH26" s="415"/>
      <c r="KKI26" s="415"/>
      <c r="KKJ26" s="415"/>
      <c r="KKK26" s="415"/>
      <c r="KKL26" s="415"/>
      <c r="KKM26" s="415"/>
      <c r="KKN26" s="415"/>
      <c r="KKO26" s="415"/>
      <c r="KKP26" s="415"/>
      <c r="KKQ26" s="415"/>
      <c r="KKR26" s="415"/>
      <c r="KKS26" s="415"/>
      <c r="KKT26" s="415"/>
      <c r="KKU26" s="415"/>
      <c r="KKV26" s="415"/>
      <c r="KKW26" s="415"/>
      <c r="KKX26" s="415"/>
      <c r="KKY26" s="415"/>
      <c r="KKZ26" s="415"/>
      <c r="KLA26" s="415"/>
      <c r="KLB26" s="415"/>
      <c r="KLC26" s="415"/>
      <c r="KLD26" s="415"/>
      <c r="KLE26" s="415"/>
      <c r="KLF26" s="415"/>
      <c r="KLG26" s="415"/>
      <c r="KLH26" s="415"/>
      <c r="KLI26" s="415"/>
      <c r="KLJ26" s="415"/>
      <c r="KLK26" s="415"/>
      <c r="KLL26" s="415"/>
      <c r="KLM26" s="415"/>
      <c r="KLN26" s="415"/>
      <c r="KLO26" s="415"/>
      <c r="KLP26" s="415"/>
      <c r="KLQ26" s="415"/>
      <c r="KLR26" s="415"/>
      <c r="KLS26" s="415"/>
      <c r="KLT26" s="415"/>
      <c r="KLU26" s="415"/>
      <c r="KLV26" s="415"/>
      <c r="KLW26" s="415"/>
      <c r="KLX26" s="415"/>
      <c r="KLY26" s="415"/>
      <c r="KLZ26" s="415"/>
      <c r="KMA26" s="415"/>
      <c r="KMB26" s="415"/>
      <c r="KMC26" s="415"/>
      <c r="KMD26" s="415"/>
      <c r="KME26" s="415"/>
      <c r="KMF26" s="415"/>
      <c r="KMG26" s="415"/>
      <c r="KMH26" s="415"/>
      <c r="KMI26" s="415"/>
      <c r="KMJ26" s="415"/>
      <c r="KMK26" s="415"/>
      <c r="KML26" s="415"/>
      <c r="KMM26" s="415"/>
      <c r="KMN26" s="415"/>
      <c r="KMO26" s="415"/>
      <c r="KMP26" s="415"/>
      <c r="KMQ26" s="415"/>
      <c r="KMR26" s="415"/>
      <c r="KMS26" s="415"/>
      <c r="KMT26" s="415"/>
      <c r="KMU26" s="415"/>
      <c r="KMV26" s="415"/>
      <c r="KMW26" s="415"/>
      <c r="KMX26" s="415"/>
      <c r="KMY26" s="415"/>
      <c r="KMZ26" s="415"/>
      <c r="KNA26" s="415"/>
      <c r="KNB26" s="415"/>
      <c r="KNC26" s="415"/>
      <c r="KND26" s="415"/>
      <c r="KNE26" s="415"/>
      <c r="KNF26" s="415"/>
      <c r="KNG26" s="415"/>
      <c r="KNH26" s="415"/>
      <c r="KNI26" s="415"/>
      <c r="KNJ26" s="415"/>
      <c r="KNK26" s="415"/>
      <c r="KNL26" s="415"/>
      <c r="KNM26" s="415"/>
      <c r="KNN26" s="415"/>
      <c r="KNO26" s="415"/>
      <c r="KNP26" s="415"/>
      <c r="KNQ26" s="415"/>
      <c r="KNR26" s="415"/>
      <c r="KNS26" s="415"/>
      <c r="KNT26" s="415"/>
      <c r="KNU26" s="415"/>
      <c r="KNV26" s="415"/>
      <c r="KNW26" s="415"/>
      <c r="KNX26" s="415"/>
      <c r="KNY26" s="415"/>
      <c r="KNZ26" s="415"/>
      <c r="KOA26" s="415"/>
      <c r="KOB26" s="415"/>
      <c r="KOC26" s="415"/>
      <c r="KOD26" s="415"/>
      <c r="KOE26" s="415"/>
      <c r="KOF26" s="415"/>
      <c r="KOG26" s="415"/>
      <c r="KOH26" s="415"/>
      <c r="KOI26" s="415"/>
      <c r="KOJ26" s="415"/>
      <c r="KOK26" s="415"/>
      <c r="KOL26" s="415"/>
      <c r="KOM26" s="415"/>
      <c r="KON26" s="415"/>
      <c r="KOO26" s="415"/>
      <c r="KOP26" s="415"/>
      <c r="KOQ26" s="415"/>
      <c r="KOR26" s="415"/>
      <c r="KOS26" s="415"/>
      <c r="KOT26" s="415"/>
      <c r="KOU26" s="415"/>
      <c r="KOV26" s="415"/>
      <c r="KOW26" s="415"/>
      <c r="KOX26" s="415"/>
      <c r="KOY26" s="415"/>
      <c r="KOZ26" s="415"/>
      <c r="KPA26" s="415"/>
      <c r="KPB26" s="415"/>
      <c r="KPC26" s="415"/>
      <c r="KPD26" s="415"/>
      <c r="KPE26" s="415"/>
      <c r="KPF26" s="415"/>
      <c r="KPG26" s="415"/>
      <c r="KPH26" s="415"/>
      <c r="KPI26" s="415"/>
      <c r="KPJ26" s="415"/>
      <c r="KPK26" s="415"/>
      <c r="KPL26" s="415"/>
      <c r="KPM26" s="415"/>
      <c r="KPN26" s="415"/>
      <c r="KPO26" s="415"/>
      <c r="KPP26" s="415"/>
      <c r="KPQ26" s="415"/>
      <c r="KPR26" s="415"/>
      <c r="KPS26" s="415"/>
      <c r="KPT26" s="415"/>
      <c r="KPU26" s="415"/>
      <c r="KPV26" s="415"/>
      <c r="KPW26" s="415"/>
      <c r="KPX26" s="415"/>
      <c r="KPY26" s="415"/>
      <c r="KPZ26" s="415"/>
      <c r="KQA26" s="415"/>
      <c r="KQB26" s="415"/>
      <c r="KQC26" s="415"/>
      <c r="KQD26" s="415"/>
      <c r="KQE26" s="415"/>
      <c r="KQF26" s="415"/>
      <c r="KQG26" s="415"/>
      <c r="KQH26" s="415"/>
      <c r="KQI26" s="415"/>
      <c r="KQJ26" s="415"/>
      <c r="KQK26" s="415"/>
      <c r="KQL26" s="415"/>
      <c r="KQM26" s="415"/>
      <c r="KQN26" s="415"/>
      <c r="KQO26" s="415"/>
      <c r="KQP26" s="415"/>
      <c r="KQQ26" s="415"/>
      <c r="KQR26" s="415"/>
      <c r="KQS26" s="415"/>
      <c r="KQT26" s="415"/>
      <c r="KQU26" s="415"/>
      <c r="KQV26" s="415"/>
      <c r="KQW26" s="415"/>
      <c r="KQX26" s="415"/>
      <c r="KQY26" s="415"/>
      <c r="KQZ26" s="415"/>
      <c r="KRA26" s="415"/>
      <c r="KRB26" s="415"/>
      <c r="KRC26" s="415"/>
      <c r="KRD26" s="415"/>
      <c r="KRE26" s="415"/>
      <c r="KRF26" s="415"/>
      <c r="KRG26" s="415"/>
      <c r="KRH26" s="415"/>
      <c r="KRI26" s="415"/>
      <c r="KRJ26" s="415"/>
      <c r="KRK26" s="415"/>
      <c r="KRL26" s="415"/>
      <c r="KRM26" s="415"/>
      <c r="KRN26" s="415"/>
      <c r="KRO26" s="415"/>
      <c r="KRP26" s="415"/>
      <c r="KRQ26" s="415"/>
      <c r="KRR26" s="415"/>
      <c r="KRS26" s="415"/>
      <c r="KRT26" s="415"/>
      <c r="KRU26" s="415"/>
      <c r="KRV26" s="415"/>
      <c r="KRW26" s="415"/>
      <c r="KRX26" s="415"/>
      <c r="KRY26" s="415"/>
      <c r="KRZ26" s="415"/>
      <c r="KSA26" s="415"/>
      <c r="KSB26" s="415"/>
      <c r="KSC26" s="415"/>
      <c r="KSD26" s="415"/>
      <c r="KSE26" s="415"/>
      <c r="KSF26" s="415"/>
      <c r="KSG26" s="415"/>
      <c r="KSH26" s="415"/>
      <c r="KSI26" s="415"/>
      <c r="KSJ26" s="415"/>
      <c r="KSK26" s="415"/>
      <c r="KSL26" s="415"/>
      <c r="KSM26" s="415"/>
      <c r="KSN26" s="415"/>
      <c r="KSO26" s="415"/>
      <c r="KSP26" s="415"/>
      <c r="KSQ26" s="415"/>
      <c r="KSR26" s="415"/>
      <c r="KSS26" s="415"/>
      <c r="KST26" s="415"/>
      <c r="KSU26" s="415"/>
      <c r="KSV26" s="415"/>
      <c r="KSW26" s="415"/>
      <c r="KSX26" s="415"/>
      <c r="KSY26" s="415"/>
      <c r="KSZ26" s="415"/>
      <c r="KTA26" s="415"/>
      <c r="KTB26" s="415"/>
      <c r="KTC26" s="415"/>
      <c r="KTD26" s="415"/>
      <c r="KTE26" s="415"/>
      <c r="KTF26" s="415"/>
      <c r="KTG26" s="415"/>
      <c r="KTH26" s="415"/>
      <c r="KTI26" s="415"/>
      <c r="KTJ26" s="415"/>
      <c r="KTK26" s="415"/>
      <c r="KTL26" s="415"/>
      <c r="KTM26" s="415"/>
      <c r="KTN26" s="415"/>
      <c r="KTO26" s="415"/>
      <c r="KTP26" s="415"/>
      <c r="KTQ26" s="415"/>
      <c r="KTR26" s="415"/>
      <c r="KTS26" s="415"/>
      <c r="KTT26" s="415"/>
      <c r="KTU26" s="415"/>
      <c r="KTV26" s="415"/>
      <c r="KTW26" s="415"/>
      <c r="KTX26" s="415"/>
      <c r="KTY26" s="415"/>
      <c r="KTZ26" s="415"/>
      <c r="KUA26" s="415"/>
      <c r="KUB26" s="415"/>
      <c r="KUC26" s="415"/>
      <c r="KUD26" s="415"/>
      <c r="KUE26" s="415"/>
      <c r="KUF26" s="415"/>
      <c r="KUG26" s="415"/>
      <c r="KUH26" s="415"/>
      <c r="KUI26" s="415"/>
      <c r="KUJ26" s="415"/>
      <c r="KUK26" s="415"/>
      <c r="KUL26" s="415"/>
      <c r="KUM26" s="415"/>
      <c r="KUN26" s="415"/>
      <c r="KUO26" s="415"/>
      <c r="KUP26" s="415"/>
      <c r="KUQ26" s="415"/>
      <c r="KUR26" s="415"/>
      <c r="KUS26" s="415"/>
      <c r="KUT26" s="415"/>
      <c r="KUU26" s="415"/>
      <c r="KUV26" s="415"/>
      <c r="KUW26" s="415"/>
      <c r="KUX26" s="415"/>
      <c r="KUY26" s="415"/>
      <c r="KUZ26" s="415"/>
      <c r="KVA26" s="415"/>
      <c r="KVB26" s="415"/>
      <c r="KVC26" s="415"/>
      <c r="KVD26" s="415"/>
      <c r="KVE26" s="415"/>
      <c r="KVF26" s="415"/>
      <c r="KVG26" s="415"/>
      <c r="KVH26" s="415"/>
      <c r="KVI26" s="415"/>
      <c r="KVJ26" s="415"/>
      <c r="KVK26" s="415"/>
      <c r="KVL26" s="415"/>
      <c r="KVM26" s="415"/>
      <c r="KVN26" s="415"/>
      <c r="KVO26" s="415"/>
      <c r="KVP26" s="415"/>
      <c r="KVQ26" s="415"/>
      <c r="KVR26" s="415"/>
      <c r="KVS26" s="415"/>
      <c r="KVT26" s="415"/>
      <c r="KVU26" s="415"/>
      <c r="KVV26" s="415"/>
      <c r="KVW26" s="415"/>
      <c r="KVX26" s="415"/>
      <c r="KVY26" s="415"/>
      <c r="KVZ26" s="415"/>
      <c r="KWA26" s="415"/>
      <c r="KWB26" s="415"/>
      <c r="KWC26" s="415"/>
      <c r="KWD26" s="415"/>
      <c r="KWE26" s="415"/>
      <c r="KWF26" s="415"/>
      <c r="KWG26" s="415"/>
      <c r="KWH26" s="415"/>
      <c r="KWI26" s="415"/>
      <c r="KWJ26" s="415"/>
      <c r="KWK26" s="415"/>
      <c r="KWL26" s="415"/>
      <c r="KWM26" s="415"/>
      <c r="KWN26" s="415"/>
      <c r="KWO26" s="415"/>
      <c r="KWP26" s="415"/>
      <c r="KWQ26" s="415"/>
      <c r="KWR26" s="415"/>
      <c r="KWS26" s="415"/>
      <c r="KWT26" s="415"/>
      <c r="KWU26" s="415"/>
      <c r="KWV26" s="415"/>
      <c r="KWW26" s="415"/>
      <c r="KWX26" s="415"/>
      <c r="KWY26" s="415"/>
      <c r="KWZ26" s="415"/>
      <c r="KXA26" s="415"/>
      <c r="KXB26" s="415"/>
      <c r="KXC26" s="415"/>
      <c r="KXD26" s="415"/>
      <c r="KXE26" s="415"/>
      <c r="KXF26" s="415"/>
      <c r="KXG26" s="415"/>
      <c r="KXH26" s="415"/>
      <c r="KXI26" s="415"/>
      <c r="KXJ26" s="415"/>
      <c r="KXK26" s="415"/>
      <c r="KXL26" s="415"/>
      <c r="KXM26" s="415"/>
      <c r="KXN26" s="415"/>
      <c r="KXO26" s="415"/>
      <c r="KXP26" s="415"/>
      <c r="KXQ26" s="415"/>
      <c r="KXR26" s="415"/>
      <c r="KXS26" s="415"/>
      <c r="KXT26" s="415"/>
      <c r="KXU26" s="415"/>
      <c r="KXV26" s="415"/>
      <c r="KXW26" s="415"/>
      <c r="KXX26" s="415"/>
      <c r="KXY26" s="415"/>
      <c r="KXZ26" s="415"/>
      <c r="KYA26" s="415"/>
      <c r="KYB26" s="415"/>
      <c r="KYC26" s="415"/>
      <c r="KYD26" s="415"/>
      <c r="KYE26" s="415"/>
      <c r="KYF26" s="415"/>
      <c r="KYG26" s="415"/>
      <c r="KYH26" s="415"/>
      <c r="KYI26" s="415"/>
      <c r="KYJ26" s="415"/>
      <c r="KYK26" s="415"/>
      <c r="KYL26" s="415"/>
      <c r="KYM26" s="415"/>
      <c r="KYN26" s="415"/>
      <c r="KYO26" s="415"/>
      <c r="KYP26" s="415"/>
      <c r="KYQ26" s="415"/>
      <c r="KYR26" s="415"/>
      <c r="KYS26" s="415"/>
      <c r="KYT26" s="415"/>
      <c r="KYU26" s="415"/>
      <c r="KYV26" s="415"/>
      <c r="KYW26" s="415"/>
      <c r="KYX26" s="415"/>
      <c r="KYY26" s="415"/>
      <c r="KYZ26" s="415"/>
      <c r="KZA26" s="415"/>
      <c r="KZB26" s="415"/>
      <c r="KZC26" s="415"/>
      <c r="KZD26" s="415"/>
      <c r="KZE26" s="415"/>
      <c r="KZF26" s="415"/>
      <c r="KZG26" s="415"/>
      <c r="KZH26" s="415"/>
      <c r="KZI26" s="415"/>
      <c r="KZJ26" s="415"/>
      <c r="KZK26" s="415"/>
      <c r="KZL26" s="415"/>
      <c r="KZM26" s="415"/>
      <c r="KZN26" s="415"/>
      <c r="KZO26" s="415"/>
      <c r="KZP26" s="415"/>
      <c r="KZQ26" s="415"/>
      <c r="KZR26" s="415"/>
      <c r="KZS26" s="415"/>
      <c r="KZT26" s="415"/>
      <c r="KZU26" s="415"/>
      <c r="KZV26" s="415"/>
      <c r="KZW26" s="415"/>
      <c r="KZX26" s="415"/>
      <c r="KZY26" s="415"/>
      <c r="KZZ26" s="415"/>
      <c r="LAA26" s="415"/>
      <c r="LAB26" s="415"/>
      <c r="LAC26" s="415"/>
      <c r="LAD26" s="415"/>
      <c r="LAE26" s="415"/>
      <c r="LAF26" s="415"/>
      <c r="LAG26" s="415"/>
      <c r="LAH26" s="415"/>
      <c r="LAI26" s="415"/>
      <c r="LAJ26" s="415"/>
      <c r="LAK26" s="415"/>
      <c r="LAL26" s="415"/>
      <c r="LAM26" s="415"/>
      <c r="LAN26" s="415"/>
      <c r="LAO26" s="415"/>
      <c r="LAP26" s="415"/>
      <c r="LAQ26" s="415"/>
      <c r="LAR26" s="415"/>
      <c r="LAS26" s="415"/>
      <c r="LAT26" s="415"/>
      <c r="LAU26" s="415"/>
      <c r="LAV26" s="415"/>
      <c r="LAW26" s="415"/>
      <c r="LAX26" s="415"/>
      <c r="LAY26" s="415"/>
      <c r="LAZ26" s="415"/>
      <c r="LBA26" s="415"/>
      <c r="LBB26" s="415"/>
      <c r="LBC26" s="415"/>
      <c r="LBD26" s="415"/>
      <c r="LBE26" s="415"/>
      <c r="LBF26" s="415"/>
      <c r="LBG26" s="415"/>
      <c r="LBH26" s="415"/>
      <c r="LBI26" s="415"/>
      <c r="LBJ26" s="415"/>
      <c r="LBK26" s="415"/>
      <c r="LBL26" s="415"/>
      <c r="LBM26" s="415"/>
      <c r="LBN26" s="415"/>
      <c r="LBO26" s="415"/>
      <c r="LBP26" s="415"/>
      <c r="LBQ26" s="415"/>
      <c r="LBR26" s="415"/>
      <c r="LBS26" s="415"/>
      <c r="LBT26" s="415"/>
      <c r="LBU26" s="415"/>
      <c r="LBV26" s="415"/>
      <c r="LBW26" s="415"/>
      <c r="LBX26" s="415"/>
      <c r="LBY26" s="415"/>
      <c r="LBZ26" s="415"/>
      <c r="LCA26" s="415"/>
      <c r="LCB26" s="415"/>
      <c r="LCC26" s="415"/>
      <c r="LCD26" s="415"/>
      <c r="LCE26" s="415"/>
      <c r="LCF26" s="415"/>
      <c r="LCG26" s="415"/>
      <c r="LCH26" s="415"/>
      <c r="LCI26" s="415"/>
      <c r="LCJ26" s="415"/>
      <c r="LCK26" s="415"/>
      <c r="LCL26" s="415"/>
      <c r="LCM26" s="415"/>
      <c r="LCN26" s="415"/>
      <c r="LCO26" s="415"/>
      <c r="LCP26" s="415"/>
      <c r="LCQ26" s="415"/>
      <c r="LCR26" s="415"/>
      <c r="LCS26" s="415"/>
      <c r="LCT26" s="415"/>
      <c r="LCU26" s="415"/>
      <c r="LCV26" s="415"/>
      <c r="LCW26" s="415"/>
      <c r="LCX26" s="415"/>
      <c r="LCY26" s="415"/>
      <c r="LCZ26" s="415"/>
      <c r="LDA26" s="415"/>
      <c r="LDB26" s="415"/>
      <c r="LDC26" s="415"/>
      <c r="LDD26" s="415"/>
      <c r="LDE26" s="415"/>
      <c r="LDF26" s="415"/>
      <c r="LDG26" s="415"/>
      <c r="LDH26" s="415"/>
      <c r="LDI26" s="415"/>
      <c r="LDJ26" s="415"/>
      <c r="LDK26" s="415"/>
      <c r="LDL26" s="415"/>
      <c r="LDM26" s="415"/>
      <c r="LDN26" s="415"/>
      <c r="LDO26" s="415"/>
      <c r="LDP26" s="415"/>
      <c r="LDQ26" s="415"/>
      <c r="LDR26" s="415"/>
      <c r="LDS26" s="415"/>
      <c r="LDT26" s="415"/>
      <c r="LDU26" s="415"/>
      <c r="LDV26" s="415"/>
      <c r="LDW26" s="415"/>
      <c r="LDX26" s="415"/>
      <c r="LDY26" s="415"/>
      <c r="LDZ26" s="415"/>
      <c r="LEA26" s="415"/>
      <c r="LEB26" s="415"/>
      <c r="LEC26" s="415"/>
      <c r="LED26" s="415"/>
      <c r="LEE26" s="415"/>
      <c r="LEF26" s="415"/>
      <c r="LEG26" s="415"/>
      <c r="LEH26" s="415"/>
      <c r="LEI26" s="415"/>
      <c r="LEJ26" s="415"/>
      <c r="LEK26" s="415"/>
      <c r="LEL26" s="415"/>
      <c r="LEM26" s="415"/>
      <c r="LEN26" s="415"/>
      <c r="LEO26" s="415"/>
      <c r="LEP26" s="415"/>
      <c r="LEQ26" s="415"/>
      <c r="LER26" s="415"/>
      <c r="LES26" s="415"/>
      <c r="LET26" s="415"/>
      <c r="LEU26" s="415"/>
      <c r="LEV26" s="415"/>
      <c r="LEW26" s="415"/>
      <c r="LEX26" s="415"/>
      <c r="LEY26" s="415"/>
      <c r="LEZ26" s="415"/>
      <c r="LFA26" s="415"/>
      <c r="LFB26" s="415"/>
      <c r="LFC26" s="415"/>
      <c r="LFD26" s="415"/>
      <c r="LFE26" s="415"/>
      <c r="LFF26" s="415"/>
      <c r="LFG26" s="415"/>
      <c r="LFH26" s="415"/>
      <c r="LFI26" s="415"/>
      <c r="LFJ26" s="415"/>
      <c r="LFK26" s="415"/>
      <c r="LFL26" s="415"/>
      <c r="LFM26" s="415"/>
      <c r="LFN26" s="415"/>
      <c r="LFO26" s="415"/>
      <c r="LFP26" s="415"/>
      <c r="LFQ26" s="415"/>
      <c r="LFR26" s="415"/>
      <c r="LFS26" s="415"/>
      <c r="LFT26" s="415"/>
      <c r="LFU26" s="415"/>
      <c r="LFV26" s="415"/>
      <c r="LFW26" s="415"/>
      <c r="LFX26" s="415"/>
      <c r="LFY26" s="415"/>
      <c r="LFZ26" s="415"/>
      <c r="LGA26" s="415"/>
      <c r="LGB26" s="415"/>
      <c r="LGC26" s="415"/>
      <c r="LGD26" s="415"/>
      <c r="LGE26" s="415"/>
      <c r="LGF26" s="415"/>
      <c r="LGG26" s="415"/>
      <c r="LGH26" s="415"/>
      <c r="LGI26" s="415"/>
      <c r="LGJ26" s="415"/>
      <c r="LGK26" s="415"/>
      <c r="LGL26" s="415"/>
      <c r="LGM26" s="415"/>
      <c r="LGN26" s="415"/>
      <c r="LGO26" s="415"/>
      <c r="LGP26" s="415"/>
      <c r="LGQ26" s="415"/>
      <c r="LGR26" s="415"/>
      <c r="LGS26" s="415"/>
      <c r="LGT26" s="415"/>
      <c r="LGU26" s="415"/>
      <c r="LGV26" s="415"/>
      <c r="LGW26" s="415"/>
      <c r="LGX26" s="415"/>
      <c r="LGY26" s="415"/>
      <c r="LGZ26" s="415"/>
      <c r="LHA26" s="415"/>
      <c r="LHB26" s="415"/>
      <c r="LHC26" s="415"/>
      <c r="LHD26" s="415"/>
      <c r="LHE26" s="415"/>
      <c r="LHF26" s="415"/>
      <c r="LHG26" s="415"/>
      <c r="LHH26" s="415"/>
      <c r="LHI26" s="415"/>
      <c r="LHJ26" s="415"/>
      <c r="LHK26" s="415"/>
      <c r="LHL26" s="415"/>
      <c r="LHM26" s="415"/>
      <c r="LHN26" s="415"/>
      <c r="LHO26" s="415"/>
      <c r="LHP26" s="415"/>
      <c r="LHQ26" s="415"/>
      <c r="LHR26" s="415"/>
      <c r="LHS26" s="415"/>
      <c r="LHT26" s="415"/>
      <c r="LHU26" s="415"/>
      <c r="LHV26" s="415"/>
      <c r="LHW26" s="415"/>
      <c r="LHX26" s="415"/>
      <c r="LHY26" s="415"/>
      <c r="LHZ26" s="415"/>
      <c r="LIA26" s="415"/>
      <c r="LIB26" s="415"/>
      <c r="LIC26" s="415"/>
      <c r="LID26" s="415"/>
      <c r="LIE26" s="415"/>
      <c r="LIF26" s="415"/>
      <c r="LIG26" s="415"/>
      <c r="LIH26" s="415"/>
      <c r="LII26" s="415"/>
      <c r="LIJ26" s="415"/>
      <c r="LIK26" s="415"/>
      <c r="LIL26" s="415"/>
      <c r="LIM26" s="415"/>
      <c r="LIN26" s="415"/>
      <c r="LIO26" s="415"/>
      <c r="LIP26" s="415"/>
      <c r="LIQ26" s="415"/>
      <c r="LIR26" s="415"/>
      <c r="LIS26" s="415"/>
      <c r="LIT26" s="415"/>
      <c r="LIU26" s="415"/>
      <c r="LIV26" s="415"/>
      <c r="LIW26" s="415"/>
      <c r="LIX26" s="415"/>
      <c r="LIY26" s="415"/>
      <c r="LIZ26" s="415"/>
      <c r="LJA26" s="415"/>
      <c r="LJB26" s="415"/>
      <c r="LJC26" s="415"/>
      <c r="LJD26" s="415"/>
      <c r="LJE26" s="415"/>
      <c r="LJF26" s="415"/>
      <c r="LJG26" s="415"/>
      <c r="LJH26" s="415"/>
      <c r="LJI26" s="415"/>
      <c r="LJJ26" s="415"/>
      <c r="LJK26" s="415"/>
      <c r="LJL26" s="415"/>
      <c r="LJM26" s="415"/>
      <c r="LJN26" s="415"/>
      <c r="LJO26" s="415"/>
      <c r="LJP26" s="415"/>
      <c r="LJQ26" s="415"/>
      <c r="LJR26" s="415"/>
      <c r="LJS26" s="415"/>
      <c r="LJT26" s="415"/>
      <c r="LJU26" s="415"/>
      <c r="LJV26" s="415"/>
      <c r="LJW26" s="415"/>
      <c r="LJX26" s="415"/>
      <c r="LJY26" s="415"/>
      <c r="LJZ26" s="415"/>
      <c r="LKA26" s="415"/>
      <c r="LKB26" s="415"/>
      <c r="LKC26" s="415"/>
      <c r="LKD26" s="415"/>
      <c r="LKE26" s="415"/>
      <c r="LKF26" s="415"/>
      <c r="LKG26" s="415"/>
      <c r="LKH26" s="415"/>
      <c r="LKI26" s="415"/>
      <c r="LKJ26" s="415"/>
      <c r="LKK26" s="415"/>
      <c r="LKL26" s="415"/>
      <c r="LKM26" s="415"/>
      <c r="LKN26" s="415"/>
      <c r="LKO26" s="415"/>
      <c r="LKP26" s="415"/>
      <c r="LKQ26" s="415"/>
      <c r="LKR26" s="415"/>
      <c r="LKS26" s="415"/>
      <c r="LKT26" s="415"/>
      <c r="LKU26" s="415"/>
      <c r="LKV26" s="415"/>
      <c r="LKW26" s="415"/>
      <c r="LKX26" s="415"/>
      <c r="LKY26" s="415"/>
      <c r="LKZ26" s="415"/>
      <c r="LLA26" s="415"/>
      <c r="LLB26" s="415"/>
      <c r="LLC26" s="415"/>
      <c r="LLD26" s="415"/>
      <c r="LLE26" s="415"/>
      <c r="LLF26" s="415"/>
      <c r="LLG26" s="415"/>
      <c r="LLH26" s="415"/>
      <c r="LLI26" s="415"/>
      <c r="LLJ26" s="415"/>
      <c r="LLK26" s="415"/>
      <c r="LLL26" s="415"/>
      <c r="LLM26" s="415"/>
      <c r="LLN26" s="415"/>
      <c r="LLO26" s="415"/>
      <c r="LLP26" s="415"/>
      <c r="LLQ26" s="415"/>
      <c r="LLR26" s="415"/>
      <c r="LLS26" s="415"/>
      <c r="LLT26" s="415"/>
      <c r="LLU26" s="415"/>
      <c r="LLV26" s="415"/>
      <c r="LLW26" s="415"/>
      <c r="LLX26" s="415"/>
      <c r="LLY26" s="415"/>
      <c r="LLZ26" s="415"/>
      <c r="LMA26" s="415"/>
      <c r="LMB26" s="415"/>
      <c r="LMC26" s="415"/>
      <c r="LMD26" s="415"/>
      <c r="LME26" s="415"/>
      <c r="LMF26" s="415"/>
      <c r="LMG26" s="415"/>
      <c r="LMH26" s="415"/>
      <c r="LMI26" s="415"/>
      <c r="LMJ26" s="415"/>
      <c r="LMK26" s="415"/>
      <c r="LML26" s="415"/>
      <c r="LMM26" s="415"/>
      <c r="LMN26" s="415"/>
      <c r="LMO26" s="415"/>
      <c r="LMP26" s="415"/>
      <c r="LMQ26" s="415"/>
      <c r="LMR26" s="415"/>
      <c r="LMS26" s="415"/>
      <c r="LMT26" s="415"/>
      <c r="LMU26" s="415"/>
      <c r="LMV26" s="415"/>
      <c r="LMW26" s="415"/>
      <c r="LMX26" s="415"/>
      <c r="LMY26" s="415"/>
      <c r="LMZ26" s="415"/>
      <c r="LNA26" s="415"/>
      <c r="LNB26" s="415"/>
      <c r="LNC26" s="415"/>
      <c r="LND26" s="415"/>
      <c r="LNE26" s="415"/>
      <c r="LNF26" s="415"/>
      <c r="LNG26" s="415"/>
      <c r="LNH26" s="415"/>
      <c r="LNI26" s="415"/>
      <c r="LNJ26" s="415"/>
      <c r="LNK26" s="415"/>
      <c r="LNL26" s="415"/>
      <c r="LNM26" s="415"/>
      <c r="LNN26" s="415"/>
      <c r="LNO26" s="415"/>
      <c r="LNP26" s="415"/>
      <c r="LNQ26" s="415"/>
      <c r="LNR26" s="415"/>
      <c r="LNS26" s="415"/>
      <c r="LNT26" s="415"/>
      <c r="LNU26" s="415"/>
      <c r="LNV26" s="415"/>
      <c r="LNW26" s="415"/>
      <c r="LNX26" s="415"/>
      <c r="LNY26" s="415"/>
      <c r="LNZ26" s="415"/>
      <c r="LOA26" s="415"/>
      <c r="LOB26" s="415"/>
      <c r="LOC26" s="415"/>
      <c r="LOD26" s="415"/>
      <c r="LOE26" s="415"/>
      <c r="LOF26" s="415"/>
      <c r="LOG26" s="415"/>
      <c r="LOH26" s="415"/>
      <c r="LOI26" s="415"/>
      <c r="LOJ26" s="415"/>
      <c r="LOK26" s="415"/>
      <c r="LOL26" s="415"/>
      <c r="LOM26" s="415"/>
      <c r="LON26" s="415"/>
      <c r="LOO26" s="415"/>
      <c r="LOP26" s="415"/>
      <c r="LOQ26" s="415"/>
      <c r="LOR26" s="415"/>
      <c r="LOS26" s="415"/>
      <c r="LOT26" s="415"/>
      <c r="LOU26" s="415"/>
      <c r="LOV26" s="415"/>
      <c r="LOW26" s="415"/>
      <c r="LOX26" s="415"/>
      <c r="LOY26" s="415"/>
      <c r="LOZ26" s="415"/>
      <c r="LPA26" s="415"/>
      <c r="LPB26" s="415"/>
      <c r="LPC26" s="415"/>
      <c r="LPD26" s="415"/>
      <c r="LPE26" s="415"/>
      <c r="LPF26" s="415"/>
      <c r="LPG26" s="415"/>
      <c r="LPH26" s="415"/>
      <c r="LPI26" s="415"/>
      <c r="LPJ26" s="415"/>
      <c r="LPK26" s="415"/>
      <c r="LPL26" s="415"/>
      <c r="LPM26" s="415"/>
      <c r="LPN26" s="415"/>
      <c r="LPO26" s="415"/>
      <c r="LPP26" s="415"/>
      <c r="LPQ26" s="415"/>
      <c r="LPR26" s="415"/>
      <c r="LPS26" s="415"/>
      <c r="LPT26" s="415"/>
      <c r="LPU26" s="415"/>
      <c r="LPV26" s="415"/>
      <c r="LPW26" s="415"/>
      <c r="LPX26" s="415"/>
      <c r="LPY26" s="415"/>
      <c r="LPZ26" s="415"/>
      <c r="LQA26" s="415"/>
      <c r="LQB26" s="415"/>
      <c r="LQC26" s="415"/>
      <c r="LQD26" s="415"/>
      <c r="LQE26" s="415"/>
      <c r="LQF26" s="415"/>
      <c r="LQG26" s="415"/>
      <c r="LQH26" s="415"/>
      <c r="LQI26" s="415"/>
      <c r="LQJ26" s="415"/>
      <c r="LQK26" s="415"/>
      <c r="LQL26" s="415"/>
      <c r="LQM26" s="415"/>
      <c r="LQN26" s="415"/>
      <c r="LQO26" s="415"/>
      <c r="LQP26" s="415"/>
      <c r="LQQ26" s="415"/>
      <c r="LQR26" s="415"/>
      <c r="LQS26" s="415"/>
      <c r="LQT26" s="415"/>
      <c r="LQU26" s="415"/>
      <c r="LQV26" s="415"/>
      <c r="LQW26" s="415"/>
      <c r="LQX26" s="415"/>
      <c r="LQY26" s="415"/>
      <c r="LQZ26" s="415"/>
      <c r="LRA26" s="415"/>
      <c r="LRB26" s="415"/>
      <c r="LRC26" s="415"/>
      <c r="LRD26" s="415"/>
      <c r="LRE26" s="415"/>
      <c r="LRF26" s="415"/>
      <c r="LRG26" s="415"/>
      <c r="LRH26" s="415"/>
      <c r="LRI26" s="415"/>
      <c r="LRJ26" s="415"/>
      <c r="LRK26" s="415"/>
      <c r="LRL26" s="415"/>
      <c r="LRM26" s="415"/>
      <c r="LRN26" s="415"/>
      <c r="LRO26" s="415"/>
      <c r="LRP26" s="415"/>
      <c r="LRQ26" s="415"/>
      <c r="LRR26" s="415"/>
      <c r="LRS26" s="415"/>
      <c r="LRT26" s="415"/>
      <c r="LRU26" s="415"/>
      <c r="LRV26" s="415"/>
      <c r="LRW26" s="415"/>
      <c r="LRX26" s="415"/>
      <c r="LRY26" s="415"/>
      <c r="LRZ26" s="415"/>
      <c r="LSA26" s="415"/>
      <c r="LSB26" s="415"/>
      <c r="LSC26" s="415"/>
      <c r="LSD26" s="415"/>
      <c r="LSE26" s="415"/>
      <c r="LSF26" s="415"/>
      <c r="LSG26" s="415"/>
      <c r="LSH26" s="415"/>
      <c r="LSI26" s="415"/>
      <c r="LSJ26" s="415"/>
      <c r="LSK26" s="415"/>
      <c r="LSL26" s="415"/>
      <c r="LSM26" s="415"/>
      <c r="LSN26" s="415"/>
      <c r="LSO26" s="415"/>
      <c r="LSP26" s="415"/>
      <c r="LSQ26" s="415"/>
      <c r="LSR26" s="415"/>
      <c r="LSS26" s="415"/>
      <c r="LST26" s="415"/>
      <c r="LSU26" s="415"/>
      <c r="LSV26" s="415"/>
      <c r="LSW26" s="415"/>
      <c r="LSX26" s="415"/>
      <c r="LSY26" s="415"/>
      <c r="LSZ26" s="415"/>
      <c r="LTA26" s="415"/>
      <c r="LTB26" s="415"/>
      <c r="LTC26" s="415"/>
      <c r="LTD26" s="415"/>
      <c r="LTE26" s="415"/>
      <c r="LTF26" s="415"/>
      <c r="LTG26" s="415"/>
      <c r="LTH26" s="415"/>
      <c r="LTI26" s="415"/>
      <c r="LTJ26" s="415"/>
      <c r="LTK26" s="415"/>
      <c r="LTL26" s="415"/>
      <c r="LTM26" s="415"/>
      <c r="LTN26" s="415"/>
      <c r="LTO26" s="415"/>
      <c r="LTP26" s="415"/>
      <c r="LTQ26" s="415"/>
      <c r="LTR26" s="415"/>
      <c r="LTS26" s="415"/>
      <c r="LTT26" s="415"/>
      <c r="LTU26" s="415"/>
      <c r="LTV26" s="415"/>
      <c r="LTW26" s="415"/>
      <c r="LTX26" s="415"/>
      <c r="LTY26" s="415"/>
      <c r="LTZ26" s="415"/>
      <c r="LUA26" s="415"/>
      <c r="LUB26" s="415"/>
      <c r="LUC26" s="415"/>
      <c r="LUD26" s="415"/>
      <c r="LUE26" s="415"/>
      <c r="LUF26" s="415"/>
      <c r="LUG26" s="415"/>
      <c r="LUH26" s="415"/>
      <c r="LUI26" s="415"/>
      <c r="LUJ26" s="415"/>
      <c r="LUK26" s="415"/>
      <c r="LUL26" s="415"/>
      <c r="LUM26" s="415"/>
      <c r="LUN26" s="415"/>
      <c r="LUO26" s="415"/>
      <c r="LUP26" s="415"/>
      <c r="LUQ26" s="415"/>
      <c r="LUR26" s="415"/>
      <c r="LUS26" s="415"/>
      <c r="LUT26" s="415"/>
      <c r="LUU26" s="415"/>
      <c r="LUV26" s="415"/>
      <c r="LUW26" s="415"/>
      <c r="LUX26" s="415"/>
      <c r="LUY26" s="415"/>
      <c r="LUZ26" s="415"/>
      <c r="LVA26" s="415"/>
      <c r="LVB26" s="415"/>
      <c r="LVC26" s="415"/>
      <c r="LVD26" s="415"/>
      <c r="LVE26" s="415"/>
      <c r="LVF26" s="415"/>
      <c r="LVG26" s="415"/>
      <c r="LVH26" s="415"/>
      <c r="LVI26" s="415"/>
      <c r="LVJ26" s="415"/>
      <c r="LVK26" s="415"/>
      <c r="LVL26" s="415"/>
      <c r="LVM26" s="415"/>
      <c r="LVN26" s="415"/>
      <c r="LVO26" s="415"/>
      <c r="LVP26" s="415"/>
      <c r="LVQ26" s="415"/>
      <c r="LVR26" s="415"/>
      <c r="LVS26" s="415"/>
      <c r="LVT26" s="415"/>
      <c r="LVU26" s="415"/>
      <c r="LVV26" s="415"/>
      <c r="LVW26" s="415"/>
      <c r="LVX26" s="415"/>
      <c r="LVY26" s="415"/>
      <c r="LVZ26" s="415"/>
      <c r="LWA26" s="415"/>
      <c r="LWB26" s="415"/>
      <c r="LWC26" s="415"/>
      <c r="LWD26" s="415"/>
      <c r="LWE26" s="415"/>
      <c r="LWF26" s="415"/>
      <c r="LWG26" s="415"/>
      <c r="LWH26" s="415"/>
      <c r="LWI26" s="415"/>
      <c r="LWJ26" s="415"/>
      <c r="LWK26" s="415"/>
      <c r="LWL26" s="415"/>
      <c r="LWM26" s="415"/>
      <c r="LWN26" s="415"/>
      <c r="LWO26" s="415"/>
      <c r="LWP26" s="415"/>
      <c r="LWQ26" s="415"/>
      <c r="LWR26" s="415"/>
      <c r="LWS26" s="415"/>
      <c r="LWT26" s="415"/>
      <c r="LWU26" s="415"/>
      <c r="LWV26" s="415"/>
      <c r="LWW26" s="415"/>
      <c r="LWX26" s="415"/>
      <c r="LWY26" s="415"/>
      <c r="LWZ26" s="415"/>
      <c r="LXA26" s="415"/>
      <c r="LXB26" s="415"/>
      <c r="LXC26" s="415"/>
      <c r="LXD26" s="415"/>
      <c r="LXE26" s="415"/>
      <c r="LXF26" s="415"/>
      <c r="LXG26" s="415"/>
      <c r="LXH26" s="415"/>
      <c r="LXI26" s="415"/>
      <c r="LXJ26" s="415"/>
      <c r="LXK26" s="415"/>
      <c r="LXL26" s="415"/>
      <c r="LXM26" s="415"/>
      <c r="LXN26" s="415"/>
      <c r="LXO26" s="415"/>
      <c r="LXP26" s="415"/>
      <c r="LXQ26" s="415"/>
      <c r="LXR26" s="415"/>
      <c r="LXS26" s="415"/>
      <c r="LXT26" s="415"/>
      <c r="LXU26" s="415"/>
      <c r="LXV26" s="415"/>
      <c r="LXW26" s="415"/>
      <c r="LXX26" s="415"/>
      <c r="LXY26" s="415"/>
      <c r="LXZ26" s="415"/>
      <c r="LYA26" s="415"/>
      <c r="LYB26" s="415"/>
      <c r="LYC26" s="415"/>
      <c r="LYD26" s="415"/>
      <c r="LYE26" s="415"/>
      <c r="LYF26" s="415"/>
      <c r="LYG26" s="415"/>
      <c r="LYH26" s="415"/>
      <c r="LYI26" s="415"/>
      <c r="LYJ26" s="415"/>
      <c r="LYK26" s="415"/>
      <c r="LYL26" s="415"/>
      <c r="LYM26" s="415"/>
      <c r="LYN26" s="415"/>
      <c r="LYO26" s="415"/>
      <c r="LYP26" s="415"/>
      <c r="LYQ26" s="415"/>
      <c r="LYR26" s="415"/>
      <c r="LYS26" s="415"/>
      <c r="LYT26" s="415"/>
      <c r="LYU26" s="415"/>
      <c r="LYV26" s="415"/>
      <c r="LYW26" s="415"/>
      <c r="LYX26" s="415"/>
      <c r="LYY26" s="415"/>
      <c r="LYZ26" s="415"/>
      <c r="LZA26" s="415"/>
      <c r="LZB26" s="415"/>
      <c r="LZC26" s="415"/>
      <c r="LZD26" s="415"/>
      <c r="LZE26" s="415"/>
      <c r="LZF26" s="415"/>
      <c r="LZG26" s="415"/>
      <c r="LZH26" s="415"/>
      <c r="LZI26" s="415"/>
      <c r="LZJ26" s="415"/>
      <c r="LZK26" s="415"/>
      <c r="LZL26" s="415"/>
      <c r="LZM26" s="415"/>
      <c r="LZN26" s="415"/>
      <c r="LZO26" s="415"/>
      <c r="LZP26" s="415"/>
      <c r="LZQ26" s="415"/>
      <c r="LZR26" s="415"/>
      <c r="LZS26" s="415"/>
      <c r="LZT26" s="415"/>
      <c r="LZU26" s="415"/>
      <c r="LZV26" s="415"/>
      <c r="LZW26" s="415"/>
      <c r="LZX26" s="415"/>
      <c r="LZY26" s="415"/>
      <c r="LZZ26" s="415"/>
      <c r="MAA26" s="415"/>
      <c r="MAB26" s="415"/>
      <c r="MAC26" s="415"/>
      <c r="MAD26" s="415"/>
      <c r="MAE26" s="415"/>
      <c r="MAF26" s="415"/>
      <c r="MAG26" s="415"/>
      <c r="MAH26" s="415"/>
      <c r="MAI26" s="415"/>
      <c r="MAJ26" s="415"/>
      <c r="MAK26" s="415"/>
      <c r="MAL26" s="415"/>
      <c r="MAM26" s="415"/>
      <c r="MAN26" s="415"/>
      <c r="MAO26" s="415"/>
      <c r="MAP26" s="415"/>
      <c r="MAQ26" s="415"/>
      <c r="MAR26" s="415"/>
      <c r="MAS26" s="415"/>
      <c r="MAT26" s="415"/>
      <c r="MAU26" s="415"/>
      <c r="MAV26" s="415"/>
      <c r="MAW26" s="415"/>
      <c r="MAX26" s="415"/>
      <c r="MAY26" s="415"/>
      <c r="MAZ26" s="415"/>
      <c r="MBA26" s="415"/>
      <c r="MBB26" s="415"/>
      <c r="MBC26" s="415"/>
      <c r="MBD26" s="415"/>
      <c r="MBE26" s="415"/>
      <c r="MBF26" s="415"/>
      <c r="MBG26" s="415"/>
      <c r="MBH26" s="415"/>
      <c r="MBI26" s="415"/>
      <c r="MBJ26" s="415"/>
      <c r="MBK26" s="415"/>
      <c r="MBL26" s="415"/>
      <c r="MBM26" s="415"/>
      <c r="MBN26" s="415"/>
      <c r="MBO26" s="415"/>
      <c r="MBP26" s="415"/>
      <c r="MBQ26" s="415"/>
      <c r="MBR26" s="415"/>
      <c r="MBS26" s="415"/>
      <c r="MBT26" s="415"/>
      <c r="MBU26" s="415"/>
      <c r="MBV26" s="415"/>
      <c r="MBW26" s="415"/>
      <c r="MBX26" s="415"/>
      <c r="MBY26" s="415"/>
      <c r="MBZ26" s="415"/>
      <c r="MCA26" s="415"/>
      <c r="MCB26" s="415"/>
      <c r="MCC26" s="415"/>
      <c r="MCD26" s="415"/>
      <c r="MCE26" s="415"/>
      <c r="MCF26" s="415"/>
      <c r="MCG26" s="415"/>
      <c r="MCH26" s="415"/>
      <c r="MCI26" s="415"/>
      <c r="MCJ26" s="415"/>
      <c r="MCK26" s="415"/>
      <c r="MCL26" s="415"/>
      <c r="MCM26" s="415"/>
      <c r="MCN26" s="415"/>
      <c r="MCO26" s="415"/>
      <c r="MCP26" s="415"/>
      <c r="MCQ26" s="415"/>
      <c r="MCR26" s="415"/>
      <c r="MCS26" s="415"/>
      <c r="MCT26" s="415"/>
      <c r="MCU26" s="415"/>
      <c r="MCV26" s="415"/>
      <c r="MCW26" s="415"/>
      <c r="MCX26" s="415"/>
      <c r="MCY26" s="415"/>
      <c r="MCZ26" s="415"/>
      <c r="MDA26" s="415"/>
      <c r="MDB26" s="415"/>
      <c r="MDC26" s="415"/>
      <c r="MDD26" s="415"/>
      <c r="MDE26" s="415"/>
      <c r="MDF26" s="415"/>
      <c r="MDG26" s="415"/>
      <c r="MDH26" s="415"/>
      <c r="MDI26" s="415"/>
      <c r="MDJ26" s="415"/>
      <c r="MDK26" s="415"/>
      <c r="MDL26" s="415"/>
      <c r="MDM26" s="415"/>
      <c r="MDN26" s="415"/>
      <c r="MDO26" s="415"/>
      <c r="MDP26" s="415"/>
      <c r="MDQ26" s="415"/>
      <c r="MDR26" s="415"/>
      <c r="MDS26" s="415"/>
      <c r="MDT26" s="415"/>
      <c r="MDU26" s="415"/>
      <c r="MDV26" s="415"/>
      <c r="MDW26" s="415"/>
      <c r="MDX26" s="415"/>
      <c r="MDY26" s="415"/>
      <c r="MDZ26" s="415"/>
      <c r="MEA26" s="415"/>
      <c r="MEB26" s="415"/>
      <c r="MEC26" s="415"/>
      <c r="MED26" s="415"/>
      <c r="MEE26" s="415"/>
      <c r="MEF26" s="415"/>
      <c r="MEG26" s="415"/>
      <c r="MEH26" s="415"/>
      <c r="MEI26" s="415"/>
      <c r="MEJ26" s="415"/>
      <c r="MEK26" s="415"/>
      <c r="MEL26" s="415"/>
      <c r="MEM26" s="415"/>
      <c r="MEN26" s="415"/>
      <c r="MEO26" s="415"/>
      <c r="MEP26" s="415"/>
      <c r="MEQ26" s="415"/>
      <c r="MER26" s="415"/>
      <c r="MES26" s="415"/>
      <c r="MET26" s="415"/>
      <c r="MEU26" s="415"/>
      <c r="MEV26" s="415"/>
      <c r="MEW26" s="415"/>
      <c r="MEX26" s="415"/>
      <c r="MEY26" s="415"/>
      <c r="MEZ26" s="415"/>
      <c r="MFA26" s="415"/>
      <c r="MFB26" s="415"/>
      <c r="MFC26" s="415"/>
      <c r="MFD26" s="415"/>
      <c r="MFE26" s="415"/>
      <c r="MFF26" s="415"/>
      <c r="MFG26" s="415"/>
      <c r="MFH26" s="415"/>
      <c r="MFI26" s="415"/>
      <c r="MFJ26" s="415"/>
      <c r="MFK26" s="415"/>
      <c r="MFL26" s="415"/>
      <c r="MFM26" s="415"/>
      <c r="MFN26" s="415"/>
      <c r="MFO26" s="415"/>
      <c r="MFP26" s="415"/>
      <c r="MFQ26" s="415"/>
      <c r="MFR26" s="415"/>
      <c r="MFS26" s="415"/>
      <c r="MFT26" s="415"/>
      <c r="MFU26" s="415"/>
      <c r="MFV26" s="415"/>
      <c r="MFW26" s="415"/>
      <c r="MFX26" s="415"/>
      <c r="MFY26" s="415"/>
      <c r="MFZ26" s="415"/>
      <c r="MGA26" s="415"/>
      <c r="MGB26" s="415"/>
      <c r="MGC26" s="415"/>
      <c r="MGD26" s="415"/>
      <c r="MGE26" s="415"/>
      <c r="MGF26" s="415"/>
      <c r="MGG26" s="415"/>
      <c r="MGH26" s="415"/>
      <c r="MGI26" s="415"/>
      <c r="MGJ26" s="415"/>
      <c r="MGK26" s="415"/>
      <c r="MGL26" s="415"/>
      <c r="MGM26" s="415"/>
      <c r="MGN26" s="415"/>
      <c r="MGO26" s="415"/>
      <c r="MGP26" s="415"/>
      <c r="MGQ26" s="415"/>
      <c r="MGR26" s="415"/>
      <c r="MGS26" s="415"/>
      <c r="MGT26" s="415"/>
      <c r="MGU26" s="415"/>
      <c r="MGV26" s="415"/>
      <c r="MGW26" s="415"/>
      <c r="MGX26" s="415"/>
      <c r="MGY26" s="415"/>
      <c r="MGZ26" s="415"/>
      <c r="MHA26" s="415"/>
      <c r="MHB26" s="415"/>
      <c r="MHC26" s="415"/>
      <c r="MHD26" s="415"/>
      <c r="MHE26" s="415"/>
      <c r="MHF26" s="415"/>
      <c r="MHG26" s="415"/>
      <c r="MHH26" s="415"/>
      <c r="MHI26" s="415"/>
      <c r="MHJ26" s="415"/>
      <c r="MHK26" s="415"/>
      <c r="MHL26" s="415"/>
      <c r="MHM26" s="415"/>
      <c r="MHN26" s="415"/>
      <c r="MHO26" s="415"/>
      <c r="MHP26" s="415"/>
      <c r="MHQ26" s="415"/>
      <c r="MHR26" s="415"/>
      <c r="MHS26" s="415"/>
      <c r="MHT26" s="415"/>
      <c r="MHU26" s="415"/>
      <c r="MHV26" s="415"/>
      <c r="MHW26" s="415"/>
      <c r="MHX26" s="415"/>
      <c r="MHY26" s="415"/>
      <c r="MHZ26" s="415"/>
      <c r="MIA26" s="415"/>
      <c r="MIB26" s="415"/>
      <c r="MIC26" s="415"/>
      <c r="MID26" s="415"/>
      <c r="MIE26" s="415"/>
      <c r="MIF26" s="415"/>
      <c r="MIG26" s="415"/>
      <c r="MIH26" s="415"/>
      <c r="MII26" s="415"/>
      <c r="MIJ26" s="415"/>
      <c r="MIK26" s="415"/>
      <c r="MIL26" s="415"/>
      <c r="MIM26" s="415"/>
      <c r="MIN26" s="415"/>
      <c r="MIO26" s="415"/>
      <c r="MIP26" s="415"/>
      <c r="MIQ26" s="415"/>
      <c r="MIR26" s="415"/>
      <c r="MIS26" s="415"/>
      <c r="MIT26" s="415"/>
      <c r="MIU26" s="415"/>
      <c r="MIV26" s="415"/>
      <c r="MIW26" s="415"/>
      <c r="MIX26" s="415"/>
      <c r="MIY26" s="415"/>
      <c r="MIZ26" s="415"/>
      <c r="MJA26" s="415"/>
      <c r="MJB26" s="415"/>
      <c r="MJC26" s="415"/>
      <c r="MJD26" s="415"/>
      <c r="MJE26" s="415"/>
      <c r="MJF26" s="415"/>
      <c r="MJG26" s="415"/>
      <c r="MJH26" s="415"/>
      <c r="MJI26" s="415"/>
      <c r="MJJ26" s="415"/>
      <c r="MJK26" s="415"/>
      <c r="MJL26" s="415"/>
      <c r="MJM26" s="415"/>
      <c r="MJN26" s="415"/>
      <c r="MJO26" s="415"/>
      <c r="MJP26" s="415"/>
      <c r="MJQ26" s="415"/>
      <c r="MJR26" s="415"/>
      <c r="MJS26" s="415"/>
      <c r="MJT26" s="415"/>
      <c r="MJU26" s="415"/>
      <c r="MJV26" s="415"/>
      <c r="MJW26" s="415"/>
      <c r="MJX26" s="415"/>
      <c r="MJY26" s="415"/>
      <c r="MJZ26" s="415"/>
      <c r="MKA26" s="415"/>
      <c r="MKB26" s="415"/>
      <c r="MKC26" s="415"/>
      <c r="MKD26" s="415"/>
      <c r="MKE26" s="415"/>
      <c r="MKF26" s="415"/>
      <c r="MKG26" s="415"/>
      <c r="MKH26" s="415"/>
      <c r="MKI26" s="415"/>
      <c r="MKJ26" s="415"/>
      <c r="MKK26" s="415"/>
      <c r="MKL26" s="415"/>
      <c r="MKM26" s="415"/>
      <c r="MKN26" s="415"/>
      <c r="MKO26" s="415"/>
      <c r="MKP26" s="415"/>
      <c r="MKQ26" s="415"/>
      <c r="MKR26" s="415"/>
      <c r="MKS26" s="415"/>
      <c r="MKT26" s="415"/>
      <c r="MKU26" s="415"/>
      <c r="MKV26" s="415"/>
      <c r="MKW26" s="415"/>
      <c r="MKX26" s="415"/>
      <c r="MKY26" s="415"/>
      <c r="MKZ26" s="415"/>
      <c r="MLA26" s="415"/>
      <c r="MLB26" s="415"/>
      <c r="MLC26" s="415"/>
      <c r="MLD26" s="415"/>
      <c r="MLE26" s="415"/>
      <c r="MLF26" s="415"/>
      <c r="MLG26" s="415"/>
      <c r="MLH26" s="415"/>
      <c r="MLI26" s="415"/>
      <c r="MLJ26" s="415"/>
      <c r="MLK26" s="415"/>
      <c r="MLL26" s="415"/>
      <c r="MLM26" s="415"/>
      <c r="MLN26" s="415"/>
      <c r="MLO26" s="415"/>
      <c r="MLP26" s="415"/>
      <c r="MLQ26" s="415"/>
      <c r="MLR26" s="415"/>
      <c r="MLS26" s="415"/>
      <c r="MLT26" s="415"/>
      <c r="MLU26" s="415"/>
      <c r="MLV26" s="415"/>
      <c r="MLW26" s="415"/>
      <c r="MLX26" s="415"/>
      <c r="MLY26" s="415"/>
      <c r="MLZ26" s="415"/>
      <c r="MMA26" s="415"/>
      <c r="MMB26" s="415"/>
      <c r="MMC26" s="415"/>
      <c r="MMD26" s="415"/>
      <c r="MME26" s="415"/>
      <c r="MMF26" s="415"/>
      <c r="MMG26" s="415"/>
      <c r="MMH26" s="415"/>
      <c r="MMI26" s="415"/>
      <c r="MMJ26" s="415"/>
      <c r="MMK26" s="415"/>
      <c r="MML26" s="415"/>
      <c r="MMM26" s="415"/>
      <c r="MMN26" s="415"/>
      <c r="MMO26" s="415"/>
      <c r="MMP26" s="415"/>
      <c r="MMQ26" s="415"/>
      <c r="MMR26" s="415"/>
      <c r="MMS26" s="415"/>
      <c r="MMT26" s="415"/>
      <c r="MMU26" s="415"/>
      <c r="MMV26" s="415"/>
      <c r="MMW26" s="415"/>
      <c r="MMX26" s="415"/>
      <c r="MMY26" s="415"/>
      <c r="MMZ26" s="415"/>
      <c r="MNA26" s="415"/>
      <c r="MNB26" s="415"/>
      <c r="MNC26" s="415"/>
      <c r="MND26" s="415"/>
      <c r="MNE26" s="415"/>
      <c r="MNF26" s="415"/>
      <c r="MNG26" s="415"/>
      <c r="MNH26" s="415"/>
      <c r="MNI26" s="415"/>
      <c r="MNJ26" s="415"/>
      <c r="MNK26" s="415"/>
      <c r="MNL26" s="415"/>
      <c r="MNM26" s="415"/>
      <c r="MNN26" s="415"/>
      <c r="MNO26" s="415"/>
      <c r="MNP26" s="415"/>
      <c r="MNQ26" s="415"/>
      <c r="MNR26" s="415"/>
      <c r="MNS26" s="415"/>
      <c r="MNT26" s="415"/>
      <c r="MNU26" s="415"/>
      <c r="MNV26" s="415"/>
      <c r="MNW26" s="415"/>
      <c r="MNX26" s="415"/>
      <c r="MNY26" s="415"/>
      <c r="MNZ26" s="415"/>
      <c r="MOA26" s="415"/>
      <c r="MOB26" s="415"/>
      <c r="MOC26" s="415"/>
      <c r="MOD26" s="415"/>
      <c r="MOE26" s="415"/>
      <c r="MOF26" s="415"/>
      <c r="MOG26" s="415"/>
      <c r="MOH26" s="415"/>
      <c r="MOI26" s="415"/>
      <c r="MOJ26" s="415"/>
      <c r="MOK26" s="415"/>
      <c r="MOL26" s="415"/>
      <c r="MOM26" s="415"/>
      <c r="MON26" s="415"/>
      <c r="MOO26" s="415"/>
      <c r="MOP26" s="415"/>
      <c r="MOQ26" s="415"/>
      <c r="MOR26" s="415"/>
      <c r="MOS26" s="415"/>
      <c r="MOT26" s="415"/>
      <c r="MOU26" s="415"/>
      <c r="MOV26" s="415"/>
      <c r="MOW26" s="415"/>
      <c r="MOX26" s="415"/>
      <c r="MOY26" s="415"/>
      <c r="MOZ26" s="415"/>
      <c r="MPA26" s="415"/>
      <c r="MPB26" s="415"/>
      <c r="MPC26" s="415"/>
      <c r="MPD26" s="415"/>
      <c r="MPE26" s="415"/>
      <c r="MPF26" s="415"/>
      <c r="MPG26" s="415"/>
      <c r="MPH26" s="415"/>
      <c r="MPI26" s="415"/>
      <c r="MPJ26" s="415"/>
      <c r="MPK26" s="415"/>
      <c r="MPL26" s="415"/>
      <c r="MPM26" s="415"/>
      <c r="MPN26" s="415"/>
      <c r="MPO26" s="415"/>
      <c r="MPP26" s="415"/>
      <c r="MPQ26" s="415"/>
      <c r="MPR26" s="415"/>
      <c r="MPS26" s="415"/>
      <c r="MPT26" s="415"/>
      <c r="MPU26" s="415"/>
      <c r="MPV26" s="415"/>
      <c r="MPW26" s="415"/>
      <c r="MPX26" s="415"/>
      <c r="MPY26" s="415"/>
      <c r="MPZ26" s="415"/>
      <c r="MQA26" s="415"/>
      <c r="MQB26" s="415"/>
      <c r="MQC26" s="415"/>
      <c r="MQD26" s="415"/>
      <c r="MQE26" s="415"/>
      <c r="MQF26" s="415"/>
      <c r="MQG26" s="415"/>
      <c r="MQH26" s="415"/>
      <c r="MQI26" s="415"/>
      <c r="MQJ26" s="415"/>
      <c r="MQK26" s="415"/>
      <c r="MQL26" s="415"/>
      <c r="MQM26" s="415"/>
      <c r="MQN26" s="415"/>
      <c r="MQO26" s="415"/>
      <c r="MQP26" s="415"/>
      <c r="MQQ26" s="415"/>
      <c r="MQR26" s="415"/>
      <c r="MQS26" s="415"/>
      <c r="MQT26" s="415"/>
      <c r="MQU26" s="415"/>
      <c r="MQV26" s="415"/>
      <c r="MQW26" s="415"/>
      <c r="MQX26" s="415"/>
      <c r="MQY26" s="415"/>
      <c r="MQZ26" s="415"/>
      <c r="MRA26" s="415"/>
      <c r="MRB26" s="415"/>
      <c r="MRC26" s="415"/>
      <c r="MRD26" s="415"/>
      <c r="MRE26" s="415"/>
      <c r="MRF26" s="415"/>
      <c r="MRG26" s="415"/>
      <c r="MRH26" s="415"/>
      <c r="MRI26" s="415"/>
      <c r="MRJ26" s="415"/>
      <c r="MRK26" s="415"/>
      <c r="MRL26" s="415"/>
      <c r="MRM26" s="415"/>
      <c r="MRN26" s="415"/>
      <c r="MRO26" s="415"/>
      <c r="MRP26" s="415"/>
      <c r="MRQ26" s="415"/>
      <c r="MRR26" s="415"/>
      <c r="MRS26" s="415"/>
      <c r="MRT26" s="415"/>
      <c r="MRU26" s="415"/>
      <c r="MRV26" s="415"/>
      <c r="MRW26" s="415"/>
      <c r="MRX26" s="415"/>
      <c r="MRY26" s="415"/>
      <c r="MRZ26" s="415"/>
      <c r="MSA26" s="415"/>
      <c r="MSB26" s="415"/>
      <c r="MSC26" s="415"/>
      <c r="MSD26" s="415"/>
      <c r="MSE26" s="415"/>
      <c r="MSF26" s="415"/>
      <c r="MSG26" s="415"/>
      <c r="MSH26" s="415"/>
      <c r="MSI26" s="415"/>
      <c r="MSJ26" s="415"/>
      <c r="MSK26" s="415"/>
      <c r="MSL26" s="415"/>
      <c r="MSM26" s="415"/>
      <c r="MSN26" s="415"/>
      <c r="MSO26" s="415"/>
      <c r="MSP26" s="415"/>
      <c r="MSQ26" s="415"/>
      <c r="MSR26" s="415"/>
      <c r="MSS26" s="415"/>
      <c r="MST26" s="415"/>
      <c r="MSU26" s="415"/>
      <c r="MSV26" s="415"/>
      <c r="MSW26" s="415"/>
      <c r="MSX26" s="415"/>
      <c r="MSY26" s="415"/>
      <c r="MSZ26" s="415"/>
      <c r="MTA26" s="415"/>
      <c r="MTB26" s="415"/>
      <c r="MTC26" s="415"/>
      <c r="MTD26" s="415"/>
      <c r="MTE26" s="415"/>
      <c r="MTF26" s="415"/>
      <c r="MTG26" s="415"/>
      <c r="MTH26" s="415"/>
      <c r="MTI26" s="415"/>
      <c r="MTJ26" s="415"/>
      <c r="MTK26" s="415"/>
      <c r="MTL26" s="415"/>
      <c r="MTM26" s="415"/>
      <c r="MTN26" s="415"/>
      <c r="MTO26" s="415"/>
      <c r="MTP26" s="415"/>
      <c r="MTQ26" s="415"/>
      <c r="MTR26" s="415"/>
      <c r="MTS26" s="415"/>
      <c r="MTT26" s="415"/>
      <c r="MTU26" s="415"/>
      <c r="MTV26" s="415"/>
      <c r="MTW26" s="415"/>
      <c r="MTX26" s="415"/>
      <c r="MTY26" s="415"/>
      <c r="MTZ26" s="415"/>
      <c r="MUA26" s="415"/>
      <c r="MUB26" s="415"/>
      <c r="MUC26" s="415"/>
      <c r="MUD26" s="415"/>
      <c r="MUE26" s="415"/>
      <c r="MUF26" s="415"/>
      <c r="MUG26" s="415"/>
      <c r="MUH26" s="415"/>
      <c r="MUI26" s="415"/>
      <c r="MUJ26" s="415"/>
      <c r="MUK26" s="415"/>
      <c r="MUL26" s="415"/>
      <c r="MUM26" s="415"/>
      <c r="MUN26" s="415"/>
      <c r="MUO26" s="415"/>
      <c r="MUP26" s="415"/>
      <c r="MUQ26" s="415"/>
      <c r="MUR26" s="415"/>
      <c r="MUS26" s="415"/>
      <c r="MUT26" s="415"/>
      <c r="MUU26" s="415"/>
      <c r="MUV26" s="415"/>
      <c r="MUW26" s="415"/>
      <c r="MUX26" s="415"/>
      <c r="MUY26" s="415"/>
      <c r="MUZ26" s="415"/>
      <c r="MVA26" s="415"/>
      <c r="MVB26" s="415"/>
      <c r="MVC26" s="415"/>
      <c r="MVD26" s="415"/>
      <c r="MVE26" s="415"/>
      <c r="MVF26" s="415"/>
      <c r="MVG26" s="415"/>
      <c r="MVH26" s="415"/>
      <c r="MVI26" s="415"/>
      <c r="MVJ26" s="415"/>
      <c r="MVK26" s="415"/>
      <c r="MVL26" s="415"/>
      <c r="MVM26" s="415"/>
      <c r="MVN26" s="415"/>
      <c r="MVO26" s="415"/>
      <c r="MVP26" s="415"/>
      <c r="MVQ26" s="415"/>
      <c r="MVR26" s="415"/>
      <c r="MVS26" s="415"/>
      <c r="MVT26" s="415"/>
      <c r="MVU26" s="415"/>
      <c r="MVV26" s="415"/>
      <c r="MVW26" s="415"/>
      <c r="MVX26" s="415"/>
      <c r="MVY26" s="415"/>
      <c r="MVZ26" s="415"/>
      <c r="MWA26" s="415"/>
      <c r="MWB26" s="415"/>
      <c r="MWC26" s="415"/>
      <c r="MWD26" s="415"/>
      <c r="MWE26" s="415"/>
      <c r="MWF26" s="415"/>
      <c r="MWG26" s="415"/>
      <c r="MWH26" s="415"/>
      <c r="MWI26" s="415"/>
      <c r="MWJ26" s="415"/>
      <c r="MWK26" s="415"/>
      <c r="MWL26" s="415"/>
      <c r="MWM26" s="415"/>
      <c r="MWN26" s="415"/>
      <c r="MWO26" s="415"/>
      <c r="MWP26" s="415"/>
      <c r="MWQ26" s="415"/>
      <c r="MWR26" s="415"/>
      <c r="MWS26" s="415"/>
      <c r="MWT26" s="415"/>
      <c r="MWU26" s="415"/>
      <c r="MWV26" s="415"/>
      <c r="MWW26" s="415"/>
      <c r="MWX26" s="415"/>
      <c r="MWY26" s="415"/>
      <c r="MWZ26" s="415"/>
      <c r="MXA26" s="415"/>
      <c r="MXB26" s="415"/>
      <c r="MXC26" s="415"/>
      <c r="MXD26" s="415"/>
      <c r="MXE26" s="415"/>
      <c r="MXF26" s="415"/>
      <c r="MXG26" s="415"/>
      <c r="MXH26" s="415"/>
      <c r="MXI26" s="415"/>
      <c r="MXJ26" s="415"/>
      <c r="MXK26" s="415"/>
      <c r="MXL26" s="415"/>
      <c r="MXM26" s="415"/>
      <c r="MXN26" s="415"/>
      <c r="MXO26" s="415"/>
      <c r="MXP26" s="415"/>
      <c r="MXQ26" s="415"/>
      <c r="MXR26" s="415"/>
      <c r="MXS26" s="415"/>
      <c r="MXT26" s="415"/>
      <c r="MXU26" s="415"/>
      <c r="MXV26" s="415"/>
      <c r="MXW26" s="415"/>
      <c r="MXX26" s="415"/>
      <c r="MXY26" s="415"/>
      <c r="MXZ26" s="415"/>
      <c r="MYA26" s="415"/>
      <c r="MYB26" s="415"/>
      <c r="MYC26" s="415"/>
      <c r="MYD26" s="415"/>
      <c r="MYE26" s="415"/>
      <c r="MYF26" s="415"/>
      <c r="MYG26" s="415"/>
      <c r="MYH26" s="415"/>
      <c r="MYI26" s="415"/>
      <c r="MYJ26" s="415"/>
      <c r="MYK26" s="415"/>
      <c r="MYL26" s="415"/>
      <c r="MYM26" s="415"/>
      <c r="MYN26" s="415"/>
      <c r="MYO26" s="415"/>
      <c r="MYP26" s="415"/>
      <c r="MYQ26" s="415"/>
      <c r="MYR26" s="415"/>
      <c r="MYS26" s="415"/>
      <c r="MYT26" s="415"/>
      <c r="MYU26" s="415"/>
      <c r="MYV26" s="415"/>
      <c r="MYW26" s="415"/>
      <c r="MYX26" s="415"/>
      <c r="MYY26" s="415"/>
      <c r="MYZ26" s="415"/>
      <c r="MZA26" s="415"/>
      <c r="MZB26" s="415"/>
      <c r="MZC26" s="415"/>
      <c r="MZD26" s="415"/>
      <c r="MZE26" s="415"/>
      <c r="MZF26" s="415"/>
      <c r="MZG26" s="415"/>
      <c r="MZH26" s="415"/>
      <c r="MZI26" s="415"/>
      <c r="MZJ26" s="415"/>
      <c r="MZK26" s="415"/>
      <c r="MZL26" s="415"/>
      <c r="MZM26" s="415"/>
      <c r="MZN26" s="415"/>
      <c r="MZO26" s="415"/>
      <c r="MZP26" s="415"/>
      <c r="MZQ26" s="415"/>
      <c r="MZR26" s="415"/>
      <c r="MZS26" s="415"/>
      <c r="MZT26" s="415"/>
      <c r="MZU26" s="415"/>
      <c r="MZV26" s="415"/>
      <c r="MZW26" s="415"/>
      <c r="MZX26" s="415"/>
      <c r="MZY26" s="415"/>
      <c r="MZZ26" s="415"/>
      <c r="NAA26" s="415"/>
      <c r="NAB26" s="415"/>
      <c r="NAC26" s="415"/>
      <c r="NAD26" s="415"/>
      <c r="NAE26" s="415"/>
      <c r="NAF26" s="415"/>
      <c r="NAG26" s="415"/>
      <c r="NAH26" s="415"/>
      <c r="NAI26" s="415"/>
      <c r="NAJ26" s="415"/>
      <c r="NAK26" s="415"/>
      <c r="NAL26" s="415"/>
      <c r="NAM26" s="415"/>
      <c r="NAN26" s="415"/>
      <c r="NAO26" s="415"/>
      <c r="NAP26" s="415"/>
      <c r="NAQ26" s="415"/>
      <c r="NAR26" s="415"/>
      <c r="NAS26" s="415"/>
      <c r="NAT26" s="415"/>
      <c r="NAU26" s="415"/>
      <c r="NAV26" s="415"/>
      <c r="NAW26" s="415"/>
      <c r="NAX26" s="415"/>
      <c r="NAY26" s="415"/>
      <c r="NAZ26" s="415"/>
      <c r="NBA26" s="415"/>
      <c r="NBB26" s="415"/>
      <c r="NBC26" s="415"/>
      <c r="NBD26" s="415"/>
      <c r="NBE26" s="415"/>
      <c r="NBF26" s="415"/>
      <c r="NBG26" s="415"/>
      <c r="NBH26" s="415"/>
      <c r="NBI26" s="415"/>
      <c r="NBJ26" s="415"/>
      <c r="NBK26" s="415"/>
      <c r="NBL26" s="415"/>
      <c r="NBM26" s="415"/>
      <c r="NBN26" s="415"/>
      <c r="NBO26" s="415"/>
      <c r="NBP26" s="415"/>
      <c r="NBQ26" s="415"/>
      <c r="NBR26" s="415"/>
      <c r="NBS26" s="415"/>
      <c r="NBT26" s="415"/>
      <c r="NBU26" s="415"/>
      <c r="NBV26" s="415"/>
      <c r="NBW26" s="415"/>
      <c r="NBX26" s="415"/>
      <c r="NBY26" s="415"/>
      <c r="NBZ26" s="415"/>
      <c r="NCA26" s="415"/>
      <c r="NCB26" s="415"/>
      <c r="NCC26" s="415"/>
      <c r="NCD26" s="415"/>
      <c r="NCE26" s="415"/>
      <c r="NCF26" s="415"/>
      <c r="NCG26" s="415"/>
      <c r="NCH26" s="415"/>
      <c r="NCI26" s="415"/>
      <c r="NCJ26" s="415"/>
      <c r="NCK26" s="415"/>
      <c r="NCL26" s="415"/>
      <c r="NCM26" s="415"/>
      <c r="NCN26" s="415"/>
      <c r="NCO26" s="415"/>
      <c r="NCP26" s="415"/>
      <c r="NCQ26" s="415"/>
      <c r="NCR26" s="415"/>
      <c r="NCS26" s="415"/>
      <c r="NCT26" s="415"/>
      <c r="NCU26" s="415"/>
      <c r="NCV26" s="415"/>
      <c r="NCW26" s="415"/>
      <c r="NCX26" s="415"/>
      <c r="NCY26" s="415"/>
      <c r="NCZ26" s="415"/>
      <c r="NDA26" s="415"/>
      <c r="NDB26" s="415"/>
      <c r="NDC26" s="415"/>
      <c r="NDD26" s="415"/>
      <c r="NDE26" s="415"/>
      <c r="NDF26" s="415"/>
      <c r="NDG26" s="415"/>
      <c r="NDH26" s="415"/>
      <c r="NDI26" s="415"/>
      <c r="NDJ26" s="415"/>
      <c r="NDK26" s="415"/>
      <c r="NDL26" s="415"/>
      <c r="NDM26" s="415"/>
      <c r="NDN26" s="415"/>
      <c r="NDO26" s="415"/>
      <c r="NDP26" s="415"/>
      <c r="NDQ26" s="415"/>
      <c r="NDR26" s="415"/>
      <c r="NDS26" s="415"/>
      <c r="NDT26" s="415"/>
      <c r="NDU26" s="415"/>
      <c r="NDV26" s="415"/>
      <c r="NDW26" s="415"/>
      <c r="NDX26" s="415"/>
      <c r="NDY26" s="415"/>
      <c r="NDZ26" s="415"/>
      <c r="NEA26" s="415"/>
      <c r="NEB26" s="415"/>
      <c r="NEC26" s="415"/>
      <c r="NED26" s="415"/>
      <c r="NEE26" s="415"/>
      <c r="NEF26" s="415"/>
      <c r="NEG26" s="415"/>
      <c r="NEH26" s="415"/>
      <c r="NEI26" s="415"/>
      <c r="NEJ26" s="415"/>
      <c r="NEK26" s="415"/>
      <c r="NEL26" s="415"/>
      <c r="NEM26" s="415"/>
      <c r="NEN26" s="415"/>
      <c r="NEO26" s="415"/>
      <c r="NEP26" s="415"/>
      <c r="NEQ26" s="415"/>
      <c r="NER26" s="415"/>
      <c r="NES26" s="415"/>
      <c r="NET26" s="415"/>
      <c r="NEU26" s="415"/>
      <c r="NEV26" s="415"/>
      <c r="NEW26" s="415"/>
      <c r="NEX26" s="415"/>
      <c r="NEY26" s="415"/>
      <c r="NEZ26" s="415"/>
      <c r="NFA26" s="415"/>
      <c r="NFB26" s="415"/>
      <c r="NFC26" s="415"/>
      <c r="NFD26" s="415"/>
      <c r="NFE26" s="415"/>
      <c r="NFF26" s="415"/>
      <c r="NFG26" s="415"/>
      <c r="NFH26" s="415"/>
      <c r="NFI26" s="415"/>
      <c r="NFJ26" s="415"/>
      <c r="NFK26" s="415"/>
      <c r="NFL26" s="415"/>
      <c r="NFM26" s="415"/>
      <c r="NFN26" s="415"/>
      <c r="NFO26" s="415"/>
      <c r="NFP26" s="415"/>
      <c r="NFQ26" s="415"/>
      <c r="NFR26" s="415"/>
      <c r="NFS26" s="415"/>
      <c r="NFT26" s="415"/>
      <c r="NFU26" s="415"/>
      <c r="NFV26" s="415"/>
      <c r="NFW26" s="415"/>
      <c r="NFX26" s="415"/>
      <c r="NFY26" s="415"/>
      <c r="NFZ26" s="415"/>
      <c r="NGA26" s="415"/>
      <c r="NGB26" s="415"/>
      <c r="NGC26" s="415"/>
      <c r="NGD26" s="415"/>
      <c r="NGE26" s="415"/>
      <c r="NGF26" s="415"/>
      <c r="NGG26" s="415"/>
      <c r="NGH26" s="415"/>
      <c r="NGI26" s="415"/>
      <c r="NGJ26" s="415"/>
      <c r="NGK26" s="415"/>
      <c r="NGL26" s="415"/>
      <c r="NGM26" s="415"/>
      <c r="NGN26" s="415"/>
      <c r="NGO26" s="415"/>
      <c r="NGP26" s="415"/>
      <c r="NGQ26" s="415"/>
      <c r="NGR26" s="415"/>
      <c r="NGS26" s="415"/>
      <c r="NGT26" s="415"/>
      <c r="NGU26" s="415"/>
      <c r="NGV26" s="415"/>
      <c r="NGW26" s="415"/>
      <c r="NGX26" s="415"/>
      <c r="NGY26" s="415"/>
      <c r="NGZ26" s="415"/>
      <c r="NHA26" s="415"/>
      <c r="NHB26" s="415"/>
      <c r="NHC26" s="415"/>
      <c r="NHD26" s="415"/>
      <c r="NHE26" s="415"/>
      <c r="NHF26" s="415"/>
      <c r="NHG26" s="415"/>
      <c r="NHH26" s="415"/>
      <c r="NHI26" s="415"/>
      <c r="NHJ26" s="415"/>
      <c r="NHK26" s="415"/>
      <c r="NHL26" s="415"/>
      <c r="NHM26" s="415"/>
      <c r="NHN26" s="415"/>
      <c r="NHO26" s="415"/>
      <c r="NHP26" s="415"/>
      <c r="NHQ26" s="415"/>
      <c r="NHR26" s="415"/>
      <c r="NHS26" s="415"/>
      <c r="NHT26" s="415"/>
      <c r="NHU26" s="415"/>
      <c r="NHV26" s="415"/>
      <c r="NHW26" s="415"/>
      <c r="NHX26" s="415"/>
      <c r="NHY26" s="415"/>
      <c r="NHZ26" s="415"/>
      <c r="NIA26" s="415"/>
      <c r="NIB26" s="415"/>
      <c r="NIC26" s="415"/>
      <c r="NID26" s="415"/>
      <c r="NIE26" s="415"/>
      <c r="NIF26" s="415"/>
      <c r="NIG26" s="415"/>
      <c r="NIH26" s="415"/>
      <c r="NII26" s="415"/>
      <c r="NIJ26" s="415"/>
      <c r="NIK26" s="415"/>
      <c r="NIL26" s="415"/>
      <c r="NIM26" s="415"/>
      <c r="NIN26" s="415"/>
      <c r="NIO26" s="415"/>
      <c r="NIP26" s="415"/>
      <c r="NIQ26" s="415"/>
      <c r="NIR26" s="415"/>
      <c r="NIS26" s="415"/>
      <c r="NIT26" s="415"/>
      <c r="NIU26" s="415"/>
      <c r="NIV26" s="415"/>
      <c r="NIW26" s="415"/>
      <c r="NIX26" s="415"/>
      <c r="NIY26" s="415"/>
      <c r="NIZ26" s="415"/>
      <c r="NJA26" s="415"/>
      <c r="NJB26" s="415"/>
      <c r="NJC26" s="415"/>
      <c r="NJD26" s="415"/>
      <c r="NJE26" s="415"/>
      <c r="NJF26" s="415"/>
      <c r="NJG26" s="415"/>
      <c r="NJH26" s="415"/>
      <c r="NJI26" s="415"/>
      <c r="NJJ26" s="415"/>
      <c r="NJK26" s="415"/>
      <c r="NJL26" s="415"/>
      <c r="NJM26" s="415"/>
      <c r="NJN26" s="415"/>
      <c r="NJO26" s="415"/>
      <c r="NJP26" s="415"/>
      <c r="NJQ26" s="415"/>
      <c r="NJR26" s="415"/>
      <c r="NJS26" s="415"/>
      <c r="NJT26" s="415"/>
      <c r="NJU26" s="415"/>
      <c r="NJV26" s="415"/>
      <c r="NJW26" s="415"/>
      <c r="NJX26" s="415"/>
      <c r="NJY26" s="415"/>
      <c r="NJZ26" s="415"/>
      <c r="NKA26" s="415"/>
      <c r="NKB26" s="415"/>
      <c r="NKC26" s="415"/>
      <c r="NKD26" s="415"/>
      <c r="NKE26" s="415"/>
      <c r="NKF26" s="415"/>
      <c r="NKG26" s="415"/>
      <c r="NKH26" s="415"/>
      <c r="NKI26" s="415"/>
      <c r="NKJ26" s="415"/>
      <c r="NKK26" s="415"/>
      <c r="NKL26" s="415"/>
      <c r="NKM26" s="415"/>
      <c r="NKN26" s="415"/>
      <c r="NKO26" s="415"/>
      <c r="NKP26" s="415"/>
      <c r="NKQ26" s="415"/>
      <c r="NKR26" s="415"/>
      <c r="NKS26" s="415"/>
      <c r="NKT26" s="415"/>
      <c r="NKU26" s="415"/>
      <c r="NKV26" s="415"/>
      <c r="NKW26" s="415"/>
      <c r="NKX26" s="415"/>
      <c r="NKY26" s="415"/>
      <c r="NKZ26" s="415"/>
      <c r="NLA26" s="415"/>
      <c r="NLB26" s="415"/>
      <c r="NLC26" s="415"/>
      <c r="NLD26" s="415"/>
      <c r="NLE26" s="415"/>
      <c r="NLF26" s="415"/>
      <c r="NLG26" s="415"/>
      <c r="NLH26" s="415"/>
      <c r="NLI26" s="415"/>
      <c r="NLJ26" s="415"/>
      <c r="NLK26" s="415"/>
      <c r="NLL26" s="415"/>
      <c r="NLM26" s="415"/>
      <c r="NLN26" s="415"/>
      <c r="NLO26" s="415"/>
      <c r="NLP26" s="415"/>
      <c r="NLQ26" s="415"/>
      <c r="NLR26" s="415"/>
      <c r="NLS26" s="415"/>
      <c r="NLT26" s="415"/>
      <c r="NLU26" s="415"/>
      <c r="NLV26" s="415"/>
      <c r="NLW26" s="415"/>
      <c r="NLX26" s="415"/>
      <c r="NLY26" s="415"/>
      <c r="NLZ26" s="415"/>
      <c r="NMA26" s="415"/>
      <c r="NMB26" s="415"/>
      <c r="NMC26" s="415"/>
      <c r="NMD26" s="415"/>
      <c r="NME26" s="415"/>
      <c r="NMF26" s="415"/>
      <c r="NMG26" s="415"/>
      <c r="NMH26" s="415"/>
      <c r="NMI26" s="415"/>
      <c r="NMJ26" s="415"/>
      <c r="NMK26" s="415"/>
      <c r="NML26" s="415"/>
      <c r="NMM26" s="415"/>
      <c r="NMN26" s="415"/>
      <c r="NMO26" s="415"/>
      <c r="NMP26" s="415"/>
      <c r="NMQ26" s="415"/>
      <c r="NMR26" s="415"/>
      <c r="NMS26" s="415"/>
      <c r="NMT26" s="415"/>
      <c r="NMU26" s="415"/>
      <c r="NMV26" s="415"/>
      <c r="NMW26" s="415"/>
      <c r="NMX26" s="415"/>
      <c r="NMY26" s="415"/>
      <c r="NMZ26" s="415"/>
      <c r="NNA26" s="415"/>
      <c r="NNB26" s="415"/>
      <c r="NNC26" s="415"/>
      <c r="NND26" s="415"/>
      <c r="NNE26" s="415"/>
      <c r="NNF26" s="415"/>
      <c r="NNG26" s="415"/>
      <c r="NNH26" s="415"/>
      <c r="NNI26" s="415"/>
      <c r="NNJ26" s="415"/>
      <c r="NNK26" s="415"/>
      <c r="NNL26" s="415"/>
      <c r="NNM26" s="415"/>
      <c r="NNN26" s="415"/>
      <c r="NNO26" s="415"/>
      <c r="NNP26" s="415"/>
      <c r="NNQ26" s="415"/>
      <c r="NNR26" s="415"/>
      <c r="NNS26" s="415"/>
      <c r="NNT26" s="415"/>
      <c r="NNU26" s="415"/>
      <c r="NNV26" s="415"/>
      <c r="NNW26" s="415"/>
      <c r="NNX26" s="415"/>
      <c r="NNY26" s="415"/>
      <c r="NNZ26" s="415"/>
      <c r="NOA26" s="415"/>
      <c r="NOB26" s="415"/>
      <c r="NOC26" s="415"/>
      <c r="NOD26" s="415"/>
      <c r="NOE26" s="415"/>
      <c r="NOF26" s="415"/>
      <c r="NOG26" s="415"/>
      <c r="NOH26" s="415"/>
      <c r="NOI26" s="415"/>
      <c r="NOJ26" s="415"/>
      <c r="NOK26" s="415"/>
      <c r="NOL26" s="415"/>
      <c r="NOM26" s="415"/>
      <c r="NON26" s="415"/>
      <c r="NOO26" s="415"/>
      <c r="NOP26" s="415"/>
      <c r="NOQ26" s="415"/>
      <c r="NOR26" s="415"/>
      <c r="NOS26" s="415"/>
      <c r="NOT26" s="415"/>
      <c r="NOU26" s="415"/>
      <c r="NOV26" s="415"/>
      <c r="NOW26" s="415"/>
      <c r="NOX26" s="415"/>
      <c r="NOY26" s="415"/>
      <c r="NOZ26" s="415"/>
      <c r="NPA26" s="415"/>
      <c r="NPB26" s="415"/>
      <c r="NPC26" s="415"/>
      <c r="NPD26" s="415"/>
      <c r="NPE26" s="415"/>
      <c r="NPF26" s="415"/>
      <c r="NPG26" s="415"/>
      <c r="NPH26" s="415"/>
      <c r="NPI26" s="415"/>
      <c r="NPJ26" s="415"/>
      <c r="NPK26" s="415"/>
      <c r="NPL26" s="415"/>
      <c r="NPM26" s="415"/>
      <c r="NPN26" s="415"/>
      <c r="NPO26" s="415"/>
      <c r="NPP26" s="415"/>
      <c r="NPQ26" s="415"/>
      <c r="NPR26" s="415"/>
      <c r="NPS26" s="415"/>
      <c r="NPT26" s="415"/>
      <c r="NPU26" s="415"/>
      <c r="NPV26" s="415"/>
      <c r="NPW26" s="415"/>
      <c r="NPX26" s="415"/>
      <c r="NPY26" s="415"/>
      <c r="NPZ26" s="415"/>
      <c r="NQA26" s="415"/>
      <c r="NQB26" s="415"/>
      <c r="NQC26" s="415"/>
      <c r="NQD26" s="415"/>
      <c r="NQE26" s="415"/>
      <c r="NQF26" s="415"/>
      <c r="NQG26" s="415"/>
      <c r="NQH26" s="415"/>
      <c r="NQI26" s="415"/>
      <c r="NQJ26" s="415"/>
      <c r="NQK26" s="415"/>
      <c r="NQL26" s="415"/>
      <c r="NQM26" s="415"/>
      <c r="NQN26" s="415"/>
      <c r="NQO26" s="415"/>
      <c r="NQP26" s="415"/>
      <c r="NQQ26" s="415"/>
      <c r="NQR26" s="415"/>
      <c r="NQS26" s="415"/>
      <c r="NQT26" s="415"/>
      <c r="NQU26" s="415"/>
      <c r="NQV26" s="415"/>
      <c r="NQW26" s="415"/>
      <c r="NQX26" s="415"/>
      <c r="NQY26" s="415"/>
      <c r="NQZ26" s="415"/>
      <c r="NRA26" s="415"/>
      <c r="NRB26" s="415"/>
      <c r="NRC26" s="415"/>
      <c r="NRD26" s="415"/>
      <c r="NRE26" s="415"/>
      <c r="NRF26" s="415"/>
      <c r="NRG26" s="415"/>
      <c r="NRH26" s="415"/>
      <c r="NRI26" s="415"/>
      <c r="NRJ26" s="415"/>
      <c r="NRK26" s="415"/>
      <c r="NRL26" s="415"/>
      <c r="NRM26" s="415"/>
      <c r="NRN26" s="415"/>
      <c r="NRO26" s="415"/>
      <c r="NRP26" s="415"/>
      <c r="NRQ26" s="415"/>
      <c r="NRR26" s="415"/>
      <c r="NRS26" s="415"/>
      <c r="NRT26" s="415"/>
      <c r="NRU26" s="415"/>
      <c r="NRV26" s="415"/>
      <c r="NRW26" s="415"/>
      <c r="NRX26" s="415"/>
      <c r="NRY26" s="415"/>
      <c r="NRZ26" s="415"/>
      <c r="NSA26" s="415"/>
      <c r="NSB26" s="415"/>
      <c r="NSC26" s="415"/>
      <c r="NSD26" s="415"/>
      <c r="NSE26" s="415"/>
      <c r="NSF26" s="415"/>
      <c r="NSG26" s="415"/>
      <c r="NSH26" s="415"/>
      <c r="NSI26" s="415"/>
      <c r="NSJ26" s="415"/>
      <c r="NSK26" s="415"/>
      <c r="NSL26" s="415"/>
      <c r="NSM26" s="415"/>
      <c r="NSN26" s="415"/>
      <c r="NSO26" s="415"/>
      <c r="NSP26" s="415"/>
      <c r="NSQ26" s="415"/>
      <c r="NSR26" s="415"/>
      <c r="NSS26" s="415"/>
      <c r="NST26" s="415"/>
      <c r="NSU26" s="415"/>
      <c r="NSV26" s="415"/>
      <c r="NSW26" s="415"/>
      <c r="NSX26" s="415"/>
      <c r="NSY26" s="415"/>
      <c r="NSZ26" s="415"/>
      <c r="NTA26" s="415"/>
      <c r="NTB26" s="415"/>
      <c r="NTC26" s="415"/>
      <c r="NTD26" s="415"/>
      <c r="NTE26" s="415"/>
      <c r="NTF26" s="415"/>
      <c r="NTG26" s="415"/>
      <c r="NTH26" s="415"/>
      <c r="NTI26" s="415"/>
      <c r="NTJ26" s="415"/>
      <c r="NTK26" s="415"/>
      <c r="NTL26" s="415"/>
      <c r="NTM26" s="415"/>
      <c r="NTN26" s="415"/>
      <c r="NTO26" s="415"/>
      <c r="NTP26" s="415"/>
      <c r="NTQ26" s="415"/>
      <c r="NTR26" s="415"/>
      <c r="NTS26" s="415"/>
      <c r="NTT26" s="415"/>
      <c r="NTU26" s="415"/>
      <c r="NTV26" s="415"/>
      <c r="NTW26" s="415"/>
      <c r="NTX26" s="415"/>
      <c r="NTY26" s="415"/>
      <c r="NTZ26" s="415"/>
      <c r="NUA26" s="415"/>
      <c r="NUB26" s="415"/>
      <c r="NUC26" s="415"/>
      <c r="NUD26" s="415"/>
      <c r="NUE26" s="415"/>
      <c r="NUF26" s="415"/>
      <c r="NUG26" s="415"/>
      <c r="NUH26" s="415"/>
      <c r="NUI26" s="415"/>
      <c r="NUJ26" s="415"/>
      <c r="NUK26" s="415"/>
      <c r="NUL26" s="415"/>
      <c r="NUM26" s="415"/>
      <c r="NUN26" s="415"/>
      <c r="NUO26" s="415"/>
      <c r="NUP26" s="415"/>
      <c r="NUQ26" s="415"/>
      <c r="NUR26" s="415"/>
      <c r="NUS26" s="415"/>
      <c r="NUT26" s="415"/>
      <c r="NUU26" s="415"/>
      <c r="NUV26" s="415"/>
      <c r="NUW26" s="415"/>
      <c r="NUX26" s="415"/>
      <c r="NUY26" s="415"/>
      <c r="NUZ26" s="415"/>
      <c r="NVA26" s="415"/>
      <c r="NVB26" s="415"/>
      <c r="NVC26" s="415"/>
      <c r="NVD26" s="415"/>
      <c r="NVE26" s="415"/>
      <c r="NVF26" s="415"/>
      <c r="NVG26" s="415"/>
      <c r="NVH26" s="415"/>
      <c r="NVI26" s="415"/>
      <c r="NVJ26" s="415"/>
      <c r="NVK26" s="415"/>
      <c r="NVL26" s="415"/>
      <c r="NVM26" s="415"/>
      <c r="NVN26" s="415"/>
      <c r="NVO26" s="415"/>
      <c r="NVP26" s="415"/>
      <c r="NVQ26" s="415"/>
      <c r="NVR26" s="415"/>
      <c r="NVS26" s="415"/>
      <c r="NVT26" s="415"/>
      <c r="NVU26" s="415"/>
      <c r="NVV26" s="415"/>
      <c r="NVW26" s="415"/>
      <c r="NVX26" s="415"/>
      <c r="NVY26" s="415"/>
      <c r="NVZ26" s="415"/>
      <c r="NWA26" s="415"/>
      <c r="NWB26" s="415"/>
      <c r="NWC26" s="415"/>
      <c r="NWD26" s="415"/>
      <c r="NWE26" s="415"/>
      <c r="NWF26" s="415"/>
      <c r="NWG26" s="415"/>
      <c r="NWH26" s="415"/>
      <c r="NWI26" s="415"/>
      <c r="NWJ26" s="415"/>
      <c r="NWK26" s="415"/>
      <c r="NWL26" s="415"/>
      <c r="NWM26" s="415"/>
      <c r="NWN26" s="415"/>
      <c r="NWO26" s="415"/>
      <c r="NWP26" s="415"/>
      <c r="NWQ26" s="415"/>
      <c r="NWR26" s="415"/>
      <c r="NWS26" s="415"/>
      <c r="NWT26" s="415"/>
      <c r="NWU26" s="415"/>
      <c r="NWV26" s="415"/>
      <c r="NWW26" s="415"/>
      <c r="NWX26" s="415"/>
      <c r="NWY26" s="415"/>
      <c r="NWZ26" s="415"/>
      <c r="NXA26" s="415"/>
      <c r="NXB26" s="415"/>
      <c r="NXC26" s="415"/>
      <c r="NXD26" s="415"/>
      <c r="NXE26" s="415"/>
      <c r="NXF26" s="415"/>
      <c r="NXG26" s="415"/>
      <c r="NXH26" s="415"/>
      <c r="NXI26" s="415"/>
      <c r="NXJ26" s="415"/>
      <c r="NXK26" s="415"/>
      <c r="NXL26" s="415"/>
      <c r="NXM26" s="415"/>
      <c r="NXN26" s="415"/>
      <c r="NXO26" s="415"/>
      <c r="NXP26" s="415"/>
      <c r="NXQ26" s="415"/>
      <c r="NXR26" s="415"/>
      <c r="NXS26" s="415"/>
      <c r="NXT26" s="415"/>
      <c r="NXU26" s="415"/>
      <c r="NXV26" s="415"/>
      <c r="NXW26" s="415"/>
      <c r="NXX26" s="415"/>
      <c r="NXY26" s="415"/>
      <c r="NXZ26" s="415"/>
      <c r="NYA26" s="415"/>
      <c r="NYB26" s="415"/>
      <c r="NYC26" s="415"/>
      <c r="NYD26" s="415"/>
      <c r="NYE26" s="415"/>
      <c r="NYF26" s="415"/>
      <c r="NYG26" s="415"/>
      <c r="NYH26" s="415"/>
      <c r="NYI26" s="415"/>
      <c r="NYJ26" s="415"/>
      <c r="NYK26" s="415"/>
      <c r="NYL26" s="415"/>
      <c r="NYM26" s="415"/>
      <c r="NYN26" s="415"/>
      <c r="NYO26" s="415"/>
      <c r="NYP26" s="415"/>
      <c r="NYQ26" s="415"/>
      <c r="NYR26" s="415"/>
      <c r="NYS26" s="415"/>
      <c r="NYT26" s="415"/>
      <c r="NYU26" s="415"/>
      <c r="NYV26" s="415"/>
      <c r="NYW26" s="415"/>
      <c r="NYX26" s="415"/>
      <c r="NYY26" s="415"/>
      <c r="NYZ26" s="415"/>
      <c r="NZA26" s="415"/>
      <c r="NZB26" s="415"/>
      <c r="NZC26" s="415"/>
      <c r="NZD26" s="415"/>
      <c r="NZE26" s="415"/>
      <c r="NZF26" s="415"/>
      <c r="NZG26" s="415"/>
      <c r="NZH26" s="415"/>
      <c r="NZI26" s="415"/>
      <c r="NZJ26" s="415"/>
      <c r="NZK26" s="415"/>
      <c r="NZL26" s="415"/>
      <c r="NZM26" s="415"/>
      <c r="NZN26" s="415"/>
      <c r="NZO26" s="415"/>
      <c r="NZP26" s="415"/>
      <c r="NZQ26" s="415"/>
      <c r="NZR26" s="415"/>
      <c r="NZS26" s="415"/>
      <c r="NZT26" s="415"/>
      <c r="NZU26" s="415"/>
      <c r="NZV26" s="415"/>
      <c r="NZW26" s="415"/>
      <c r="NZX26" s="415"/>
      <c r="NZY26" s="415"/>
      <c r="NZZ26" s="415"/>
      <c r="OAA26" s="415"/>
      <c r="OAB26" s="415"/>
      <c r="OAC26" s="415"/>
      <c r="OAD26" s="415"/>
      <c r="OAE26" s="415"/>
      <c r="OAF26" s="415"/>
      <c r="OAG26" s="415"/>
      <c r="OAH26" s="415"/>
      <c r="OAI26" s="415"/>
      <c r="OAJ26" s="415"/>
      <c r="OAK26" s="415"/>
      <c r="OAL26" s="415"/>
      <c r="OAM26" s="415"/>
      <c r="OAN26" s="415"/>
      <c r="OAO26" s="415"/>
      <c r="OAP26" s="415"/>
      <c r="OAQ26" s="415"/>
      <c r="OAR26" s="415"/>
      <c r="OAS26" s="415"/>
      <c r="OAT26" s="415"/>
      <c r="OAU26" s="415"/>
      <c r="OAV26" s="415"/>
      <c r="OAW26" s="415"/>
      <c r="OAX26" s="415"/>
      <c r="OAY26" s="415"/>
      <c r="OAZ26" s="415"/>
      <c r="OBA26" s="415"/>
      <c r="OBB26" s="415"/>
      <c r="OBC26" s="415"/>
      <c r="OBD26" s="415"/>
      <c r="OBE26" s="415"/>
      <c r="OBF26" s="415"/>
      <c r="OBG26" s="415"/>
      <c r="OBH26" s="415"/>
      <c r="OBI26" s="415"/>
      <c r="OBJ26" s="415"/>
      <c r="OBK26" s="415"/>
      <c r="OBL26" s="415"/>
      <c r="OBM26" s="415"/>
      <c r="OBN26" s="415"/>
      <c r="OBO26" s="415"/>
      <c r="OBP26" s="415"/>
      <c r="OBQ26" s="415"/>
      <c r="OBR26" s="415"/>
      <c r="OBS26" s="415"/>
      <c r="OBT26" s="415"/>
      <c r="OBU26" s="415"/>
      <c r="OBV26" s="415"/>
      <c r="OBW26" s="415"/>
      <c r="OBX26" s="415"/>
      <c r="OBY26" s="415"/>
      <c r="OBZ26" s="415"/>
      <c r="OCA26" s="415"/>
      <c r="OCB26" s="415"/>
      <c r="OCC26" s="415"/>
      <c r="OCD26" s="415"/>
      <c r="OCE26" s="415"/>
      <c r="OCF26" s="415"/>
      <c r="OCG26" s="415"/>
      <c r="OCH26" s="415"/>
      <c r="OCI26" s="415"/>
      <c r="OCJ26" s="415"/>
      <c r="OCK26" s="415"/>
      <c r="OCL26" s="415"/>
      <c r="OCM26" s="415"/>
      <c r="OCN26" s="415"/>
      <c r="OCO26" s="415"/>
      <c r="OCP26" s="415"/>
      <c r="OCQ26" s="415"/>
      <c r="OCR26" s="415"/>
      <c r="OCS26" s="415"/>
      <c r="OCT26" s="415"/>
      <c r="OCU26" s="415"/>
      <c r="OCV26" s="415"/>
      <c r="OCW26" s="415"/>
      <c r="OCX26" s="415"/>
      <c r="OCY26" s="415"/>
      <c r="OCZ26" s="415"/>
      <c r="ODA26" s="415"/>
      <c r="ODB26" s="415"/>
      <c r="ODC26" s="415"/>
      <c r="ODD26" s="415"/>
      <c r="ODE26" s="415"/>
      <c r="ODF26" s="415"/>
      <c r="ODG26" s="415"/>
      <c r="ODH26" s="415"/>
      <c r="ODI26" s="415"/>
      <c r="ODJ26" s="415"/>
      <c r="ODK26" s="415"/>
      <c r="ODL26" s="415"/>
      <c r="ODM26" s="415"/>
      <c r="ODN26" s="415"/>
      <c r="ODO26" s="415"/>
      <c r="ODP26" s="415"/>
      <c r="ODQ26" s="415"/>
      <c r="ODR26" s="415"/>
      <c r="ODS26" s="415"/>
      <c r="ODT26" s="415"/>
      <c r="ODU26" s="415"/>
      <c r="ODV26" s="415"/>
      <c r="ODW26" s="415"/>
      <c r="ODX26" s="415"/>
      <c r="ODY26" s="415"/>
      <c r="ODZ26" s="415"/>
      <c r="OEA26" s="415"/>
      <c r="OEB26" s="415"/>
      <c r="OEC26" s="415"/>
      <c r="OED26" s="415"/>
      <c r="OEE26" s="415"/>
      <c r="OEF26" s="415"/>
      <c r="OEG26" s="415"/>
      <c r="OEH26" s="415"/>
      <c r="OEI26" s="415"/>
      <c r="OEJ26" s="415"/>
      <c r="OEK26" s="415"/>
      <c r="OEL26" s="415"/>
      <c r="OEM26" s="415"/>
      <c r="OEN26" s="415"/>
      <c r="OEO26" s="415"/>
      <c r="OEP26" s="415"/>
      <c r="OEQ26" s="415"/>
      <c r="OER26" s="415"/>
      <c r="OES26" s="415"/>
      <c r="OET26" s="415"/>
      <c r="OEU26" s="415"/>
      <c r="OEV26" s="415"/>
      <c r="OEW26" s="415"/>
      <c r="OEX26" s="415"/>
      <c r="OEY26" s="415"/>
      <c r="OEZ26" s="415"/>
      <c r="OFA26" s="415"/>
      <c r="OFB26" s="415"/>
      <c r="OFC26" s="415"/>
      <c r="OFD26" s="415"/>
      <c r="OFE26" s="415"/>
      <c r="OFF26" s="415"/>
      <c r="OFG26" s="415"/>
      <c r="OFH26" s="415"/>
      <c r="OFI26" s="415"/>
      <c r="OFJ26" s="415"/>
      <c r="OFK26" s="415"/>
      <c r="OFL26" s="415"/>
      <c r="OFM26" s="415"/>
      <c r="OFN26" s="415"/>
      <c r="OFO26" s="415"/>
      <c r="OFP26" s="415"/>
      <c r="OFQ26" s="415"/>
      <c r="OFR26" s="415"/>
      <c r="OFS26" s="415"/>
      <c r="OFT26" s="415"/>
      <c r="OFU26" s="415"/>
      <c r="OFV26" s="415"/>
      <c r="OFW26" s="415"/>
      <c r="OFX26" s="415"/>
      <c r="OFY26" s="415"/>
      <c r="OFZ26" s="415"/>
      <c r="OGA26" s="415"/>
      <c r="OGB26" s="415"/>
      <c r="OGC26" s="415"/>
      <c r="OGD26" s="415"/>
      <c r="OGE26" s="415"/>
      <c r="OGF26" s="415"/>
      <c r="OGG26" s="415"/>
      <c r="OGH26" s="415"/>
      <c r="OGI26" s="415"/>
      <c r="OGJ26" s="415"/>
      <c r="OGK26" s="415"/>
      <c r="OGL26" s="415"/>
      <c r="OGM26" s="415"/>
      <c r="OGN26" s="415"/>
      <c r="OGO26" s="415"/>
      <c r="OGP26" s="415"/>
      <c r="OGQ26" s="415"/>
      <c r="OGR26" s="415"/>
      <c r="OGS26" s="415"/>
      <c r="OGT26" s="415"/>
      <c r="OGU26" s="415"/>
      <c r="OGV26" s="415"/>
      <c r="OGW26" s="415"/>
      <c r="OGX26" s="415"/>
      <c r="OGY26" s="415"/>
      <c r="OGZ26" s="415"/>
      <c r="OHA26" s="415"/>
      <c r="OHB26" s="415"/>
      <c r="OHC26" s="415"/>
      <c r="OHD26" s="415"/>
      <c r="OHE26" s="415"/>
      <c r="OHF26" s="415"/>
      <c r="OHG26" s="415"/>
      <c r="OHH26" s="415"/>
      <c r="OHI26" s="415"/>
      <c r="OHJ26" s="415"/>
      <c r="OHK26" s="415"/>
      <c r="OHL26" s="415"/>
      <c r="OHM26" s="415"/>
      <c r="OHN26" s="415"/>
      <c r="OHO26" s="415"/>
      <c r="OHP26" s="415"/>
      <c r="OHQ26" s="415"/>
      <c r="OHR26" s="415"/>
      <c r="OHS26" s="415"/>
      <c r="OHT26" s="415"/>
      <c r="OHU26" s="415"/>
      <c r="OHV26" s="415"/>
      <c r="OHW26" s="415"/>
      <c r="OHX26" s="415"/>
      <c r="OHY26" s="415"/>
      <c r="OHZ26" s="415"/>
      <c r="OIA26" s="415"/>
      <c r="OIB26" s="415"/>
      <c r="OIC26" s="415"/>
      <c r="OID26" s="415"/>
      <c r="OIE26" s="415"/>
      <c r="OIF26" s="415"/>
      <c r="OIG26" s="415"/>
      <c r="OIH26" s="415"/>
      <c r="OII26" s="415"/>
      <c r="OIJ26" s="415"/>
      <c r="OIK26" s="415"/>
      <c r="OIL26" s="415"/>
      <c r="OIM26" s="415"/>
      <c r="OIN26" s="415"/>
      <c r="OIO26" s="415"/>
      <c r="OIP26" s="415"/>
      <c r="OIQ26" s="415"/>
      <c r="OIR26" s="415"/>
      <c r="OIS26" s="415"/>
      <c r="OIT26" s="415"/>
      <c r="OIU26" s="415"/>
      <c r="OIV26" s="415"/>
      <c r="OIW26" s="415"/>
      <c r="OIX26" s="415"/>
      <c r="OIY26" s="415"/>
      <c r="OIZ26" s="415"/>
      <c r="OJA26" s="415"/>
      <c r="OJB26" s="415"/>
      <c r="OJC26" s="415"/>
      <c r="OJD26" s="415"/>
      <c r="OJE26" s="415"/>
      <c r="OJF26" s="415"/>
      <c r="OJG26" s="415"/>
      <c r="OJH26" s="415"/>
      <c r="OJI26" s="415"/>
      <c r="OJJ26" s="415"/>
      <c r="OJK26" s="415"/>
      <c r="OJL26" s="415"/>
      <c r="OJM26" s="415"/>
      <c r="OJN26" s="415"/>
      <c r="OJO26" s="415"/>
      <c r="OJP26" s="415"/>
      <c r="OJQ26" s="415"/>
      <c r="OJR26" s="415"/>
      <c r="OJS26" s="415"/>
      <c r="OJT26" s="415"/>
      <c r="OJU26" s="415"/>
      <c r="OJV26" s="415"/>
      <c r="OJW26" s="415"/>
      <c r="OJX26" s="415"/>
      <c r="OJY26" s="415"/>
      <c r="OJZ26" s="415"/>
      <c r="OKA26" s="415"/>
      <c r="OKB26" s="415"/>
      <c r="OKC26" s="415"/>
      <c r="OKD26" s="415"/>
      <c r="OKE26" s="415"/>
      <c r="OKF26" s="415"/>
      <c r="OKG26" s="415"/>
      <c r="OKH26" s="415"/>
      <c r="OKI26" s="415"/>
      <c r="OKJ26" s="415"/>
      <c r="OKK26" s="415"/>
      <c r="OKL26" s="415"/>
      <c r="OKM26" s="415"/>
      <c r="OKN26" s="415"/>
      <c r="OKO26" s="415"/>
      <c r="OKP26" s="415"/>
      <c r="OKQ26" s="415"/>
      <c r="OKR26" s="415"/>
      <c r="OKS26" s="415"/>
      <c r="OKT26" s="415"/>
      <c r="OKU26" s="415"/>
      <c r="OKV26" s="415"/>
      <c r="OKW26" s="415"/>
      <c r="OKX26" s="415"/>
      <c r="OKY26" s="415"/>
      <c r="OKZ26" s="415"/>
      <c r="OLA26" s="415"/>
      <c r="OLB26" s="415"/>
      <c r="OLC26" s="415"/>
      <c r="OLD26" s="415"/>
      <c r="OLE26" s="415"/>
      <c r="OLF26" s="415"/>
      <c r="OLG26" s="415"/>
      <c r="OLH26" s="415"/>
      <c r="OLI26" s="415"/>
      <c r="OLJ26" s="415"/>
      <c r="OLK26" s="415"/>
      <c r="OLL26" s="415"/>
      <c r="OLM26" s="415"/>
      <c r="OLN26" s="415"/>
      <c r="OLO26" s="415"/>
      <c r="OLP26" s="415"/>
      <c r="OLQ26" s="415"/>
      <c r="OLR26" s="415"/>
      <c r="OLS26" s="415"/>
      <c r="OLT26" s="415"/>
      <c r="OLU26" s="415"/>
      <c r="OLV26" s="415"/>
      <c r="OLW26" s="415"/>
      <c r="OLX26" s="415"/>
      <c r="OLY26" s="415"/>
      <c r="OLZ26" s="415"/>
      <c r="OMA26" s="415"/>
      <c r="OMB26" s="415"/>
      <c r="OMC26" s="415"/>
      <c r="OMD26" s="415"/>
      <c r="OME26" s="415"/>
      <c r="OMF26" s="415"/>
      <c r="OMG26" s="415"/>
      <c r="OMH26" s="415"/>
      <c r="OMI26" s="415"/>
      <c r="OMJ26" s="415"/>
      <c r="OMK26" s="415"/>
      <c r="OML26" s="415"/>
      <c r="OMM26" s="415"/>
      <c r="OMN26" s="415"/>
      <c r="OMO26" s="415"/>
      <c r="OMP26" s="415"/>
      <c r="OMQ26" s="415"/>
      <c r="OMR26" s="415"/>
      <c r="OMS26" s="415"/>
      <c r="OMT26" s="415"/>
      <c r="OMU26" s="415"/>
      <c r="OMV26" s="415"/>
      <c r="OMW26" s="415"/>
      <c r="OMX26" s="415"/>
      <c r="OMY26" s="415"/>
      <c r="OMZ26" s="415"/>
      <c r="ONA26" s="415"/>
      <c r="ONB26" s="415"/>
      <c r="ONC26" s="415"/>
      <c r="OND26" s="415"/>
      <c r="ONE26" s="415"/>
      <c r="ONF26" s="415"/>
      <c r="ONG26" s="415"/>
      <c r="ONH26" s="415"/>
      <c r="ONI26" s="415"/>
      <c r="ONJ26" s="415"/>
      <c r="ONK26" s="415"/>
      <c r="ONL26" s="415"/>
      <c r="ONM26" s="415"/>
      <c r="ONN26" s="415"/>
      <c r="ONO26" s="415"/>
      <c r="ONP26" s="415"/>
      <c r="ONQ26" s="415"/>
      <c r="ONR26" s="415"/>
      <c r="ONS26" s="415"/>
      <c r="ONT26" s="415"/>
      <c r="ONU26" s="415"/>
      <c r="ONV26" s="415"/>
      <c r="ONW26" s="415"/>
      <c r="ONX26" s="415"/>
      <c r="ONY26" s="415"/>
      <c r="ONZ26" s="415"/>
      <c r="OOA26" s="415"/>
      <c r="OOB26" s="415"/>
      <c r="OOC26" s="415"/>
      <c r="OOD26" s="415"/>
      <c r="OOE26" s="415"/>
      <c r="OOF26" s="415"/>
      <c r="OOG26" s="415"/>
      <c r="OOH26" s="415"/>
      <c r="OOI26" s="415"/>
      <c r="OOJ26" s="415"/>
      <c r="OOK26" s="415"/>
      <c r="OOL26" s="415"/>
      <c r="OOM26" s="415"/>
      <c r="OON26" s="415"/>
      <c r="OOO26" s="415"/>
      <c r="OOP26" s="415"/>
      <c r="OOQ26" s="415"/>
      <c r="OOR26" s="415"/>
      <c r="OOS26" s="415"/>
      <c r="OOT26" s="415"/>
      <c r="OOU26" s="415"/>
      <c r="OOV26" s="415"/>
      <c r="OOW26" s="415"/>
      <c r="OOX26" s="415"/>
      <c r="OOY26" s="415"/>
      <c r="OOZ26" s="415"/>
      <c r="OPA26" s="415"/>
      <c r="OPB26" s="415"/>
      <c r="OPC26" s="415"/>
      <c r="OPD26" s="415"/>
      <c r="OPE26" s="415"/>
      <c r="OPF26" s="415"/>
      <c r="OPG26" s="415"/>
      <c r="OPH26" s="415"/>
      <c r="OPI26" s="415"/>
      <c r="OPJ26" s="415"/>
      <c r="OPK26" s="415"/>
      <c r="OPL26" s="415"/>
      <c r="OPM26" s="415"/>
      <c r="OPN26" s="415"/>
      <c r="OPO26" s="415"/>
      <c r="OPP26" s="415"/>
      <c r="OPQ26" s="415"/>
      <c r="OPR26" s="415"/>
      <c r="OPS26" s="415"/>
      <c r="OPT26" s="415"/>
      <c r="OPU26" s="415"/>
      <c r="OPV26" s="415"/>
      <c r="OPW26" s="415"/>
      <c r="OPX26" s="415"/>
      <c r="OPY26" s="415"/>
      <c r="OPZ26" s="415"/>
      <c r="OQA26" s="415"/>
      <c r="OQB26" s="415"/>
      <c r="OQC26" s="415"/>
      <c r="OQD26" s="415"/>
      <c r="OQE26" s="415"/>
      <c r="OQF26" s="415"/>
      <c r="OQG26" s="415"/>
      <c r="OQH26" s="415"/>
      <c r="OQI26" s="415"/>
      <c r="OQJ26" s="415"/>
      <c r="OQK26" s="415"/>
      <c r="OQL26" s="415"/>
      <c r="OQM26" s="415"/>
      <c r="OQN26" s="415"/>
      <c r="OQO26" s="415"/>
      <c r="OQP26" s="415"/>
      <c r="OQQ26" s="415"/>
      <c r="OQR26" s="415"/>
      <c r="OQS26" s="415"/>
      <c r="OQT26" s="415"/>
      <c r="OQU26" s="415"/>
      <c r="OQV26" s="415"/>
      <c r="OQW26" s="415"/>
      <c r="OQX26" s="415"/>
      <c r="OQY26" s="415"/>
      <c r="OQZ26" s="415"/>
      <c r="ORA26" s="415"/>
      <c r="ORB26" s="415"/>
      <c r="ORC26" s="415"/>
      <c r="ORD26" s="415"/>
      <c r="ORE26" s="415"/>
      <c r="ORF26" s="415"/>
      <c r="ORG26" s="415"/>
      <c r="ORH26" s="415"/>
      <c r="ORI26" s="415"/>
      <c r="ORJ26" s="415"/>
      <c r="ORK26" s="415"/>
      <c r="ORL26" s="415"/>
      <c r="ORM26" s="415"/>
      <c r="ORN26" s="415"/>
      <c r="ORO26" s="415"/>
      <c r="ORP26" s="415"/>
      <c r="ORQ26" s="415"/>
      <c r="ORR26" s="415"/>
      <c r="ORS26" s="415"/>
      <c r="ORT26" s="415"/>
      <c r="ORU26" s="415"/>
      <c r="ORV26" s="415"/>
      <c r="ORW26" s="415"/>
      <c r="ORX26" s="415"/>
      <c r="ORY26" s="415"/>
      <c r="ORZ26" s="415"/>
      <c r="OSA26" s="415"/>
      <c r="OSB26" s="415"/>
      <c r="OSC26" s="415"/>
      <c r="OSD26" s="415"/>
      <c r="OSE26" s="415"/>
      <c r="OSF26" s="415"/>
      <c r="OSG26" s="415"/>
      <c r="OSH26" s="415"/>
      <c r="OSI26" s="415"/>
      <c r="OSJ26" s="415"/>
      <c r="OSK26" s="415"/>
      <c r="OSL26" s="415"/>
      <c r="OSM26" s="415"/>
      <c r="OSN26" s="415"/>
      <c r="OSO26" s="415"/>
      <c r="OSP26" s="415"/>
      <c r="OSQ26" s="415"/>
      <c r="OSR26" s="415"/>
      <c r="OSS26" s="415"/>
      <c r="OST26" s="415"/>
      <c r="OSU26" s="415"/>
      <c r="OSV26" s="415"/>
      <c r="OSW26" s="415"/>
      <c r="OSX26" s="415"/>
      <c r="OSY26" s="415"/>
      <c r="OSZ26" s="415"/>
      <c r="OTA26" s="415"/>
      <c r="OTB26" s="415"/>
      <c r="OTC26" s="415"/>
      <c r="OTD26" s="415"/>
      <c r="OTE26" s="415"/>
      <c r="OTF26" s="415"/>
      <c r="OTG26" s="415"/>
      <c r="OTH26" s="415"/>
      <c r="OTI26" s="415"/>
      <c r="OTJ26" s="415"/>
      <c r="OTK26" s="415"/>
      <c r="OTL26" s="415"/>
      <c r="OTM26" s="415"/>
      <c r="OTN26" s="415"/>
      <c r="OTO26" s="415"/>
      <c r="OTP26" s="415"/>
      <c r="OTQ26" s="415"/>
      <c r="OTR26" s="415"/>
      <c r="OTS26" s="415"/>
      <c r="OTT26" s="415"/>
      <c r="OTU26" s="415"/>
      <c r="OTV26" s="415"/>
      <c r="OTW26" s="415"/>
      <c r="OTX26" s="415"/>
      <c r="OTY26" s="415"/>
      <c r="OTZ26" s="415"/>
      <c r="OUA26" s="415"/>
      <c r="OUB26" s="415"/>
      <c r="OUC26" s="415"/>
      <c r="OUD26" s="415"/>
      <c r="OUE26" s="415"/>
      <c r="OUF26" s="415"/>
      <c r="OUG26" s="415"/>
      <c r="OUH26" s="415"/>
      <c r="OUI26" s="415"/>
      <c r="OUJ26" s="415"/>
      <c r="OUK26" s="415"/>
      <c r="OUL26" s="415"/>
      <c r="OUM26" s="415"/>
      <c r="OUN26" s="415"/>
      <c r="OUO26" s="415"/>
      <c r="OUP26" s="415"/>
      <c r="OUQ26" s="415"/>
      <c r="OUR26" s="415"/>
      <c r="OUS26" s="415"/>
      <c r="OUT26" s="415"/>
      <c r="OUU26" s="415"/>
      <c r="OUV26" s="415"/>
      <c r="OUW26" s="415"/>
      <c r="OUX26" s="415"/>
      <c r="OUY26" s="415"/>
      <c r="OUZ26" s="415"/>
      <c r="OVA26" s="415"/>
      <c r="OVB26" s="415"/>
      <c r="OVC26" s="415"/>
      <c r="OVD26" s="415"/>
      <c r="OVE26" s="415"/>
      <c r="OVF26" s="415"/>
      <c r="OVG26" s="415"/>
      <c r="OVH26" s="415"/>
      <c r="OVI26" s="415"/>
      <c r="OVJ26" s="415"/>
      <c r="OVK26" s="415"/>
      <c r="OVL26" s="415"/>
      <c r="OVM26" s="415"/>
      <c r="OVN26" s="415"/>
      <c r="OVO26" s="415"/>
      <c r="OVP26" s="415"/>
      <c r="OVQ26" s="415"/>
      <c r="OVR26" s="415"/>
      <c r="OVS26" s="415"/>
      <c r="OVT26" s="415"/>
      <c r="OVU26" s="415"/>
      <c r="OVV26" s="415"/>
      <c r="OVW26" s="415"/>
      <c r="OVX26" s="415"/>
      <c r="OVY26" s="415"/>
      <c r="OVZ26" s="415"/>
      <c r="OWA26" s="415"/>
      <c r="OWB26" s="415"/>
      <c r="OWC26" s="415"/>
      <c r="OWD26" s="415"/>
      <c r="OWE26" s="415"/>
      <c r="OWF26" s="415"/>
      <c r="OWG26" s="415"/>
      <c r="OWH26" s="415"/>
      <c r="OWI26" s="415"/>
      <c r="OWJ26" s="415"/>
      <c r="OWK26" s="415"/>
      <c r="OWL26" s="415"/>
      <c r="OWM26" s="415"/>
      <c r="OWN26" s="415"/>
      <c r="OWO26" s="415"/>
      <c r="OWP26" s="415"/>
      <c r="OWQ26" s="415"/>
      <c r="OWR26" s="415"/>
      <c r="OWS26" s="415"/>
      <c r="OWT26" s="415"/>
      <c r="OWU26" s="415"/>
      <c r="OWV26" s="415"/>
      <c r="OWW26" s="415"/>
      <c r="OWX26" s="415"/>
      <c r="OWY26" s="415"/>
      <c r="OWZ26" s="415"/>
      <c r="OXA26" s="415"/>
      <c r="OXB26" s="415"/>
      <c r="OXC26" s="415"/>
      <c r="OXD26" s="415"/>
      <c r="OXE26" s="415"/>
      <c r="OXF26" s="415"/>
      <c r="OXG26" s="415"/>
      <c r="OXH26" s="415"/>
      <c r="OXI26" s="415"/>
      <c r="OXJ26" s="415"/>
      <c r="OXK26" s="415"/>
      <c r="OXL26" s="415"/>
      <c r="OXM26" s="415"/>
      <c r="OXN26" s="415"/>
      <c r="OXO26" s="415"/>
      <c r="OXP26" s="415"/>
      <c r="OXQ26" s="415"/>
      <c r="OXR26" s="415"/>
      <c r="OXS26" s="415"/>
      <c r="OXT26" s="415"/>
      <c r="OXU26" s="415"/>
      <c r="OXV26" s="415"/>
      <c r="OXW26" s="415"/>
      <c r="OXX26" s="415"/>
      <c r="OXY26" s="415"/>
      <c r="OXZ26" s="415"/>
      <c r="OYA26" s="415"/>
      <c r="OYB26" s="415"/>
      <c r="OYC26" s="415"/>
      <c r="OYD26" s="415"/>
      <c r="OYE26" s="415"/>
      <c r="OYF26" s="415"/>
      <c r="OYG26" s="415"/>
      <c r="OYH26" s="415"/>
      <c r="OYI26" s="415"/>
      <c r="OYJ26" s="415"/>
      <c r="OYK26" s="415"/>
      <c r="OYL26" s="415"/>
      <c r="OYM26" s="415"/>
      <c r="OYN26" s="415"/>
      <c r="OYO26" s="415"/>
      <c r="OYP26" s="415"/>
      <c r="OYQ26" s="415"/>
      <c r="OYR26" s="415"/>
      <c r="OYS26" s="415"/>
      <c r="OYT26" s="415"/>
      <c r="OYU26" s="415"/>
      <c r="OYV26" s="415"/>
      <c r="OYW26" s="415"/>
      <c r="OYX26" s="415"/>
      <c r="OYY26" s="415"/>
      <c r="OYZ26" s="415"/>
      <c r="OZA26" s="415"/>
      <c r="OZB26" s="415"/>
      <c r="OZC26" s="415"/>
      <c r="OZD26" s="415"/>
      <c r="OZE26" s="415"/>
      <c r="OZF26" s="415"/>
      <c r="OZG26" s="415"/>
      <c r="OZH26" s="415"/>
      <c r="OZI26" s="415"/>
      <c r="OZJ26" s="415"/>
      <c r="OZK26" s="415"/>
      <c r="OZL26" s="415"/>
      <c r="OZM26" s="415"/>
      <c r="OZN26" s="415"/>
      <c r="OZO26" s="415"/>
      <c r="OZP26" s="415"/>
      <c r="OZQ26" s="415"/>
      <c r="OZR26" s="415"/>
      <c r="OZS26" s="415"/>
      <c r="OZT26" s="415"/>
      <c r="OZU26" s="415"/>
      <c r="OZV26" s="415"/>
      <c r="OZW26" s="415"/>
      <c r="OZX26" s="415"/>
      <c r="OZY26" s="415"/>
      <c r="OZZ26" s="415"/>
      <c r="PAA26" s="415"/>
      <c r="PAB26" s="415"/>
      <c r="PAC26" s="415"/>
      <c r="PAD26" s="415"/>
      <c r="PAE26" s="415"/>
      <c r="PAF26" s="415"/>
      <c r="PAG26" s="415"/>
      <c r="PAH26" s="415"/>
      <c r="PAI26" s="415"/>
      <c r="PAJ26" s="415"/>
      <c r="PAK26" s="415"/>
      <c r="PAL26" s="415"/>
      <c r="PAM26" s="415"/>
      <c r="PAN26" s="415"/>
      <c r="PAO26" s="415"/>
      <c r="PAP26" s="415"/>
      <c r="PAQ26" s="415"/>
      <c r="PAR26" s="415"/>
      <c r="PAS26" s="415"/>
      <c r="PAT26" s="415"/>
      <c r="PAU26" s="415"/>
      <c r="PAV26" s="415"/>
      <c r="PAW26" s="415"/>
      <c r="PAX26" s="415"/>
      <c r="PAY26" s="415"/>
      <c r="PAZ26" s="415"/>
      <c r="PBA26" s="415"/>
      <c r="PBB26" s="415"/>
      <c r="PBC26" s="415"/>
      <c r="PBD26" s="415"/>
      <c r="PBE26" s="415"/>
      <c r="PBF26" s="415"/>
      <c r="PBG26" s="415"/>
      <c r="PBH26" s="415"/>
      <c r="PBI26" s="415"/>
      <c r="PBJ26" s="415"/>
      <c r="PBK26" s="415"/>
      <c r="PBL26" s="415"/>
      <c r="PBM26" s="415"/>
      <c r="PBN26" s="415"/>
      <c r="PBO26" s="415"/>
      <c r="PBP26" s="415"/>
      <c r="PBQ26" s="415"/>
      <c r="PBR26" s="415"/>
      <c r="PBS26" s="415"/>
      <c r="PBT26" s="415"/>
      <c r="PBU26" s="415"/>
      <c r="PBV26" s="415"/>
      <c r="PBW26" s="415"/>
      <c r="PBX26" s="415"/>
      <c r="PBY26" s="415"/>
      <c r="PBZ26" s="415"/>
      <c r="PCA26" s="415"/>
      <c r="PCB26" s="415"/>
      <c r="PCC26" s="415"/>
      <c r="PCD26" s="415"/>
      <c r="PCE26" s="415"/>
      <c r="PCF26" s="415"/>
      <c r="PCG26" s="415"/>
      <c r="PCH26" s="415"/>
      <c r="PCI26" s="415"/>
      <c r="PCJ26" s="415"/>
      <c r="PCK26" s="415"/>
      <c r="PCL26" s="415"/>
      <c r="PCM26" s="415"/>
      <c r="PCN26" s="415"/>
      <c r="PCO26" s="415"/>
      <c r="PCP26" s="415"/>
      <c r="PCQ26" s="415"/>
      <c r="PCR26" s="415"/>
      <c r="PCS26" s="415"/>
      <c r="PCT26" s="415"/>
      <c r="PCU26" s="415"/>
      <c r="PCV26" s="415"/>
      <c r="PCW26" s="415"/>
      <c r="PCX26" s="415"/>
      <c r="PCY26" s="415"/>
      <c r="PCZ26" s="415"/>
      <c r="PDA26" s="415"/>
      <c r="PDB26" s="415"/>
      <c r="PDC26" s="415"/>
      <c r="PDD26" s="415"/>
      <c r="PDE26" s="415"/>
      <c r="PDF26" s="415"/>
      <c r="PDG26" s="415"/>
      <c r="PDH26" s="415"/>
      <c r="PDI26" s="415"/>
      <c r="PDJ26" s="415"/>
      <c r="PDK26" s="415"/>
      <c r="PDL26" s="415"/>
      <c r="PDM26" s="415"/>
      <c r="PDN26" s="415"/>
      <c r="PDO26" s="415"/>
      <c r="PDP26" s="415"/>
      <c r="PDQ26" s="415"/>
      <c r="PDR26" s="415"/>
      <c r="PDS26" s="415"/>
      <c r="PDT26" s="415"/>
      <c r="PDU26" s="415"/>
      <c r="PDV26" s="415"/>
      <c r="PDW26" s="415"/>
      <c r="PDX26" s="415"/>
      <c r="PDY26" s="415"/>
      <c r="PDZ26" s="415"/>
      <c r="PEA26" s="415"/>
      <c r="PEB26" s="415"/>
      <c r="PEC26" s="415"/>
      <c r="PED26" s="415"/>
      <c r="PEE26" s="415"/>
      <c r="PEF26" s="415"/>
      <c r="PEG26" s="415"/>
      <c r="PEH26" s="415"/>
      <c r="PEI26" s="415"/>
      <c r="PEJ26" s="415"/>
      <c r="PEK26" s="415"/>
      <c r="PEL26" s="415"/>
      <c r="PEM26" s="415"/>
      <c r="PEN26" s="415"/>
      <c r="PEO26" s="415"/>
      <c r="PEP26" s="415"/>
      <c r="PEQ26" s="415"/>
      <c r="PER26" s="415"/>
      <c r="PES26" s="415"/>
      <c r="PET26" s="415"/>
      <c r="PEU26" s="415"/>
      <c r="PEV26" s="415"/>
      <c r="PEW26" s="415"/>
      <c r="PEX26" s="415"/>
      <c r="PEY26" s="415"/>
      <c r="PEZ26" s="415"/>
      <c r="PFA26" s="415"/>
      <c r="PFB26" s="415"/>
      <c r="PFC26" s="415"/>
      <c r="PFD26" s="415"/>
      <c r="PFE26" s="415"/>
      <c r="PFF26" s="415"/>
      <c r="PFG26" s="415"/>
      <c r="PFH26" s="415"/>
      <c r="PFI26" s="415"/>
      <c r="PFJ26" s="415"/>
      <c r="PFK26" s="415"/>
      <c r="PFL26" s="415"/>
      <c r="PFM26" s="415"/>
      <c r="PFN26" s="415"/>
      <c r="PFO26" s="415"/>
      <c r="PFP26" s="415"/>
      <c r="PFQ26" s="415"/>
      <c r="PFR26" s="415"/>
      <c r="PFS26" s="415"/>
      <c r="PFT26" s="415"/>
      <c r="PFU26" s="415"/>
      <c r="PFV26" s="415"/>
      <c r="PFW26" s="415"/>
      <c r="PFX26" s="415"/>
      <c r="PFY26" s="415"/>
      <c r="PFZ26" s="415"/>
      <c r="PGA26" s="415"/>
      <c r="PGB26" s="415"/>
      <c r="PGC26" s="415"/>
      <c r="PGD26" s="415"/>
      <c r="PGE26" s="415"/>
      <c r="PGF26" s="415"/>
      <c r="PGG26" s="415"/>
      <c r="PGH26" s="415"/>
      <c r="PGI26" s="415"/>
      <c r="PGJ26" s="415"/>
      <c r="PGK26" s="415"/>
      <c r="PGL26" s="415"/>
      <c r="PGM26" s="415"/>
      <c r="PGN26" s="415"/>
      <c r="PGO26" s="415"/>
      <c r="PGP26" s="415"/>
      <c r="PGQ26" s="415"/>
      <c r="PGR26" s="415"/>
      <c r="PGS26" s="415"/>
      <c r="PGT26" s="415"/>
      <c r="PGU26" s="415"/>
      <c r="PGV26" s="415"/>
      <c r="PGW26" s="415"/>
      <c r="PGX26" s="415"/>
      <c r="PGY26" s="415"/>
      <c r="PGZ26" s="415"/>
      <c r="PHA26" s="415"/>
      <c r="PHB26" s="415"/>
      <c r="PHC26" s="415"/>
      <c r="PHD26" s="415"/>
      <c r="PHE26" s="415"/>
      <c r="PHF26" s="415"/>
      <c r="PHG26" s="415"/>
      <c r="PHH26" s="415"/>
      <c r="PHI26" s="415"/>
      <c r="PHJ26" s="415"/>
      <c r="PHK26" s="415"/>
      <c r="PHL26" s="415"/>
      <c r="PHM26" s="415"/>
      <c r="PHN26" s="415"/>
      <c r="PHO26" s="415"/>
      <c r="PHP26" s="415"/>
      <c r="PHQ26" s="415"/>
      <c r="PHR26" s="415"/>
      <c r="PHS26" s="415"/>
      <c r="PHT26" s="415"/>
      <c r="PHU26" s="415"/>
      <c r="PHV26" s="415"/>
      <c r="PHW26" s="415"/>
      <c r="PHX26" s="415"/>
      <c r="PHY26" s="415"/>
      <c r="PHZ26" s="415"/>
      <c r="PIA26" s="415"/>
      <c r="PIB26" s="415"/>
      <c r="PIC26" s="415"/>
      <c r="PID26" s="415"/>
      <c r="PIE26" s="415"/>
      <c r="PIF26" s="415"/>
      <c r="PIG26" s="415"/>
      <c r="PIH26" s="415"/>
      <c r="PII26" s="415"/>
      <c r="PIJ26" s="415"/>
      <c r="PIK26" s="415"/>
      <c r="PIL26" s="415"/>
      <c r="PIM26" s="415"/>
      <c r="PIN26" s="415"/>
      <c r="PIO26" s="415"/>
      <c r="PIP26" s="415"/>
      <c r="PIQ26" s="415"/>
      <c r="PIR26" s="415"/>
      <c r="PIS26" s="415"/>
      <c r="PIT26" s="415"/>
      <c r="PIU26" s="415"/>
      <c r="PIV26" s="415"/>
      <c r="PIW26" s="415"/>
      <c r="PIX26" s="415"/>
      <c r="PIY26" s="415"/>
      <c r="PIZ26" s="415"/>
      <c r="PJA26" s="415"/>
      <c r="PJB26" s="415"/>
      <c r="PJC26" s="415"/>
      <c r="PJD26" s="415"/>
      <c r="PJE26" s="415"/>
      <c r="PJF26" s="415"/>
      <c r="PJG26" s="415"/>
      <c r="PJH26" s="415"/>
      <c r="PJI26" s="415"/>
      <c r="PJJ26" s="415"/>
      <c r="PJK26" s="415"/>
      <c r="PJL26" s="415"/>
      <c r="PJM26" s="415"/>
      <c r="PJN26" s="415"/>
      <c r="PJO26" s="415"/>
      <c r="PJP26" s="415"/>
      <c r="PJQ26" s="415"/>
      <c r="PJR26" s="415"/>
      <c r="PJS26" s="415"/>
      <c r="PJT26" s="415"/>
      <c r="PJU26" s="415"/>
      <c r="PJV26" s="415"/>
      <c r="PJW26" s="415"/>
      <c r="PJX26" s="415"/>
      <c r="PJY26" s="415"/>
      <c r="PJZ26" s="415"/>
      <c r="PKA26" s="415"/>
      <c r="PKB26" s="415"/>
      <c r="PKC26" s="415"/>
      <c r="PKD26" s="415"/>
      <c r="PKE26" s="415"/>
      <c r="PKF26" s="415"/>
      <c r="PKG26" s="415"/>
      <c r="PKH26" s="415"/>
      <c r="PKI26" s="415"/>
      <c r="PKJ26" s="415"/>
      <c r="PKK26" s="415"/>
      <c r="PKL26" s="415"/>
      <c r="PKM26" s="415"/>
      <c r="PKN26" s="415"/>
      <c r="PKO26" s="415"/>
      <c r="PKP26" s="415"/>
      <c r="PKQ26" s="415"/>
      <c r="PKR26" s="415"/>
      <c r="PKS26" s="415"/>
      <c r="PKT26" s="415"/>
      <c r="PKU26" s="415"/>
      <c r="PKV26" s="415"/>
      <c r="PKW26" s="415"/>
      <c r="PKX26" s="415"/>
      <c r="PKY26" s="415"/>
      <c r="PKZ26" s="415"/>
      <c r="PLA26" s="415"/>
      <c r="PLB26" s="415"/>
      <c r="PLC26" s="415"/>
      <c r="PLD26" s="415"/>
      <c r="PLE26" s="415"/>
      <c r="PLF26" s="415"/>
      <c r="PLG26" s="415"/>
      <c r="PLH26" s="415"/>
      <c r="PLI26" s="415"/>
      <c r="PLJ26" s="415"/>
      <c r="PLK26" s="415"/>
      <c r="PLL26" s="415"/>
      <c r="PLM26" s="415"/>
      <c r="PLN26" s="415"/>
      <c r="PLO26" s="415"/>
      <c r="PLP26" s="415"/>
      <c r="PLQ26" s="415"/>
      <c r="PLR26" s="415"/>
      <c r="PLS26" s="415"/>
      <c r="PLT26" s="415"/>
      <c r="PLU26" s="415"/>
      <c r="PLV26" s="415"/>
      <c r="PLW26" s="415"/>
      <c r="PLX26" s="415"/>
      <c r="PLY26" s="415"/>
      <c r="PLZ26" s="415"/>
      <c r="PMA26" s="415"/>
      <c r="PMB26" s="415"/>
      <c r="PMC26" s="415"/>
      <c r="PMD26" s="415"/>
      <c r="PME26" s="415"/>
      <c r="PMF26" s="415"/>
      <c r="PMG26" s="415"/>
      <c r="PMH26" s="415"/>
      <c r="PMI26" s="415"/>
      <c r="PMJ26" s="415"/>
      <c r="PMK26" s="415"/>
      <c r="PML26" s="415"/>
      <c r="PMM26" s="415"/>
      <c r="PMN26" s="415"/>
      <c r="PMO26" s="415"/>
      <c r="PMP26" s="415"/>
      <c r="PMQ26" s="415"/>
      <c r="PMR26" s="415"/>
      <c r="PMS26" s="415"/>
      <c r="PMT26" s="415"/>
      <c r="PMU26" s="415"/>
      <c r="PMV26" s="415"/>
      <c r="PMW26" s="415"/>
      <c r="PMX26" s="415"/>
      <c r="PMY26" s="415"/>
      <c r="PMZ26" s="415"/>
      <c r="PNA26" s="415"/>
      <c r="PNB26" s="415"/>
      <c r="PNC26" s="415"/>
      <c r="PND26" s="415"/>
      <c r="PNE26" s="415"/>
      <c r="PNF26" s="415"/>
      <c r="PNG26" s="415"/>
      <c r="PNH26" s="415"/>
      <c r="PNI26" s="415"/>
      <c r="PNJ26" s="415"/>
      <c r="PNK26" s="415"/>
      <c r="PNL26" s="415"/>
      <c r="PNM26" s="415"/>
      <c r="PNN26" s="415"/>
      <c r="PNO26" s="415"/>
      <c r="PNP26" s="415"/>
      <c r="PNQ26" s="415"/>
      <c r="PNR26" s="415"/>
      <c r="PNS26" s="415"/>
      <c r="PNT26" s="415"/>
      <c r="PNU26" s="415"/>
      <c r="PNV26" s="415"/>
      <c r="PNW26" s="415"/>
      <c r="PNX26" s="415"/>
      <c r="PNY26" s="415"/>
      <c r="PNZ26" s="415"/>
      <c r="POA26" s="415"/>
      <c r="POB26" s="415"/>
      <c r="POC26" s="415"/>
      <c r="POD26" s="415"/>
      <c r="POE26" s="415"/>
      <c r="POF26" s="415"/>
      <c r="POG26" s="415"/>
      <c r="POH26" s="415"/>
      <c r="POI26" s="415"/>
      <c r="POJ26" s="415"/>
      <c r="POK26" s="415"/>
      <c r="POL26" s="415"/>
      <c r="POM26" s="415"/>
      <c r="PON26" s="415"/>
      <c r="POO26" s="415"/>
      <c r="POP26" s="415"/>
      <c r="POQ26" s="415"/>
      <c r="POR26" s="415"/>
      <c r="POS26" s="415"/>
      <c r="POT26" s="415"/>
      <c r="POU26" s="415"/>
      <c r="POV26" s="415"/>
      <c r="POW26" s="415"/>
      <c r="POX26" s="415"/>
      <c r="POY26" s="415"/>
      <c r="POZ26" s="415"/>
      <c r="PPA26" s="415"/>
      <c r="PPB26" s="415"/>
      <c r="PPC26" s="415"/>
      <c r="PPD26" s="415"/>
      <c r="PPE26" s="415"/>
      <c r="PPF26" s="415"/>
      <c r="PPG26" s="415"/>
      <c r="PPH26" s="415"/>
      <c r="PPI26" s="415"/>
      <c r="PPJ26" s="415"/>
      <c r="PPK26" s="415"/>
      <c r="PPL26" s="415"/>
      <c r="PPM26" s="415"/>
      <c r="PPN26" s="415"/>
      <c r="PPO26" s="415"/>
      <c r="PPP26" s="415"/>
      <c r="PPQ26" s="415"/>
      <c r="PPR26" s="415"/>
      <c r="PPS26" s="415"/>
      <c r="PPT26" s="415"/>
      <c r="PPU26" s="415"/>
      <c r="PPV26" s="415"/>
      <c r="PPW26" s="415"/>
      <c r="PPX26" s="415"/>
      <c r="PPY26" s="415"/>
      <c r="PPZ26" s="415"/>
      <c r="PQA26" s="415"/>
      <c r="PQB26" s="415"/>
      <c r="PQC26" s="415"/>
      <c r="PQD26" s="415"/>
      <c r="PQE26" s="415"/>
      <c r="PQF26" s="415"/>
      <c r="PQG26" s="415"/>
      <c r="PQH26" s="415"/>
      <c r="PQI26" s="415"/>
      <c r="PQJ26" s="415"/>
      <c r="PQK26" s="415"/>
      <c r="PQL26" s="415"/>
      <c r="PQM26" s="415"/>
      <c r="PQN26" s="415"/>
      <c r="PQO26" s="415"/>
      <c r="PQP26" s="415"/>
      <c r="PQQ26" s="415"/>
      <c r="PQR26" s="415"/>
      <c r="PQS26" s="415"/>
      <c r="PQT26" s="415"/>
      <c r="PQU26" s="415"/>
      <c r="PQV26" s="415"/>
      <c r="PQW26" s="415"/>
      <c r="PQX26" s="415"/>
      <c r="PQY26" s="415"/>
      <c r="PQZ26" s="415"/>
      <c r="PRA26" s="415"/>
      <c r="PRB26" s="415"/>
      <c r="PRC26" s="415"/>
      <c r="PRD26" s="415"/>
      <c r="PRE26" s="415"/>
      <c r="PRF26" s="415"/>
      <c r="PRG26" s="415"/>
      <c r="PRH26" s="415"/>
      <c r="PRI26" s="415"/>
      <c r="PRJ26" s="415"/>
      <c r="PRK26" s="415"/>
      <c r="PRL26" s="415"/>
      <c r="PRM26" s="415"/>
      <c r="PRN26" s="415"/>
      <c r="PRO26" s="415"/>
      <c r="PRP26" s="415"/>
      <c r="PRQ26" s="415"/>
      <c r="PRR26" s="415"/>
      <c r="PRS26" s="415"/>
      <c r="PRT26" s="415"/>
      <c r="PRU26" s="415"/>
      <c r="PRV26" s="415"/>
      <c r="PRW26" s="415"/>
      <c r="PRX26" s="415"/>
      <c r="PRY26" s="415"/>
      <c r="PRZ26" s="415"/>
      <c r="PSA26" s="415"/>
      <c r="PSB26" s="415"/>
      <c r="PSC26" s="415"/>
      <c r="PSD26" s="415"/>
      <c r="PSE26" s="415"/>
      <c r="PSF26" s="415"/>
      <c r="PSG26" s="415"/>
      <c r="PSH26" s="415"/>
      <c r="PSI26" s="415"/>
      <c r="PSJ26" s="415"/>
      <c r="PSK26" s="415"/>
      <c r="PSL26" s="415"/>
      <c r="PSM26" s="415"/>
      <c r="PSN26" s="415"/>
      <c r="PSO26" s="415"/>
      <c r="PSP26" s="415"/>
      <c r="PSQ26" s="415"/>
      <c r="PSR26" s="415"/>
      <c r="PSS26" s="415"/>
      <c r="PST26" s="415"/>
      <c r="PSU26" s="415"/>
      <c r="PSV26" s="415"/>
      <c r="PSW26" s="415"/>
      <c r="PSX26" s="415"/>
      <c r="PSY26" s="415"/>
      <c r="PSZ26" s="415"/>
      <c r="PTA26" s="415"/>
      <c r="PTB26" s="415"/>
      <c r="PTC26" s="415"/>
      <c r="PTD26" s="415"/>
      <c r="PTE26" s="415"/>
      <c r="PTF26" s="415"/>
      <c r="PTG26" s="415"/>
      <c r="PTH26" s="415"/>
      <c r="PTI26" s="415"/>
      <c r="PTJ26" s="415"/>
      <c r="PTK26" s="415"/>
      <c r="PTL26" s="415"/>
      <c r="PTM26" s="415"/>
      <c r="PTN26" s="415"/>
      <c r="PTO26" s="415"/>
      <c r="PTP26" s="415"/>
      <c r="PTQ26" s="415"/>
      <c r="PTR26" s="415"/>
      <c r="PTS26" s="415"/>
      <c r="PTT26" s="415"/>
      <c r="PTU26" s="415"/>
      <c r="PTV26" s="415"/>
      <c r="PTW26" s="415"/>
      <c r="PTX26" s="415"/>
      <c r="PTY26" s="415"/>
      <c r="PTZ26" s="415"/>
      <c r="PUA26" s="415"/>
      <c r="PUB26" s="415"/>
      <c r="PUC26" s="415"/>
      <c r="PUD26" s="415"/>
      <c r="PUE26" s="415"/>
      <c r="PUF26" s="415"/>
      <c r="PUG26" s="415"/>
      <c r="PUH26" s="415"/>
      <c r="PUI26" s="415"/>
      <c r="PUJ26" s="415"/>
      <c r="PUK26" s="415"/>
      <c r="PUL26" s="415"/>
      <c r="PUM26" s="415"/>
      <c r="PUN26" s="415"/>
      <c r="PUO26" s="415"/>
      <c r="PUP26" s="415"/>
      <c r="PUQ26" s="415"/>
      <c r="PUR26" s="415"/>
      <c r="PUS26" s="415"/>
      <c r="PUT26" s="415"/>
      <c r="PUU26" s="415"/>
      <c r="PUV26" s="415"/>
      <c r="PUW26" s="415"/>
      <c r="PUX26" s="415"/>
      <c r="PUY26" s="415"/>
      <c r="PUZ26" s="415"/>
      <c r="PVA26" s="415"/>
      <c r="PVB26" s="415"/>
      <c r="PVC26" s="415"/>
      <c r="PVD26" s="415"/>
      <c r="PVE26" s="415"/>
      <c r="PVF26" s="415"/>
      <c r="PVG26" s="415"/>
      <c r="PVH26" s="415"/>
      <c r="PVI26" s="415"/>
      <c r="PVJ26" s="415"/>
      <c r="PVK26" s="415"/>
      <c r="PVL26" s="415"/>
      <c r="PVM26" s="415"/>
      <c r="PVN26" s="415"/>
      <c r="PVO26" s="415"/>
      <c r="PVP26" s="415"/>
      <c r="PVQ26" s="415"/>
      <c r="PVR26" s="415"/>
      <c r="PVS26" s="415"/>
      <c r="PVT26" s="415"/>
      <c r="PVU26" s="415"/>
      <c r="PVV26" s="415"/>
      <c r="PVW26" s="415"/>
      <c r="PVX26" s="415"/>
      <c r="PVY26" s="415"/>
      <c r="PVZ26" s="415"/>
      <c r="PWA26" s="415"/>
      <c r="PWB26" s="415"/>
      <c r="PWC26" s="415"/>
      <c r="PWD26" s="415"/>
      <c r="PWE26" s="415"/>
      <c r="PWF26" s="415"/>
      <c r="PWG26" s="415"/>
      <c r="PWH26" s="415"/>
      <c r="PWI26" s="415"/>
      <c r="PWJ26" s="415"/>
      <c r="PWK26" s="415"/>
      <c r="PWL26" s="415"/>
      <c r="PWM26" s="415"/>
      <c r="PWN26" s="415"/>
      <c r="PWO26" s="415"/>
      <c r="PWP26" s="415"/>
      <c r="PWQ26" s="415"/>
      <c r="PWR26" s="415"/>
      <c r="PWS26" s="415"/>
      <c r="PWT26" s="415"/>
      <c r="PWU26" s="415"/>
      <c r="PWV26" s="415"/>
      <c r="PWW26" s="415"/>
      <c r="PWX26" s="415"/>
      <c r="PWY26" s="415"/>
      <c r="PWZ26" s="415"/>
      <c r="PXA26" s="415"/>
      <c r="PXB26" s="415"/>
      <c r="PXC26" s="415"/>
      <c r="PXD26" s="415"/>
      <c r="PXE26" s="415"/>
      <c r="PXF26" s="415"/>
      <c r="PXG26" s="415"/>
      <c r="PXH26" s="415"/>
      <c r="PXI26" s="415"/>
      <c r="PXJ26" s="415"/>
      <c r="PXK26" s="415"/>
      <c r="PXL26" s="415"/>
      <c r="PXM26" s="415"/>
      <c r="PXN26" s="415"/>
      <c r="PXO26" s="415"/>
      <c r="PXP26" s="415"/>
      <c r="PXQ26" s="415"/>
      <c r="PXR26" s="415"/>
      <c r="PXS26" s="415"/>
      <c r="PXT26" s="415"/>
      <c r="PXU26" s="415"/>
      <c r="PXV26" s="415"/>
      <c r="PXW26" s="415"/>
      <c r="PXX26" s="415"/>
      <c r="PXY26" s="415"/>
      <c r="PXZ26" s="415"/>
      <c r="PYA26" s="415"/>
      <c r="PYB26" s="415"/>
      <c r="PYC26" s="415"/>
      <c r="PYD26" s="415"/>
      <c r="PYE26" s="415"/>
      <c r="PYF26" s="415"/>
      <c r="PYG26" s="415"/>
      <c r="PYH26" s="415"/>
      <c r="PYI26" s="415"/>
      <c r="PYJ26" s="415"/>
      <c r="PYK26" s="415"/>
      <c r="PYL26" s="415"/>
      <c r="PYM26" s="415"/>
      <c r="PYN26" s="415"/>
      <c r="PYO26" s="415"/>
      <c r="PYP26" s="415"/>
      <c r="PYQ26" s="415"/>
      <c r="PYR26" s="415"/>
      <c r="PYS26" s="415"/>
      <c r="PYT26" s="415"/>
      <c r="PYU26" s="415"/>
      <c r="PYV26" s="415"/>
      <c r="PYW26" s="415"/>
      <c r="PYX26" s="415"/>
      <c r="PYY26" s="415"/>
      <c r="PYZ26" s="415"/>
      <c r="PZA26" s="415"/>
      <c r="PZB26" s="415"/>
      <c r="PZC26" s="415"/>
      <c r="PZD26" s="415"/>
      <c r="PZE26" s="415"/>
      <c r="PZF26" s="415"/>
      <c r="PZG26" s="415"/>
      <c r="PZH26" s="415"/>
      <c r="PZI26" s="415"/>
      <c r="PZJ26" s="415"/>
      <c r="PZK26" s="415"/>
      <c r="PZL26" s="415"/>
      <c r="PZM26" s="415"/>
      <c r="PZN26" s="415"/>
      <c r="PZO26" s="415"/>
      <c r="PZP26" s="415"/>
      <c r="PZQ26" s="415"/>
      <c r="PZR26" s="415"/>
      <c r="PZS26" s="415"/>
      <c r="PZT26" s="415"/>
      <c r="PZU26" s="415"/>
      <c r="PZV26" s="415"/>
      <c r="PZW26" s="415"/>
      <c r="PZX26" s="415"/>
      <c r="PZY26" s="415"/>
      <c r="PZZ26" s="415"/>
      <c r="QAA26" s="415"/>
      <c r="QAB26" s="415"/>
      <c r="QAC26" s="415"/>
      <c r="QAD26" s="415"/>
      <c r="QAE26" s="415"/>
      <c r="QAF26" s="415"/>
      <c r="QAG26" s="415"/>
      <c r="QAH26" s="415"/>
      <c r="QAI26" s="415"/>
      <c r="QAJ26" s="415"/>
      <c r="QAK26" s="415"/>
      <c r="QAL26" s="415"/>
      <c r="QAM26" s="415"/>
      <c r="QAN26" s="415"/>
      <c r="QAO26" s="415"/>
      <c r="QAP26" s="415"/>
      <c r="QAQ26" s="415"/>
      <c r="QAR26" s="415"/>
      <c r="QAS26" s="415"/>
      <c r="QAT26" s="415"/>
      <c r="QAU26" s="415"/>
      <c r="QAV26" s="415"/>
      <c r="QAW26" s="415"/>
      <c r="QAX26" s="415"/>
      <c r="QAY26" s="415"/>
      <c r="QAZ26" s="415"/>
      <c r="QBA26" s="415"/>
      <c r="QBB26" s="415"/>
      <c r="QBC26" s="415"/>
      <c r="QBD26" s="415"/>
      <c r="QBE26" s="415"/>
      <c r="QBF26" s="415"/>
      <c r="QBG26" s="415"/>
      <c r="QBH26" s="415"/>
      <c r="QBI26" s="415"/>
      <c r="QBJ26" s="415"/>
      <c r="QBK26" s="415"/>
      <c r="QBL26" s="415"/>
      <c r="QBM26" s="415"/>
      <c r="QBN26" s="415"/>
      <c r="QBO26" s="415"/>
      <c r="QBP26" s="415"/>
      <c r="QBQ26" s="415"/>
      <c r="QBR26" s="415"/>
      <c r="QBS26" s="415"/>
      <c r="QBT26" s="415"/>
      <c r="QBU26" s="415"/>
      <c r="QBV26" s="415"/>
      <c r="QBW26" s="415"/>
      <c r="QBX26" s="415"/>
      <c r="QBY26" s="415"/>
      <c r="QBZ26" s="415"/>
      <c r="QCA26" s="415"/>
      <c r="QCB26" s="415"/>
      <c r="QCC26" s="415"/>
      <c r="QCD26" s="415"/>
      <c r="QCE26" s="415"/>
      <c r="QCF26" s="415"/>
      <c r="QCG26" s="415"/>
      <c r="QCH26" s="415"/>
      <c r="QCI26" s="415"/>
      <c r="QCJ26" s="415"/>
      <c r="QCK26" s="415"/>
      <c r="QCL26" s="415"/>
      <c r="QCM26" s="415"/>
      <c r="QCN26" s="415"/>
      <c r="QCO26" s="415"/>
      <c r="QCP26" s="415"/>
      <c r="QCQ26" s="415"/>
      <c r="QCR26" s="415"/>
      <c r="QCS26" s="415"/>
      <c r="QCT26" s="415"/>
      <c r="QCU26" s="415"/>
      <c r="QCV26" s="415"/>
      <c r="QCW26" s="415"/>
      <c r="QCX26" s="415"/>
      <c r="QCY26" s="415"/>
      <c r="QCZ26" s="415"/>
      <c r="QDA26" s="415"/>
      <c r="QDB26" s="415"/>
      <c r="QDC26" s="415"/>
      <c r="QDD26" s="415"/>
      <c r="QDE26" s="415"/>
      <c r="QDF26" s="415"/>
      <c r="QDG26" s="415"/>
      <c r="QDH26" s="415"/>
      <c r="QDI26" s="415"/>
      <c r="QDJ26" s="415"/>
      <c r="QDK26" s="415"/>
      <c r="QDL26" s="415"/>
      <c r="QDM26" s="415"/>
      <c r="QDN26" s="415"/>
      <c r="QDO26" s="415"/>
      <c r="QDP26" s="415"/>
      <c r="QDQ26" s="415"/>
      <c r="QDR26" s="415"/>
      <c r="QDS26" s="415"/>
      <c r="QDT26" s="415"/>
      <c r="QDU26" s="415"/>
      <c r="QDV26" s="415"/>
      <c r="QDW26" s="415"/>
      <c r="QDX26" s="415"/>
      <c r="QDY26" s="415"/>
      <c r="QDZ26" s="415"/>
      <c r="QEA26" s="415"/>
      <c r="QEB26" s="415"/>
      <c r="QEC26" s="415"/>
      <c r="QED26" s="415"/>
      <c r="QEE26" s="415"/>
      <c r="QEF26" s="415"/>
      <c r="QEG26" s="415"/>
      <c r="QEH26" s="415"/>
      <c r="QEI26" s="415"/>
      <c r="QEJ26" s="415"/>
      <c r="QEK26" s="415"/>
      <c r="QEL26" s="415"/>
      <c r="QEM26" s="415"/>
      <c r="QEN26" s="415"/>
      <c r="QEO26" s="415"/>
      <c r="QEP26" s="415"/>
      <c r="QEQ26" s="415"/>
      <c r="QER26" s="415"/>
      <c r="QES26" s="415"/>
      <c r="QET26" s="415"/>
      <c r="QEU26" s="415"/>
      <c r="QEV26" s="415"/>
      <c r="QEW26" s="415"/>
      <c r="QEX26" s="415"/>
      <c r="QEY26" s="415"/>
      <c r="QEZ26" s="415"/>
      <c r="QFA26" s="415"/>
      <c r="QFB26" s="415"/>
      <c r="QFC26" s="415"/>
      <c r="QFD26" s="415"/>
      <c r="QFE26" s="415"/>
      <c r="QFF26" s="415"/>
      <c r="QFG26" s="415"/>
      <c r="QFH26" s="415"/>
      <c r="QFI26" s="415"/>
      <c r="QFJ26" s="415"/>
      <c r="QFK26" s="415"/>
      <c r="QFL26" s="415"/>
      <c r="QFM26" s="415"/>
      <c r="QFN26" s="415"/>
      <c r="QFO26" s="415"/>
      <c r="QFP26" s="415"/>
      <c r="QFQ26" s="415"/>
      <c r="QFR26" s="415"/>
      <c r="QFS26" s="415"/>
      <c r="QFT26" s="415"/>
      <c r="QFU26" s="415"/>
      <c r="QFV26" s="415"/>
      <c r="QFW26" s="415"/>
      <c r="QFX26" s="415"/>
      <c r="QFY26" s="415"/>
      <c r="QFZ26" s="415"/>
      <c r="QGA26" s="415"/>
      <c r="QGB26" s="415"/>
      <c r="QGC26" s="415"/>
      <c r="QGD26" s="415"/>
      <c r="QGE26" s="415"/>
      <c r="QGF26" s="415"/>
      <c r="QGG26" s="415"/>
      <c r="QGH26" s="415"/>
      <c r="QGI26" s="415"/>
      <c r="QGJ26" s="415"/>
      <c r="QGK26" s="415"/>
      <c r="QGL26" s="415"/>
      <c r="QGM26" s="415"/>
      <c r="QGN26" s="415"/>
      <c r="QGO26" s="415"/>
      <c r="QGP26" s="415"/>
      <c r="QGQ26" s="415"/>
      <c r="QGR26" s="415"/>
      <c r="QGS26" s="415"/>
      <c r="QGT26" s="415"/>
      <c r="QGU26" s="415"/>
      <c r="QGV26" s="415"/>
      <c r="QGW26" s="415"/>
      <c r="QGX26" s="415"/>
      <c r="QGY26" s="415"/>
      <c r="QGZ26" s="415"/>
      <c r="QHA26" s="415"/>
      <c r="QHB26" s="415"/>
      <c r="QHC26" s="415"/>
      <c r="QHD26" s="415"/>
      <c r="QHE26" s="415"/>
      <c r="QHF26" s="415"/>
      <c r="QHG26" s="415"/>
      <c r="QHH26" s="415"/>
      <c r="QHI26" s="415"/>
      <c r="QHJ26" s="415"/>
      <c r="QHK26" s="415"/>
      <c r="QHL26" s="415"/>
      <c r="QHM26" s="415"/>
      <c r="QHN26" s="415"/>
      <c r="QHO26" s="415"/>
      <c r="QHP26" s="415"/>
      <c r="QHQ26" s="415"/>
      <c r="QHR26" s="415"/>
      <c r="QHS26" s="415"/>
      <c r="QHT26" s="415"/>
      <c r="QHU26" s="415"/>
      <c r="QHV26" s="415"/>
      <c r="QHW26" s="415"/>
      <c r="QHX26" s="415"/>
      <c r="QHY26" s="415"/>
      <c r="QHZ26" s="415"/>
      <c r="QIA26" s="415"/>
      <c r="QIB26" s="415"/>
      <c r="QIC26" s="415"/>
      <c r="QID26" s="415"/>
      <c r="QIE26" s="415"/>
      <c r="QIF26" s="415"/>
      <c r="QIG26" s="415"/>
      <c r="QIH26" s="415"/>
      <c r="QII26" s="415"/>
      <c r="QIJ26" s="415"/>
      <c r="QIK26" s="415"/>
      <c r="QIL26" s="415"/>
      <c r="QIM26" s="415"/>
      <c r="QIN26" s="415"/>
      <c r="QIO26" s="415"/>
      <c r="QIP26" s="415"/>
      <c r="QIQ26" s="415"/>
      <c r="QIR26" s="415"/>
      <c r="QIS26" s="415"/>
      <c r="QIT26" s="415"/>
      <c r="QIU26" s="415"/>
      <c r="QIV26" s="415"/>
      <c r="QIW26" s="415"/>
      <c r="QIX26" s="415"/>
      <c r="QIY26" s="415"/>
      <c r="QIZ26" s="415"/>
      <c r="QJA26" s="415"/>
      <c r="QJB26" s="415"/>
      <c r="QJC26" s="415"/>
      <c r="QJD26" s="415"/>
      <c r="QJE26" s="415"/>
      <c r="QJF26" s="415"/>
      <c r="QJG26" s="415"/>
      <c r="QJH26" s="415"/>
      <c r="QJI26" s="415"/>
      <c r="QJJ26" s="415"/>
      <c r="QJK26" s="415"/>
      <c r="QJL26" s="415"/>
      <c r="QJM26" s="415"/>
      <c r="QJN26" s="415"/>
      <c r="QJO26" s="415"/>
      <c r="QJP26" s="415"/>
      <c r="QJQ26" s="415"/>
      <c r="QJR26" s="415"/>
      <c r="QJS26" s="415"/>
      <c r="QJT26" s="415"/>
      <c r="QJU26" s="415"/>
      <c r="QJV26" s="415"/>
      <c r="QJW26" s="415"/>
      <c r="QJX26" s="415"/>
      <c r="QJY26" s="415"/>
      <c r="QJZ26" s="415"/>
      <c r="QKA26" s="415"/>
      <c r="QKB26" s="415"/>
      <c r="QKC26" s="415"/>
      <c r="QKD26" s="415"/>
      <c r="QKE26" s="415"/>
      <c r="QKF26" s="415"/>
      <c r="QKG26" s="415"/>
      <c r="QKH26" s="415"/>
      <c r="QKI26" s="415"/>
      <c r="QKJ26" s="415"/>
      <c r="QKK26" s="415"/>
      <c r="QKL26" s="415"/>
      <c r="QKM26" s="415"/>
      <c r="QKN26" s="415"/>
      <c r="QKO26" s="415"/>
      <c r="QKP26" s="415"/>
      <c r="QKQ26" s="415"/>
      <c r="QKR26" s="415"/>
      <c r="QKS26" s="415"/>
      <c r="QKT26" s="415"/>
      <c r="QKU26" s="415"/>
      <c r="QKV26" s="415"/>
      <c r="QKW26" s="415"/>
      <c r="QKX26" s="415"/>
      <c r="QKY26" s="415"/>
      <c r="QKZ26" s="415"/>
      <c r="QLA26" s="415"/>
      <c r="QLB26" s="415"/>
      <c r="QLC26" s="415"/>
      <c r="QLD26" s="415"/>
      <c r="QLE26" s="415"/>
      <c r="QLF26" s="415"/>
      <c r="QLG26" s="415"/>
      <c r="QLH26" s="415"/>
      <c r="QLI26" s="415"/>
      <c r="QLJ26" s="415"/>
      <c r="QLK26" s="415"/>
      <c r="QLL26" s="415"/>
      <c r="QLM26" s="415"/>
      <c r="QLN26" s="415"/>
      <c r="QLO26" s="415"/>
      <c r="QLP26" s="415"/>
      <c r="QLQ26" s="415"/>
      <c r="QLR26" s="415"/>
      <c r="QLS26" s="415"/>
      <c r="QLT26" s="415"/>
      <c r="QLU26" s="415"/>
      <c r="QLV26" s="415"/>
      <c r="QLW26" s="415"/>
      <c r="QLX26" s="415"/>
      <c r="QLY26" s="415"/>
      <c r="QLZ26" s="415"/>
      <c r="QMA26" s="415"/>
      <c r="QMB26" s="415"/>
      <c r="QMC26" s="415"/>
      <c r="QMD26" s="415"/>
      <c r="QME26" s="415"/>
      <c r="QMF26" s="415"/>
      <c r="QMG26" s="415"/>
      <c r="QMH26" s="415"/>
      <c r="QMI26" s="415"/>
      <c r="QMJ26" s="415"/>
      <c r="QMK26" s="415"/>
      <c r="QML26" s="415"/>
      <c r="QMM26" s="415"/>
      <c r="QMN26" s="415"/>
      <c r="QMO26" s="415"/>
      <c r="QMP26" s="415"/>
      <c r="QMQ26" s="415"/>
      <c r="QMR26" s="415"/>
      <c r="QMS26" s="415"/>
      <c r="QMT26" s="415"/>
      <c r="QMU26" s="415"/>
      <c r="QMV26" s="415"/>
      <c r="QMW26" s="415"/>
      <c r="QMX26" s="415"/>
      <c r="QMY26" s="415"/>
      <c r="QMZ26" s="415"/>
      <c r="QNA26" s="415"/>
      <c r="QNB26" s="415"/>
      <c r="QNC26" s="415"/>
      <c r="QND26" s="415"/>
      <c r="QNE26" s="415"/>
      <c r="QNF26" s="415"/>
      <c r="QNG26" s="415"/>
      <c r="QNH26" s="415"/>
      <c r="QNI26" s="415"/>
      <c r="QNJ26" s="415"/>
      <c r="QNK26" s="415"/>
      <c r="QNL26" s="415"/>
      <c r="QNM26" s="415"/>
      <c r="QNN26" s="415"/>
      <c r="QNO26" s="415"/>
      <c r="QNP26" s="415"/>
      <c r="QNQ26" s="415"/>
      <c r="QNR26" s="415"/>
      <c r="QNS26" s="415"/>
      <c r="QNT26" s="415"/>
      <c r="QNU26" s="415"/>
      <c r="QNV26" s="415"/>
      <c r="QNW26" s="415"/>
      <c r="QNX26" s="415"/>
      <c r="QNY26" s="415"/>
      <c r="QNZ26" s="415"/>
      <c r="QOA26" s="415"/>
      <c r="QOB26" s="415"/>
      <c r="QOC26" s="415"/>
      <c r="QOD26" s="415"/>
      <c r="QOE26" s="415"/>
      <c r="QOF26" s="415"/>
      <c r="QOG26" s="415"/>
      <c r="QOH26" s="415"/>
      <c r="QOI26" s="415"/>
      <c r="QOJ26" s="415"/>
      <c r="QOK26" s="415"/>
      <c r="QOL26" s="415"/>
      <c r="QOM26" s="415"/>
      <c r="QON26" s="415"/>
      <c r="QOO26" s="415"/>
      <c r="QOP26" s="415"/>
      <c r="QOQ26" s="415"/>
      <c r="QOR26" s="415"/>
      <c r="QOS26" s="415"/>
      <c r="QOT26" s="415"/>
      <c r="QOU26" s="415"/>
      <c r="QOV26" s="415"/>
      <c r="QOW26" s="415"/>
      <c r="QOX26" s="415"/>
      <c r="QOY26" s="415"/>
      <c r="QOZ26" s="415"/>
      <c r="QPA26" s="415"/>
      <c r="QPB26" s="415"/>
      <c r="QPC26" s="415"/>
      <c r="QPD26" s="415"/>
      <c r="QPE26" s="415"/>
      <c r="QPF26" s="415"/>
      <c r="QPG26" s="415"/>
      <c r="QPH26" s="415"/>
      <c r="QPI26" s="415"/>
      <c r="QPJ26" s="415"/>
      <c r="QPK26" s="415"/>
      <c r="QPL26" s="415"/>
      <c r="QPM26" s="415"/>
      <c r="QPN26" s="415"/>
      <c r="QPO26" s="415"/>
      <c r="QPP26" s="415"/>
      <c r="QPQ26" s="415"/>
      <c r="QPR26" s="415"/>
      <c r="QPS26" s="415"/>
      <c r="QPT26" s="415"/>
      <c r="QPU26" s="415"/>
      <c r="QPV26" s="415"/>
      <c r="QPW26" s="415"/>
      <c r="QPX26" s="415"/>
      <c r="QPY26" s="415"/>
      <c r="QPZ26" s="415"/>
      <c r="QQA26" s="415"/>
      <c r="QQB26" s="415"/>
      <c r="QQC26" s="415"/>
      <c r="QQD26" s="415"/>
      <c r="QQE26" s="415"/>
      <c r="QQF26" s="415"/>
      <c r="QQG26" s="415"/>
      <c r="QQH26" s="415"/>
      <c r="QQI26" s="415"/>
      <c r="QQJ26" s="415"/>
      <c r="QQK26" s="415"/>
      <c r="QQL26" s="415"/>
      <c r="QQM26" s="415"/>
      <c r="QQN26" s="415"/>
      <c r="QQO26" s="415"/>
      <c r="QQP26" s="415"/>
      <c r="QQQ26" s="415"/>
      <c r="QQR26" s="415"/>
      <c r="QQS26" s="415"/>
      <c r="QQT26" s="415"/>
      <c r="QQU26" s="415"/>
      <c r="QQV26" s="415"/>
      <c r="QQW26" s="415"/>
      <c r="QQX26" s="415"/>
      <c r="QQY26" s="415"/>
      <c r="QQZ26" s="415"/>
      <c r="QRA26" s="415"/>
      <c r="QRB26" s="415"/>
      <c r="QRC26" s="415"/>
      <c r="QRD26" s="415"/>
      <c r="QRE26" s="415"/>
      <c r="QRF26" s="415"/>
      <c r="QRG26" s="415"/>
      <c r="QRH26" s="415"/>
      <c r="QRI26" s="415"/>
      <c r="QRJ26" s="415"/>
      <c r="QRK26" s="415"/>
      <c r="QRL26" s="415"/>
      <c r="QRM26" s="415"/>
      <c r="QRN26" s="415"/>
      <c r="QRO26" s="415"/>
      <c r="QRP26" s="415"/>
      <c r="QRQ26" s="415"/>
      <c r="QRR26" s="415"/>
      <c r="QRS26" s="415"/>
      <c r="QRT26" s="415"/>
      <c r="QRU26" s="415"/>
      <c r="QRV26" s="415"/>
      <c r="QRW26" s="415"/>
      <c r="QRX26" s="415"/>
      <c r="QRY26" s="415"/>
      <c r="QRZ26" s="415"/>
      <c r="QSA26" s="415"/>
      <c r="QSB26" s="415"/>
      <c r="QSC26" s="415"/>
      <c r="QSD26" s="415"/>
      <c r="QSE26" s="415"/>
      <c r="QSF26" s="415"/>
      <c r="QSG26" s="415"/>
      <c r="QSH26" s="415"/>
      <c r="QSI26" s="415"/>
      <c r="QSJ26" s="415"/>
      <c r="QSK26" s="415"/>
      <c r="QSL26" s="415"/>
      <c r="QSM26" s="415"/>
      <c r="QSN26" s="415"/>
      <c r="QSO26" s="415"/>
      <c r="QSP26" s="415"/>
      <c r="QSQ26" s="415"/>
      <c r="QSR26" s="415"/>
      <c r="QSS26" s="415"/>
      <c r="QST26" s="415"/>
      <c r="QSU26" s="415"/>
      <c r="QSV26" s="415"/>
      <c r="QSW26" s="415"/>
      <c r="QSX26" s="415"/>
      <c r="QSY26" s="415"/>
      <c r="QSZ26" s="415"/>
      <c r="QTA26" s="415"/>
      <c r="QTB26" s="415"/>
      <c r="QTC26" s="415"/>
      <c r="QTD26" s="415"/>
      <c r="QTE26" s="415"/>
      <c r="QTF26" s="415"/>
      <c r="QTG26" s="415"/>
      <c r="QTH26" s="415"/>
      <c r="QTI26" s="415"/>
      <c r="QTJ26" s="415"/>
      <c r="QTK26" s="415"/>
      <c r="QTL26" s="415"/>
      <c r="QTM26" s="415"/>
      <c r="QTN26" s="415"/>
      <c r="QTO26" s="415"/>
      <c r="QTP26" s="415"/>
      <c r="QTQ26" s="415"/>
      <c r="QTR26" s="415"/>
      <c r="QTS26" s="415"/>
      <c r="QTT26" s="415"/>
      <c r="QTU26" s="415"/>
      <c r="QTV26" s="415"/>
      <c r="QTW26" s="415"/>
      <c r="QTX26" s="415"/>
      <c r="QTY26" s="415"/>
      <c r="QTZ26" s="415"/>
      <c r="QUA26" s="415"/>
      <c r="QUB26" s="415"/>
      <c r="QUC26" s="415"/>
      <c r="QUD26" s="415"/>
      <c r="QUE26" s="415"/>
      <c r="QUF26" s="415"/>
      <c r="QUG26" s="415"/>
      <c r="QUH26" s="415"/>
      <c r="QUI26" s="415"/>
      <c r="QUJ26" s="415"/>
      <c r="QUK26" s="415"/>
      <c r="QUL26" s="415"/>
      <c r="QUM26" s="415"/>
      <c r="QUN26" s="415"/>
      <c r="QUO26" s="415"/>
      <c r="QUP26" s="415"/>
      <c r="QUQ26" s="415"/>
      <c r="QUR26" s="415"/>
      <c r="QUS26" s="415"/>
      <c r="QUT26" s="415"/>
      <c r="QUU26" s="415"/>
      <c r="QUV26" s="415"/>
      <c r="QUW26" s="415"/>
      <c r="QUX26" s="415"/>
      <c r="QUY26" s="415"/>
      <c r="QUZ26" s="415"/>
      <c r="QVA26" s="415"/>
      <c r="QVB26" s="415"/>
      <c r="QVC26" s="415"/>
      <c r="QVD26" s="415"/>
      <c r="QVE26" s="415"/>
      <c r="QVF26" s="415"/>
      <c r="QVG26" s="415"/>
      <c r="QVH26" s="415"/>
      <c r="QVI26" s="415"/>
      <c r="QVJ26" s="415"/>
      <c r="QVK26" s="415"/>
      <c r="QVL26" s="415"/>
      <c r="QVM26" s="415"/>
      <c r="QVN26" s="415"/>
      <c r="QVO26" s="415"/>
      <c r="QVP26" s="415"/>
      <c r="QVQ26" s="415"/>
      <c r="QVR26" s="415"/>
      <c r="QVS26" s="415"/>
      <c r="QVT26" s="415"/>
      <c r="QVU26" s="415"/>
      <c r="QVV26" s="415"/>
      <c r="QVW26" s="415"/>
      <c r="QVX26" s="415"/>
      <c r="QVY26" s="415"/>
      <c r="QVZ26" s="415"/>
      <c r="QWA26" s="415"/>
      <c r="QWB26" s="415"/>
      <c r="QWC26" s="415"/>
      <c r="QWD26" s="415"/>
      <c r="QWE26" s="415"/>
      <c r="QWF26" s="415"/>
      <c r="QWG26" s="415"/>
      <c r="QWH26" s="415"/>
      <c r="QWI26" s="415"/>
      <c r="QWJ26" s="415"/>
      <c r="QWK26" s="415"/>
      <c r="QWL26" s="415"/>
      <c r="QWM26" s="415"/>
      <c r="QWN26" s="415"/>
      <c r="QWO26" s="415"/>
      <c r="QWP26" s="415"/>
      <c r="QWQ26" s="415"/>
      <c r="QWR26" s="415"/>
      <c r="QWS26" s="415"/>
      <c r="QWT26" s="415"/>
      <c r="QWU26" s="415"/>
      <c r="QWV26" s="415"/>
      <c r="QWW26" s="415"/>
      <c r="QWX26" s="415"/>
      <c r="QWY26" s="415"/>
      <c r="QWZ26" s="415"/>
      <c r="QXA26" s="415"/>
      <c r="QXB26" s="415"/>
      <c r="QXC26" s="415"/>
      <c r="QXD26" s="415"/>
      <c r="QXE26" s="415"/>
      <c r="QXF26" s="415"/>
      <c r="QXG26" s="415"/>
      <c r="QXH26" s="415"/>
      <c r="QXI26" s="415"/>
      <c r="QXJ26" s="415"/>
      <c r="QXK26" s="415"/>
      <c r="QXL26" s="415"/>
      <c r="QXM26" s="415"/>
      <c r="QXN26" s="415"/>
      <c r="QXO26" s="415"/>
      <c r="QXP26" s="415"/>
      <c r="QXQ26" s="415"/>
      <c r="QXR26" s="415"/>
      <c r="QXS26" s="415"/>
      <c r="QXT26" s="415"/>
      <c r="QXU26" s="415"/>
      <c r="QXV26" s="415"/>
      <c r="QXW26" s="415"/>
      <c r="QXX26" s="415"/>
      <c r="QXY26" s="415"/>
      <c r="QXZ26" s="415"/>
      <c r="QYA26" s="415"/>
      <c r="QYB26" s="415"/>
      <c r="QYC26" s="415"/>
      <c r="QYD26" s="415"/>
      <c r="QYE26" s="415"/>
      <c r="QYF26" s="415"/>
      <c r="QYG26" s="415"/>
      <c r="QYH26" s="415"/>
      <c r="QYI26" s="415"/>
      <c r="QYJ26" s="415"/>
      <c r="QYK26" s="415"/>
      <c r="QYL26" s="415"/>
      <c r="QYM26" s="415"/>
      <c r="QYN26" s="415"/>
      <c r="QYO26" s="415"/>
      <c r="QYP26" s="415"/>
      <c r="QYQ26" s="415"/>
      <c r="QYR26" s="415"/>
      <c r="QYS26" s="415"/>
      <c r="QYT26" s="415"/>
      <c r="QYU26" s="415"/>
      <c r="QYV26" s="415"/>
      <c r="QYW26" s="415"/>
      <c r="QYX26" s="415"/>
      <c r="QYY26" s="415"/>
      <c r="QYZ26" s="415"/>
      <c r="QZA26" s="415"/>
      <c r="QZB26" s="415"/>
      <c r="QZC26" s="415"/>
      <c r="QZD26" s="415"/>
      <c r="QZE26" s="415"/>
      <c r="QZF26" s="415"/>
      <c r="QZG26" s="415"/>
      <c r="QZH26" s="415"/>
      <c r="QZI26" s="415"/>
      <c r="QZJ26" s="415"/>
      <c r="QZK26" s="415"/>
      <c r="QZL26" s="415"/>
      <c r="QZM26" s="415"/>
      <c r="QZN26" s="415"/>
      <c r="QZO26" s="415"/>
      <c r="QZP26" s="415"/>
      <c r="QZQ26" s="415"/>
      <c r="QZR26" s="415"/>
      <c r="QZS26" s="415"/>
      <c r="QZT26" s="415"/>
      <c r="QZU26" s="415"/>
      <c r="QZV26" s="415"/>
      <c r="QZW26" s="415"/>
      <c r="QZX26" s="415"/>
      <c r="QZY26" s="415"/>
      <c r="QZZ26" s="415"/>
      <c r="RAA26" s="415"/>
      <c r="RAB26" s="415"/>
      <c r="RAC26" s="415"/>
      <c r="RAD26" s="415"/>
      <c r="RAE26" s="415"/>
      <c r="RAF26" s="415"/>
      <c r="RAG26" s="415"/>
      <c r="RAH26" s="415"/>
      <c r="RAI26" s="415"/>
      <c r="RAJ26" s="415"/>
      <c r="RAK26" s="415"/>
      <c r="RAL26" s="415"/>
      <c r="RAM26" s="415"/>
      <c r="RAN26" s="415"/>
      <c r="RAO26" s="415"/>
      <c r="RAP26" s="415"/>
      <c r="RAQ26" s="415"/>
      <c r="RAR26" s="415"/>
      <c r="RAS26" s="415"/>
      <c r="RAT26" s="415"/>
      <c r="RAU26" s="415"/>
      <c r="RAV26" s="415"/>
      <c r="RAW26" s="415"/>
      <c r="RAX26" s="415"/>
      <c r="RAY26" s="415"/>
      <c r="RAZ26" s="415"/>
      <c r="RBA26" s="415"/>
      <c r="RBB26" s="415"/>
      <c r="RBC26" s="415"/>
      <c r="RBD26" s="415"/>
      <c r="RBE26" s="415"/>
      <c r="RBF26" s="415"/>
      <c r="RBG26" s="415"/>
      <c r="RBH26" s="415"/>
      <c r="RBI26" s="415"/>
      <c r="RBJ26" s="415"/>
      <c r="RBK26" s="415"/>
      <c r="RBL26" s="415"/>
      <c r="RBM26" s="415"/>
      <c r="RBN26" s="415"/>
      <c r="RBO26" s="415"/>
      <c r="RBP26" s="415"/>
      <c r="RBQ26" s="415"/>
      <c r="RBR26" s="415"/>
      <c r="RBS26" s="415"/>
      <c r="RBT26" s="415"/>
      <c r="RBU26" s="415"/>
      <c r="RBV26" s="415"/>
      <c r="RBW26" s="415"/>
      <c r="RBX26" s="415"/>
      <c r="RBY26" s="415"/>
      <c r="RBZ26" s="415"/>
      <c r="RCA26" s="415"/>
      <c r="RCB26" s="415"/>
      <c r="RCC26" s="415"/>
      <c r="RCD26" s="415"/>
      <c r="RCE26" s="415"/>
      <c r="RCF26" s="415"/>
      <c r="RCG26" s="415"/>
      <c r="RCH26" s="415"/>
      <c r="RCI26" s="415"/>
      <c r="RCJ26" s="415"/>
      <c r="RCK26" s="415"/>
      <c r="RCL26" s="415"/>
      <c r="RCM26" s="415"/>
      <c r="RCN26" s="415"/>
      <c r="RCO26" s="415"/>
      <c r="RCP26" s="415"/>
      <c r="RCQ26" s="415"/>
      <c r="RCR26" s="415"/>
      <c r="RCS26" s="415"/>
      <c r="RCT26" s="415"/>
      <c r="RCU26" s="415"/>
      <c r="RCV26" s="415"/>
      <c r="RCW26" s="415"/>
      <c r="RCX26" s="415"/>
      <c r="RCY26" s="415"/>
      <c r="RCZ26" s="415"/>
      <c r="RDA26" s="415"/>
      <c r="RDB26" s="415"/>
      <c r="RDC26" s="415"/>
      <c r="RDD26" s="415"/>
      <c r="RDE26" s="415"/>
      <c r="RDF26" s="415"/>
      <c r="RDG26" s="415"/>
      <c r="RDH26" s="415"/>
      <c r="RDI26" s="415"/>
      <c r="RDJ26" s="415"/>
      <c r="RDK26" s="415"/>
      <c r="RDL26" s="415"/>
      <c r="RDM26" s="415"/>
      <c r="RDN26" s="415"/>
      <c r="RDO26" s="415"/>
      <c r="RDP26" s="415"/>
      <c r="RDQ26" s="415"/>
      <c r="RDR26" s="415"/>
      <c r="RDS26" s="415"/>
      <c r="RDT26" s="415"/>
      <c r="RDU26" s="415"/>
      <c r="RDV26" s="415"/>
      <c r="RDW26" s="415"/>
      <c r="RDX26" s="415"/>
      <c r="RDY26" s="415"/>
      <c r="RDZ26" s="415"/>
      <c r="REA26" s="415"/>
      <c r="REB26" s="415"/>
      <c r="REC26" s="415"/>
      <c r="RED26" s="415"/>
      <c r="REE26" s="415"/>
      <c r="REF26" s="415"/>
      <c r="REG26" s="415"/>
      <c r="REH26" s="415"/>
      <c r="REI26" s="415"/>
      <c r="REJ26" s="415"/>
      <c r="REK26" s="415"/>
      <c r="REL26" s="415"/>
      <c r="REM26" s="415"/>
      <c r="REN26" s="415"/>
      <c r="REO26" s="415"/>
      <c r="REP26" s="415"/>
      <c r="REQ26" s="415"/>
      <c r="RER26" s="415"/>
      <c r="RES26" s="415"/>
      <c r="RET26" s="415"/>
      <c r="REU26" s="415"/>
      <c r="REV26" s="415"/>
      <c r="REW26" s="415"/>
      <c r="REX26" s="415"/>
      <c r="REY26" s="415"/>
      <c r="REZ26" s="415"/>
      <c r="RFA26" s="415"/>
      <c r="RFB26" s="415"/>
      <c r="RFC26" s="415"/>
      <c r="RFD26" s="415"/>
      <c r="RFE26" s="415"/>
      <c r="RFF26" s="415"/>
      <c r="RFG26" s="415"/>
      <c r="RFH26" s="415"/>
      <c r="RFI26" s="415"/>
      <c r="RFJ26" s="415"/>
      <c r="RFK26" s="415"/>
      <c r="RFL26" s="415"/>
      <c r="RFM26" s="415"/>
      <c r="RFN26" s="415"/>
      <c r="RFO26" s="415"/>
      <c r="RFP26" s="415"/>
      <c r="RFQ26" s="415"/>
      <c r="RFR26" s="415"/>
      <c r="RFS26" s="415"/>
      <c r="RFT26" s="415"/>
      <c r="RFU26" s="415"/>
      <c r="RFV26" s="415"/>
      <c r="RFW26" s="415"/>
      <c r="RFX26" s="415"/>
      <c r="RFY26" s="415"/>
      <c r="RFZ26" s="415"/>
      <c r="RGA26" s="415"/>
      <c r="RGB26" s="415"/>
      <c r="RGC26" s="415"/>
      <c r="RGD26" s="415"/>
      <c r="RGE26" s="415"/>
      <c r="RGF26" s="415"/>
      <c r="RGG26" s="415"/>
      <c r="RGH26" s="415"/>
      <c r="RGI26" s="415"/>
      <c r="RGJ26" s="415"/>
      <c r="RGK26" s="415"/>
      <c r="RGL26" s="415"/>
      <c r="RGM26" s="415"/>
      <c r="RGN26" s="415"/>
      <c r="RGO26" s="415"/>
      <c r="RGP26" s="415"/>
      <c r="RGQ26" s="415"/>
      <c r="RGR26" s="415"/>
      <c r="RGS26" s="415"/>
      <c r="RGT26" s="415"/>
      <c r="RGU26" s="415"/>
      <c r="RGV26" s="415"/>
      <c r="RGW26" s="415"/>
      <c r="RGX26" s="415"/>
      <c r="RGY26" s="415"/>
      <c r="RGZ26" s="415"/>
      <c r="RHA26" s="415"/>
      <c r="RHB26" s="415"/>
      <c r="RHC26" s="415"/>
      <c r="RHD26" s="415"/>
      <c r="RHE26" s="415"/>
      <c r="RHF26" s="415"/>
      <c r="RHG26" s="415"/>
      <c r="RHH26" s="415"/>
      <c r="RHI26" s="415"/>
      <c r="RHJ26" s="415"/>
      <c r="RHK26" s="415"/>
      <c r="RHL26" s="415"/>
      <c r="RHM26" s="415"/>
      <c r="RHN26" s="415"/>
      <c r="RHO26" s="415"/>
      <c r="RHP26" s="415"/>
      <c r="RHQ26" s="415"/>
      <c r="RHR26" s="415"/>
      <c r="RHS26" s="415"/>
      <c r="RHT26" s="415"/>
      <c r="RHU26" s="415"/>
      <c r="RHV26" s="415"/>
      <c r="RHW26" s="415"/>
      <c r="RHX26" s="415"/>
      <c r="RHY26" s="415"/>
      <c r="RHZ26" s="415"/>
      <c r="RIA26" s="415"/>
      <c r="RIB26" s="415"/>
      <c r="RIC26" s="415"/>
      <c r="RID26" s="415"/>
      <c r="RIE26" s="415"/>
      <c r="RIF26" s="415"/>
      <c r="RIG26" s="415"/>
      <c r="RIH26" s="415"/>
      <c r="RII26" s="415"/>
      <c r="RIJ26" s="415"/>
      <c r="RIK26" s="415"/>
      <c r="RIL26" s="415"/>
      <c r="RIM26" s="415"/>
      <c r="RIN26" s="415"/>
      <c r="RIO26" s="415"/>
      <c r="RIP26" s="415"/>
      <c r="RIQ26" s="415"/>
      <c r="RIR26" s="415"/>
      <c r="RIS26" s="415"/>
      <c r="RIT26" s="415"/>
      <c r="RIU26" s="415"/>
      <c r="RIV26" s="415"/>
      <c r="RIW26" s="415"/>
      <c r="RIX26" s="415"/>
      <c r="RIY26" s="415"/>
      <c r="RIZ26" s="415"/>
      <c r="RJA26" s="415"/>
      <c r="RJB26" s="415"/>
      <c r="RJC26" s="415"/>
      <c r="RJD26" s="415"/>
      <c r="RJE26" s="415"/>
      <c r="RJF26" s="415"/>
      <c r="RJG26" s="415"/>
      <c r="RJH26" s="415"/>
      <c r="RJI26" s="415"/>
      <c r="RJJ26" s="415"/>
      <c r="RJK26" s="415"/>
      <c r="RJL26" s="415"/>
      <c r="RJM26" s="415"/>
      <c r="RJN26" s="415"/>
      <c r="RJO26" s="415"/>
      <c r="RJP26" s="415"/>
      <c r="RJQ26" s="415"/>
      <c r="RJR26" s="415"/>
      <c r="RJS26" s="415"/>
      <c r="RJT26" s="415"/>
      <c r="RJU26" s="415"/>
      <c r="RJV26" s="415"/>
      <c r="RJW26" s="415"/>
      <c r="RJX26" s="415"/>
      <c r="RJY26" s="415"/>
      <c r="RJZ26" s="415"/>
      <c r="RKA26" s="415"/>
      <c r="RKB26" s="415"/>
      <c r="RKC26" s="415"/>
      <c r="RKD26" s="415"/>
      <c r="RKE26" s="415"/>
      <c r="RKF26" s="415"/>
      <c r="RKG26" s="415"/>
      <c r="RKH26" s="415"/>
      <c r="RKI26" s="415"/>
      <c r="RKJ26" s="415"/>
      <c r="RKK26" s="415"/>
      <c r="RKL26" s="415"/>
      <c r="RKM26" s="415"/>
      <c r="RKN26" s="415"/>
      <c r="RKO26" s="415"/>
      <c r="RKP26" s="415"/>
      <c r="RKQ26" s="415"/>
      <c r="RKR26" s="415"/>
      <c r="RKS26" s="415"/>
      <c r="RKT26" s="415"/>
      <c r="RKU26" s="415"/>
      <c r="RKV26" s="415"/>
      <c r="RKW26" s="415"/>
      <c r="RKX26" s="415"/>
      <c r="RKY26" s="415"/>
      <c r="RKZ26" s="415"/>
      <c r="RLA26" s="415"/>
      <c r="RLB26" s="415"/>
      <c r="RLC26" s="415"/>
      <c r="RLD26" s="415"/>
      <c r="RLE26" s="415"/>
      <c r="RLF26" s="415"/>
      <c r="RLG26" s="415"/>
      <c r="RLH26" s="415"/>
      <c r="RLI26" s="415"/>
      <c r="RLJ26" s="415"/>
      <c r="RLK26" s="415"/>
      <c r="RLL26" s="415"/>
      <c r="RLM26" s="415"/>
      <c r="RLN26" s="415"/>
      <c r="RLO26" s="415"/>
      <c r="RLP26" s="415"/>
      <c r="RLQ26" s="415"/>
      <c r="RLR26" s="415"/>
      <c r="RLS26" s="415"/>
      <c r="RLT26" s="415"/>
      <c r="RLU26" s="415"/>
      <c r="RLV26" s="415"/>
      <c r="RLW26" s="415"/>
      <c r="RLX26" s="415"/>
      <c r="RLY26" s="415"/>
      <c r="RLZ26" s="415"/>
      <c r="RMA26" s="415"/>
      <c r="RMB26" s="415"/>
      <c r="RMC26" s="415"/>
      <c r="RMD26" s="415"/>
      <c r="RME26" s="415"/>
      <c r="RMF26" s="415"/>
      <c r="RMG26" s="415"/>
      <c r="RMH26" s="415"/>
      <c r="RMI26" s="415"/>
      <c r="RMJ26" s="415"/>
      <c r="RMK26" s="415"/>
      <c r="RML26" s="415"/>
      <c r="RMM26" s="415"/>
      <c r="RMN26" s="415"/>
      <c r="RMO26" s="415"/>
      <c r="RMP26" s="415"/>
      <c r="RMQ26" s="415"/>
      <c r="RMR26" s="415"/>
      <c r="RMS26" s="415"/>
      <c r="RMT26" s="415"/>
      <c r="RMU26" s="415"/>
      <c r="RMV26" s="415"/>
      <c r="RMW26" s="415"/>
      <c r="RMX26" s="415"/>
      <c r="RMY26" s="415"/>
      <c r="RMZ26" s="415"/>
      <c r="RNA26" s="415"/>
      <c r="RNB26" s="415"/>
      <c r="RNC26" s="415"/>
      <c r="RND26" s="415"/>
      <c r="RNE26" s="415"/>
      <c r="RNF26" s="415"/>
      <c r="RNG26" s="415"/>
      <c r="RNH26" s="415"/>
      <c r="RNI26" s="415"/>
      <c r="RNJ26" s="415"/>
      <c r="RNK26" s="415"/>
      <c r="RNL26" s="415"/>
      <c r="RNM26" s="415"/>
      <c r="RNN26" s="415"/>
      <c r="RNO26" s="415"/>
      <c r="RNP26" s="415"/>
      <c r="RNQ26" s="415"/>
      <c r="RNR26" s="415"/>
      <c r="RNS26" s="415"/>
      <c r="RNT26" s="415"/>
      <c r="RNU26" s="415"/>
      <c r="RNV26" s="415"/>
      <c r="RNW26" s="415"/>
      <c r="RNX26" s="415"/>
      <c r="RNY26" s="415"/>
      <c r="RNZ26" s="415"/>
      <c r="ROA26" s="415"/>
      <c r="ROB26" s="415"/>
      <c r="ROC26" s="415"/>
      <c r="ROD26" s="415"/>
      <c r="ROE26" s="415"/>
      <c r="ROF26" s="415"/>
      <c r="ROG26" s="415"/>
      <c r="ROH26" s="415"/>
      <c r="ROI26" s="415"/>
      <c r="ROJ26" s="415"/>
      <c r="ROK26" s="415"/>
      <c r="ROL26" s="415"/>
      <c r="ROM26" s="415"/>
      <c r="RON26" s="415"/>
      <c r="ROO26" s="415"/>
      <c r="ROP26" s="415"/>
      <c r="ROQ26" s="415"/>
      <c r="ROR26" s="415"/>
      <c r="ROS26" s="415"/>
      <c r="ROT26" s="415"/>
      <c r="ROU26" s="415"/>
      <c r="ROV26" s="415"/>
      <c r="ROW26" s="415"/>
      <c r="ROX26" s="415"/>
      <c r="ROY26" s="415"/>
      <c r="ROZ26" s="415"/>
      <c r="RPA26" s="415"/>
      <c r="RPB26" s="415"/>
      <c r="RPC26" s="415"/>
      <c r="RPD26" s="415"/>
      <c r="RPE26" s="415"/>
      <c r="RPF26" s="415"/>
      <c r="RPG26" s="415"/>
      <c r="RPH26" s="415"/>
      <c r="RPI26" s="415"/>
      <c r="RPJ26" s="415"/>
      <c r="RPK26" s="415"/>
      <c r="RPL26" s="415"/>
      <c r="RPM26" s="415"/>
      <c r="RPN26" s="415"/>
      <c r="RPO26" s="415"/>
      <c r="RPP26" s="415"/>
      <c r="RPQ26" s="415"/>
      <c r="RPR26" s="415"/>
      <c r="RPS26" s="415"/>
      <c r="RPT26" s="415"/>
      <c r="RPU26" s="415"/>
      <c r="RPV26" s="415"/>
      <c r="RPW26" s="415"/>
      <c r="RPX26" s="415"/>
      <c r="RPY26" s="415"/>
      <c r="RPZ26" s="415"/>
      <c r="RQA26" s="415"/>
      <c r="RQB26" s="415"/>
      <c r="RQC26" s="415"/>
      <c r="RQD26" s="415"/>
      <c r="RQE26" s="415"/>
      <c r="RQF26" s="415"/>
      <c r="RQG26" s="415"/>
      <c r="RQH26" s="415"/>
      <c r="RQI26" s="415"/>
      <c r="RQJ26" s="415"/>
      <c r="RQK26" s="415"/>
      <c r="RQL26" s="415"/>
      <c r="RQM26" s="415"/>
      <c r="RQN26" s="415"/>
      <c r="RQO26" s="415"/>
      <c r="RQP26" s="415"/>
      <c r="RQQ26" s="415"/>
      <c r="RQR26" s="415"/>
      <c r="RQS26" s="415"/>
      <c r="RQT26" s="415"/>
      <c r="RQU26" s="415"/>
      <c r="RQV26" s="415"/>
      <c r="RQW26" s="415"/>
      <c r="RQX26" s="415"/>
      <c r="RQY26" s="415"/>
      <c r="RQZ26" s="415"/>
      <c r="RRA26" s="415"/>
      <c r="RRB26" s="415"/>
      <c r="RRC26" s="415"/>
      <c r="RRD26" s="415"/>
      <c r="RRE26" s="415"/>
      <c r="RRF26" s="415"/>
      <c r="RRG26" s="415"/>
      <c r="RRH26" s="415"/>
      <c r="RRI26" s="415"/>
      <c r="RRJ26" s="415"/>
      <c r="RRK26" s="415"/>
      <c r="RRL26" s="415"/>
      <c r="RRM26" s="415"/>
      <c r="RRN26" s="415"/>
      <c r="RRO26" s="415"/>
      <c r="RRP26" s="415"/>
      <c r="RRQ26" s="415"/>
      <c r="RRR26" s="415"/>
      <c r="RRS26" s="415"/>
      <c r="RRT26" s="415"/>
      <c r="RRU26" s="415"/>
      <c r="RRV26" s="415"/>
      <c r="RRW26" s="415"/>
      <c r="RRX26" s="415"/>
      <c r="RRY26" s="415"/>
      <c r="RRZ26" s="415"/>
      <c r="RSA26" s="415"/>
      <c r="RSB26" s="415"/>
      <c r="RSC26" s="415"/>
      <c r="RSD26" s="415"/>
      <c r="RSE26" s="415"/>
      <c r="RSF26" s="415"/>
      <c r="RSG26" s="415"/>
      <c r="RSH26" s="415"/>
      <c r="RSI26" s="415"/>
      <c r="RSJ26" s="415"/>
      <c r="RSK26" s="415"/>
      <c r="RSL26" s="415"/>
      <c r="RSM26" s="415"/>
      <c r="RSN26" s="415"/>
      <c r="RSO26" s="415"/>
      <c r="RSP26" s="415"/>
      <c r="RSQ26" s="415"/>
      <c r="RSR26" s="415"/>
      <c r="RSS26" s="415"/>
      <c r="RST26" s="415"/>
      <c r="RSU26" s="415"/>
      <c r="RSV26" s="415"/>
      <c r="RSW26" s="415"/>
      <c r="RSX26" s="415"/>
      <c r="RSY26" s="415"/>
      <c r="RSZ26" s="415"/>
      <c r="RTA26" s="415"/>
      <c r="RTB26" s="415"/>
      <c r="RTC26" s="415"/>
      <c r="RTD26" s="415"/>
      <c r="RTE26" s="415"/>
      <c r="RTF26" s="415"/>
      <c r="RTG26" s="415"/>
      <c r="RTH26" s="415"/>
      <c r="RTI26" s="415"/>
      <c r="RTJ26" s="415"/>
      <c r="RTK26" s="415"/>
      <c r="RTL26" s="415"/>
      <c r="RTM26" s="415"/>
      <c r="RTN26" s="415"/>
      <c r="RTO26" s="415"/>
      <c r="RTP26" s="415"/>
      <c r="RTQ26" s="415"/>
      <c r="RTR26" s="415"/>
      <c r="RTS26" s="415"/>
      <c r="RTT26" s="415"/>
      <c r="RTU26" s="415"/>
      <c r="RTV26" s="415"/>
      <c r="RTW26" s="415"/>
      <c r="RTX26" s="415"/>
      <c r="RTY26" s="415"/>
      <c r="RTZ26" s="415"/>
      <c r="RUA26" s="415"/>
      <c r="RUB26" s="415"/>
      <c r="RUC26" s="415"/>
      <c r="RUD26" s="415"/>
      <c r="RUE26" s="415"/>
      <c r="RUF26" s="415"/>
      <c r="RUG26" s="415"/>
      <c r="RUH26" s="415"/>
      <c r="RUI26" s="415"/>
      <c r="RUJ26" s="415"/>
      <c r="RUK26" s="415"/>
      <c r="RUL26" s="415"/>
      <c r="RUM26" s="415"/>
      <c r="RUN26" s="415"/>
      <c r="RUO26" s="415"/>
      <c r="RUP26" s="415"/>
      <c r="RUQ26" s="415"/>
      <c r="RUR26" s="415"/>
      <c r="RUS26" s="415"/>
      <c r="RUT26" s="415"/>
      <c r="RUU26" s="415"/>
      <c r="RUV26" s="415"/>
      <c r="RUW26" s="415"/>
      <c r="RUX26" s="415"/>
      <c r="RUY26" s="415"/>
      <c r="RUZ26" s="415"/>
      <c r="RVA26" s="415"/>
      <c r="RVB26" s="415"/>
      <c r="RVC26" s="415"/>
      <c r="RVD26" s="415"/>
      <c r="RVE26" s="415"/>
      <c r="RVF26" s="415"/>
      <c r="RVG26" s="415"/>
      <c r="RVH26" s="415"/>
      <c r="RVI26" s="415"/>
      <c r="RVJ26" s="415"/>
      <c r="RVK26" s="415"/>
      <c r="RVL26" s="415"/>
      <c r="RVM26" s="415"/>
      <c r="RVN26" s="415"/>
      <c r="RVO26" s="415"/>
      <c r="RVP26" s="415"/>
      <c r="RVQ26" s="415"/>
      <c r="RVR26" s="415"/>
      <c r="RVS26" s="415"/>
      <c r="RVT26" s="415"/>
      <c r="RVU26" s="415"/>
      <c r="RVV26" s="415"/>
      <c r="RVW26" s="415"/>
      <c r="RVX26" s="415"/>
      <c r="RVY26" s="415"/>
      <c r="RVZ26" s="415"/>
      <c r="RWA26" s="415"/>
      <c r="RWB26" s="415"/>
      <c r="RWC26" s="415"/>
      <c r="RWD26" s="415"/>
      <c r="RWE26" s="415"/>
      <c r="RWF26" s="415"/>
      <c r="RWG26" s="415"/>
      <c r="RWH26" s="415"/>
      <c r="RWI26" s="415"/>
      <c r="RWJ26" s="415"/>
      <c r="RWK26" s="415"/>
      <c r="RWL26" s="415"/>
      <c r="RWM26" s="415"/>
      <c r="RWN26" s="415"/>
      <c r="RWO26" s="415"/>
      <c r="RWP26" s="415"/>
      <c r="RWQ26" s="415"/>
      <c r="RWR26" s="415"/>
      <c r="RWS26" s="415"/>
      <c r="RWT26" s="415"/>
      <c r="RWU26" s="415"/>
      <c r="RWV26" s="415"/>
      <c r="RWW26" s="415"/>
      <c r="RWX26" s="415"/>
      <c r="RWY26" s="415"/>
      <c r="RWZ26" s="415"/>
      <c r="RXA26" s="415"/>
      <c r="RXB26" s="415"/>
      <c r="RXC26" s="415"/>
      <c r="RXD26" s="415"/>
      <c r="RXE26" s="415"/>
      <c r="RXF26" s="415"/>
      <c r="RXG26" s="415"/>
      <c r="RXH26" s="415"/>
      <c r="RXI26" s="415"/>
      <c r="RXJ26" s="415"/>
      <c r="RXK26" s="415"/>
      <c r="RXL26" s="415"/>
      <c r="RXM26" s="415"/>
      <c r="RXN26" s="415"/>
      <c r="RXO26" s="415"/>
      <c r="RXP26" s="415"/>
      <c r="RXQ26" s="415"/>
      <c r="RXR26" s="415"/>
      <c r="RXS26" s="415"/>
      <c r="RXT26" s="415"/>
      <c r="RXU26" s="415"/>
      <c r="RXV26" s="415"/>
      <c r="RXW26" s="415"/>
      <c r="RXX26" s="415"/>
      <c r="RXY26" s="415"/>
      <c r="RXZ26" s="415"/>
      <c r="RYA26" s="415"/>
      <c r="RYB26" s="415"/>
      <c r="RYC26" s="415"/>
      <c r="RYD26" s="415"/>
      <c r="RYE26" s="415"/>
      <c r="RYF26" s="415"/>
      <c r="RYG26" s="415"/>
      <c r="RYH26" s="415"/>
      <c r="RYI26" s="415"/>
      <c r="RYJ26" s="415"/>
      <c r="RYK26" s="415"/>
      <c r="RYL26" s="415"/>
      <c r="RYM26" s="415"/>
      <c r="RYN26" s="415"/>
      <c r="RYO26" s="415"/>
      <c r="RYP26" s="415"/>
      <c r="RYQ26" s="415"/>
      <c r="RYR26" s="415"/>
      <c r="RYS26" s="415"/>
      <c r="RYT26" s="415"/>
      <c r="RYU26" s="415"/>
      <c r="RYV26" s="415"/>
      <c r="RYW26" s="415"/>
      <c r="RYX26" s="415"/>
      <c r="RYY26" s="415"/>
      <c r="RYZ26" s="415"/>
      <c r="RZA26" s="415"/>
      <c r="RZB26" s="415"/>
      <c r="RZC26" s="415"/>
      <c r="RZD26" s="415"/>
      <c r="RZE26" s="415"/>
      <c r="RZF26" s="415"/>
      <c r="RZG26" s="415"/>
      <c r="RZH26" s="415"/>
      <c r="RZI26" s="415"/>
      <c r="RZJ26" s="415"/>
      <c r="RZK26" s="415"/>
      <c r="RZL26" s="415"/>
      <c r="RZM26" s="415"/>
      <c r="RZN26" s="415"/>
      <c r="RZO26" s="415"/>
      <c r="RZP26" s="415"/>
      <c r="RZQ26" s="415"/>
      <c r="RZR26" s="415"/>
      <c r="RZS26" s="415"/>
      <c r="RZT26" s="415"/>
      <c r="RZU26" s="415"/>
      <c r="RZV26" s="415"/>
      <c r="RZW26" s="415"/>
      <c r="RZX26" s="415"/>
      <c r="RZY26" s="415"/>
      <c r="RZZ26" s="415"/>
      <c r="SAA26" s="415"/>
      <c r="SAB26" s="415"/>
      <c r="SAC26" s="415"/>
      <c r="SAD26" s="415"/>
      <c r="SAE26" s="415"/>
      <c r="SAF26" s="415"/>
      <c r="SAG26" s="415"/>
      <c r="SAH26" s="415"/>
      <c r="SAI26" s="415"/>
      <c r="SAJ26" s="415"/>
      <c r="SAK26" s="415"/>
      <c r="SAL26" s="415"/>
      <c r="SAM26" s="415"/>
      <c r="SAN26" s="415"/>
      <c r="SAO26" s="415"/>
      <c r="SAP26" s="415"/>
      <c r="SAQ26" s="415"/>
      <c r="SAR26" s="415"/>
      <c r="SAS26" s="415"/>
      <c r="SAT26" s="415"/>
      <c r="SAU26" s="415"/>
      <c r="SAV26" s="415"/>
      <c r="SAW26" s="415"/>
      <c r="SAX26" s="415"/>
      <c r="SAY26" s="415"/>
      <c r="SAZ26" s="415"/>
      <c r="SBA26" s="415"/>
      <c r="SBB26" s="415"/>
      <c r="SBC26" s="415"/>
      <c r="SBD26" s="415"/>
      <c r="SBE26" s="415"/>
      <c r="SBF26" s="415"/>
      <c r="SBG26" s="415"/>
      <c r="SBH26" s="415"/>
      <c r="SBI26" s="415"/>
      <c r="SBJ26" s="415"/>
      <c r="SBK26" s="415"/>
      <c r="SBL26" s="415"/>
      <c r="SBM26" s="415"/>
      <c r="SBN26" s="415"/>
      <c r="SBO26" s="415"/>
      <c r="SBP26" s="415"/>
      <c r="SBQ26" s="415"/>
      <c r="SBR26" s="415"/>
      <c r="SBS26" s="415"/>
      <c r="SBT26" s="415"/>
      <c r="SBU26" s="415"/>
      <c r="SBV26" s="415"/>
      <c r="SBW26" s="415"/>
      <c r="SBX26" s="415"/>
      <c r="SBY26" s="415"/>
      <c r="SBZ26" s="415"/>
      <c r="SCA26" s="415"/>
      <c r="SCB26" s="415"/>
      <c r="SCC26" s="415"/>
      <c r="SCD26" s="415"/>
      <c r="SCE26" s="415"/>
      <c r="SCF26" s="415"/>
      <c r="SCG26" s="415"/>
      <c r="SCH26" s="415"/>
      <c r="SCI26" s="415"/>
      <c r="SCJ26" s="415"/>
      <c r="SCK26" s="415"/>
      <c r="SCL26" s="415"/>
      <c r="SCM26" s="415"/>
      <c r="SCN26" s="415"/>
      <c r="SCO26" s="415"/>
      <c r="SCP26" s="415"/>
      <c r="SCQ26" s="415"/>
      <c r="SCR26" s="415"/>
      <c r="SCS26" s="415"/>
      <c r="SCT26" s="415"/>
      <c r="SCU26" s="415"/>
      <c r="SCV26" s="415"/>
      <c r="SCW26" s="415"/>
      <c r="SCX26" s="415"/>
      <c r="SCY26" s="415"/>
      <c r="SCZ26" s="415"/>
      <c r="SDA26" s="415"/>
      <c r="SDB26" s="415"/>
      <c r="SDC26" s="415"/>
      <c r="SDD26" s="415"/>
      <c r="SDE26" s="415"/>
      <c r="SDF26" s="415"/>
      <c r="SDG26" s="415"/>
      <c r="SDH26" s="415"/>
      <c r="SDI26" s="415"/>
      <c r="SDJ26" s="415"/>
      <c r="SDK26" s="415"/>
      <c r="SDL26" s="415"/>
      <c r="SDM26" s="415"/>
      <c r="SDN26" s="415"/>
      <c r="SDO26" s="415"/>
      <c r="SDP26" s="415"/>
      <c r="SDQ26" s="415"/>
      <c r="SDR26" s="415"/>
      <c r="SDS26" s="415"/>
      <c r="SDT26" s="415"/>
      <c r="SDU26" s="415"/>
      <c r="SDV26" s="415"/>
      <c r="SDW26" s="415"/>
      <c r="SDX26" s="415"/>
      <c r="SDY26" s="415"/>
      <c r="SDZ26" s="415"/>
      <c r="SEA26" s="415"/>
      <c r="SEB26" s="415"/>
      <c r="SEC26" s="415"/>
      <c r="SED26" s="415"/>
      <c r="SEE26" s="415"/>
      <c r="SEF26" s="415"/>
      <c r="SEG26" s="415"/>
      <c r="SEH26" s="415"/>
      <c r="SEI26" s="415"/>
      <c r="SEJ26" s="415"/>
      <c r="SEK26" s="415"/>
      <c r="SEL26" s="415"/>
      <c r="SEM26" s="415"/>
      <c r="SEN26" s="415"/>
      <c r="SEO26" s="415"/>
      <c r="SEP26" s="415"/>
      <c r="SEQ26" s="415"/>
      <c r="SER26" s="415"/>
      <c r="SES26" s="415"/>
      <c r="SET26" s="415"/>
      <c r="SEU26" s="415"/>
      <c r="SEV26" s="415"/>
      <c r="SEW26" s="415"/>
      <c r="SEX26" s="415"/>
      <c r="SEY26" s="415"/>
      <c r="SEZ26" s="415"/>
      <c r="SFA26" s="415"/>
      <c r="SFB26" s="415"/>
      <c r="SFC26" s="415"/>
      <c r="SFD26" s="415"/>
      <c r="SFE26" s="415"/>
      <c r="SFF26" s="415"/>
      <c r="SFG26" s="415"/>
      <c r="SFH26" s="415"/>
      <c r="SFI26" s="415"/>
      <c r="SFJ26" s="415"/>
      <c r="SFK26" s="415"/>
      <c r="SFL26" s="415"/>
      <c r="SFM26" s="415"/>
      <c r="SFN26" s="415"/>
      <c r="SFO26" s="415"/>
      <c r="SFP26" s="415"/>
      <c r="SFQ26" s="415"/>
      <c r="SFR26" s="415"/>
      <c r="SFS26" s="415"/>
      <c r="SFT26" s="415"/>
      <c r="SFU26" s="415"/>
      <c r="SFV26" s="415"/>
      <c r="SFW26" s="415"/>
      <c r="SFX26" s="415"/>
      <c r="SFY26" s="415"/>
      <c r="SFZ26" s="415"/>
      <c r="SGA26" s="415"/>
      <c r="SGB26" s="415"/>
      <c r="SGC26" s="415"/>
      <c r="SGD26" s="415"/>
      <c r="SGE26" s="415"/>
      <c r="SGF26" s="415"/>
      <c r="SGG26" s="415"/>
      <c r="SGH26" s="415"/>
      <c r="SGI26" s="415"/>
      <c r="SGJ26" s="415"/>
      <c r="SGK26" s="415"/>
      <c r="SGL26" s="415"/>
      <c r="SGM26" s="415"/>
      <c r="SGN26" s="415"/>
      <c r="SGO26" s="415"/>
      <c r="SGP26" s="415"/>
      <c r="SGQ26" s="415"/>
      <c r="SGR26" s="415"/>
      <c r="SGS26" s="415"/>
      <c r="SGT26" s="415"/>
      <c r="SGU26" s="415"/>
      <c r="SGV26" s="415"/>
      <c r="SGW26" s="415"/>
      <c r="SGX26" s="415"/>
      <c r="SGY26" s="415"/>
      <c r="SGZ26" s="415"/>
      <c r="SHA26" s="415"/>
      <c r="SHB26" s="415"/>
      <c r="SHC26" s="415"/>
      <c r="SHD26" s="415"/>
      <c r="SHE26" s="415"/>
      <c r="SHF26" s="415"/>
      <c r="SHG26" s="415"/>
      <c r="SHH26" s="415"/>
      <c r="SHI26" s="415"/>
      <c r="SHJ26" s="415"/>
      <c r="SHK26" s="415"/>
      <c r="SHL26" s="415"/>
      <c r="SHM26" s="415"/>
      <c r="SHN26" s="415"/>
      <c r="SHO26" s="415"/>
      <c r="SHP26" s="415"/>
      <c r="SHQ26" s="415"/>
      <c r="SHR26" s="415"/>
      <c r="SHS26" s="415"/>
      <c r="SHT26" s="415"/>
      <c r="SHU26" s="415"/>
      <c r="SHV26" s="415"/>
      <c r="SHW26" s="415"/>
      <c r="SHX26" s="415"/>
      <c r="SHY26" s="415"/>
      <c r="SHZ26" s="415"/>
      <c r="SIA26" s="415"/>
      <c r="SIB26" s="415"/>
      <c r="SIC26" s="415"/>
      <c r="SID26" s="415"/>
      <c r="SIE26" s="415"/>
      <c r="SIF26" s="415"/>
      <c r="SIG26" s="415"/>
      <c r="SIH26" s="415"/>
      <c r="SII26" s="415"/>
      <c r="SIJ26" s="415"/>
      <c r="SIK26" s="415"/>
      <c r="SIL26" s="415"/>
      <c r="SIM26" s="415"/>
      <c r="SIN26" s="415"/>
      <c r="SIO26" s="415"/>
      <c r="SIP26" s="415"/>
      <c r="SIQ26" s="415"/>
      <c r="SIR26" s="415"/>
      <c r="SIS26" s="415"/>
      <c r="SIT26" s="415"/>
      <c r="SIU26" s="415"/>
      <c r="SIV26" s="415"/>
      <c r="SIW26" s="415"/>
      <c r="SIX26" s="415"/>
      <c r="SIY26" s="415"/>
      <c r="SIZ26" s="415"/>
      <c r="SJA26" s="415"/>
      <c r="SJB26" s="415"/>
      <c r="SJC26" s="415"/>
      <c r="SJD26" s="415"/>
      <c r="SJE26" s="415"/>
      <c r="SJF26" s="415"/>
      <c r="SJG26" s="415"/>
      <c r="SJH26" s="415"/>
      <c r="SJI26" s="415"/>
      <c r="SJJ26" s="415"/>
      <c r="SJK26" s="415"/>
      <c r="SJL26" s="415"/>
      <c r="SJM26" s="415"/>
      <c r="SJN26" s="415"/>
      <c r="SJO26" s="415"/>
      <c r="SJP26" s="415"/>
      <c r="SJQ26" s="415"/>
      <c r="SJR26" s="415"/>
      <c r="SJS26" s="415"/>
      <c r="SJT26" s="415"/>
      <c r="SJU26" s="415"/>
      <c r="SJV26" s="415"/>
      <c r="SJW26" s="415"/>
      <c r="SJX26" s="415"/>
      <c r="SJY26" s="415"/>
      <c r="SJZ26" s="415"/>
      <c r="SKA26" s="415"/>
      <c r="SKB26" s="415"/>
      <c r="SKC26" s="415"/>
      <c r="SKD26" s="415"/>
      <c r="SKE26" s="415"/>
      <c r="SKF26" s="415"/>
      <c r="SKG26" s="415"/>
      <c r="SKH26" s="415"/>
      <c r="SKI26" s="415"/>
      <c r="SKJ26" s="415"/>
      <c r="SKK26" s="415"/>
      <c r="SKL26" s="415"/>
      <c r="SKM26" s="415"/>
      <c r="SKN26" s="415"/>
      <c r="SKO26" s="415"/>
      <c r="SKP26" s="415"/>
      <c r="SKQ26" s="415"/>
      <c r="SKR26" s="415"/>
      <c r="SKS26" s="415"/>
      <c r="SKT26" s="415"/>
      <c r="SKU26" s="415"/>
      <c r="SKV26" s="415"/>
      <c r="SKW26" s="415"/>
      <c r="SKX26" s="415"/>
      <c r="SKY26" s="415"/>
      <c r="SKZ26" s="415"/>
      <c r="SLA26" s="415"/>
      <c r="SLB26" s="415"/>
      <c r="SLC26" s="415"/>
      <c r="SLD26" s="415"/>
      <c r="SLE26" s="415"/>
      <c r="SLF26" s="415"/>
      <c r="SLG26" s="415"/>
      <c r="SLH26" s="415"/>
      <c r="SLI26" s="415"/>
      <c r="SLJ26" s="415"/>
      <c r="SLK26" s="415"/>
      <c r="SLL26" s="415"/>
      <c r="SLM26" s="415"/>
      <c r="SLN26" s="415"/>
      <c r="SLO26" s="415"/>
      <c r="SLP26" s="415"/>
      <c r="SLQ26" s="415"/>
      <c r="SLR26" s="415"/>
      <c r="SLS26" s="415"/>
      <c r="SLT26" s="415"/>
      <c r="SLU26" s="415"/>
      <c r="SLV26" s="415"/>
      <c r="SLW26" s="415"/>
      <c r="SLX26" s="415"/>
      <c r="SLY26" s="415"/>
      <c r="SLZ26" s="415"/>
      <c r="SMA26" s="415"/>
      <c r="SMB26" s="415"/>
      <c r="SMC26" s="415"/>
      <c r="SMD26" s="415"/>
      <c r="SME26" s="415"/>
      <c r="SMF26" s="415"/>
      <c r="SMG26" s="415"/>
      <c r="SMH26" s="415"/>
      <c r="SMI26" s="415"/>
      <c r="SMJ26" s="415"/>
      <c r="SMK26" s="415"/>
      <c r="SML26" s="415"/>
      <c r="SMM26" s="415"/>
      <c r="SMN26" s="415"/>
      <c r="SMO26" s="415"/>
      <c r="SMP26" s="415"/>
      <c r="SMQ26" s="415"/>
      <c r="SMR26" s="415"/>
      <c r="SMS26" s="415"/>
      <c r="SMT26" s="415"/>
      <c r="SMU26" s="415"/>
      <c r="SMV26" s="415"/>
      <c r="SMW26" s="415"/>
      <c r="SMX26" s="415"/>
      <c r="SMY26" s="415"/>
      <c r="SMZ26" s="415"/>
      <c r="SNA26" s="415"/>
      <c r="SNB26" s="415"/>
      <c r="SNC26" s="415"/>
      <c r="SND26" s="415"/>
      <c r="SNE26" s="415"/>
      <c r="SNF26" s="415"/>
      <c r="SNG26" s="415"/>
      <c r="SNH26" s="415"/>
      <c r="SNI26" s="415"/>
      <c r="SNJ26" s="415"/>
      <c r="SNK26" s="415"/>
      <c r="SNL26" s="415"/>
      <c r="SNM26" s="415"/>
      <c r="SNN26" s="415"/>
      <c r="SNO26" s="415"/>
      <c r="SNP26" s="415"/>
      <c r="SNQ26" s="415"/>
      <c r="SNR26" s="415"/>
      <c r="SNS26" s="415"/>
      <c r="SNT26" s="415"/>
      <c r="SNU26" s="415"/>
      <c r="SNV26" s="415"/>
      <c r="SNW26" s="415"/>
      <c r="SNX26" s="415"/>
      <c r="SNY26" s="415"/>
      <c r="SNZ26" s="415"/>
      <c r="SOA26" s="415"/>
      <c r="SOB26" s="415"/>
      <c r="SOC26" s="415"/>
      <c r="SOD26" s="415"/>
      <c r="SOE26" s="415"/>
      <c r="SOF26" s="415"/>
      <c r="SOG26" s="415"/>
      <c r="SOH26" s="415"/>
      <c r="SOI26" s="415"/>
      <c r="SOJ26" s="415"/>
      <c r="SOK26" s="415"/>
      <c r="SOL26" s="415"/>
      <c r="SOM26" s="415"/>
      <c r="SON26" s="415"/>
      <c r="SOO26" s="415"/>
      <c r="SOP26" s="415"/>
      <c r="SOQ26" s="415"/>
      <c r="SOR26" s="415"/>
      <c r="SOS26" s="415"/>
      <c r="SOT26" s="415"/>
      <c r="SOU26" s="415"/>
      <c r="SOV26" s="415"/>
      <c r="SOW26" s="415"/>
      <c r="SOX26" s="415"/>
      <c r="SOY26" s="415"/>
      <c r="SOZ26" s="415"/>
      <c r="SPA26" s="415"/>
      <c r="SPB26" s="415"/>
      <c r="SPC26" s="415"/>
      <c r="SPD26" s="415"/>
      <c r="SPE26" s="415"/>
      <c r="SPF26" s="415"/>
      <c r="SPG26" s="415"/>
      <c r="SPH26" s="415"/>
      <c r="SPI26" s="415"/>
      <c r="SPJ26" s="415"/>
      <c r="SPK26" s="415"/>
      <c r="SPL26" s="415"/>
      <c r="SPM26" s="415"/>
      <c r="SPN26" s="415"/>
      <c r="SPO26" s="415"/>
      <c r="SPP26" s="415"/>
      <c r="SPQ26" s="415"/>
      <c r="SPR26" s="415"/>
      <c r="SPS26" s="415"/>
      <c r="SPT26" s="415"/>
      <c r="SPU26" s="415"/>
      <c r="SPV26" s="415"/>
      <c r="SPW26" s="415"/>
      <c r="SPX26" s="415"/>
      <c r="SPY26" s="415"/>
      <c r="SPZ26" s="415"/>
      <c r="SQA26" s="415"/>
      <c r="SQB26" s="415"/>
      <c r="SQC26" s="415"/>
      <c r="SQD26" s="415"/>
      <c r="SQE26" s="415"/>
      <c r="SQF26" s="415"/>
      <c r="SQG26" s="415"/>
      <c r="SQH26" s="415"/>
      <c r="SQI26" s="415"/>
      <c r="SQJ26" s="415"/>
      <c r="SQK26" s="415"/>
      <c r="SQL26" s="415"/>
      <c r="SQM26" s="415"/>
      <c r="SQN26" s="415"/>
      <c r="SQO26" s="415"/>
      <c r="SQP26" s="415"/>
      <c r="SQQ26" s="415"/>
      <c r="SQR26" s="415"/>
      <c r="SQS26" s="415"/>
      <c r="SQT26" s="415"/>
      <c r="SQU26" s="415"/>
      <c r="SQV26" s="415"/>
      <c r="SQW26" s="415"/>
      <c r="SQX26" s="415"/>
      <c r="SQY26" s="415"/>
      <c r="SQZ26" s="415"/>
      <c r="SRA26" s="415"/>
      <c r="SRB26" s="415"/>
      <c r="SRC26" s="415"/>
      <c r="SRD26" s="415"/>
      <c r="SRE26" s="415"/>
      <c r="SRF26" s="415"/>
      <c r="SRG26" s="415"/>
      <c r="SRH26" s="415"/>
      <c r="SRI26" s="415"/>
      <c r="SRJ26" s="415"/>
      <c r="SRK26" s="415"/>
      <c r="SRL26" s="415"/>
      <c r="SRM26" s="415"/>
      <c r="SRN26" s="415"/>
      <c r="SRO26" s="415"/>
      <c r="SRP26" s="415"/>
      <c r="SRQ26" s="415"/>
      <c r="SRR26" s="415"/>
      <c r="SRS26" s="415"/>
      <c r="SRT26" s="415"/>
      <c r="SRU26" s="415"/>
      <c r="SRV26" s="415"/>
      <c r="SRW26" s="415"/>
      <c r="SRX26" s="415"/>
      <c r="SRY26" s="415"/>
      <c r="SRZ26" s="415"/>
      <c r="SSA26" s="415"/>
      <c r="SSB26" s="415"/>
      <c r="SSC26" s="415"/>
      <c r="SSD26" s="415"/>
      <c r="SSE26" s="415"/>
      <c r="SSF26" s="415"/>
      <c r="SSG26" s="415"/>
      <c r="SSH26" s="415"/>
      <c r="SSI26" s="415"/>
      <c r="SSJ26" s="415"/>
      <c r="SSK26" s="415"/>
      <c r="SSL26" s="415"/>
      <c r="SSM26" s="415"/>
      <c r="SSN26" s="415"/>
      <c r="SSO26" s="415"/>
      <c r="SSP26" s="415"/>
      <c r="SSQ26" s="415"/>
      <c r="SSR26" s="415"/>
      <c r="SSS26" s="415"/>
      <c r="SST26" s="415"/>
      <c r="SSU26" s="415"/>
      <c r="SSV26" s="415"/>
      <c r="SSW26" s="415"/>
      <c r="SSX26" s="415"/>
      <c r="SSY26" s="415"/>
      <c r="SSZ26" s="415"/>
      <c r="STA26" s="415"/>
      <c r="STB26" s="415"/>
      <c r="STC26" s="415"/>
      <c r="STD26" s="415"/>
      <c r="STE26" s="415"/>
      <c r="STF26" s="415"/>
      <c r="STG26" s="415"/>
      <c r="STH26" s="415"/>
      <c r="STI26" s="415"/>
      <c r="STJ26" s="415"/>
      <c r="STK26" s="415"/>
      <c r="STL26" s="415"/>
      <c r="STM26" s="415"/>
      <c r="STN26" s="415"/>
      <c r="STO26" s="415"/>
      <c r="STP26" s="415"/>
      <c r="STQ26" s="415"/>
      <c r="STR26" s="415"/>
      <c r="STS26" s="415"/>
      <c r="STT26" s="415"/>
      <c r="STU26" s="415"/>
      <c r="STV26" s="415"/>
      <c r="STW26" s="415"/>
      <c r="STX26" s="415"/>
      <c r="STY26" s="415"/>
      <c r="STZ26" s="415"/>
      <c r="SUA26" s="415"/>
      <c r="SUB26" s="415"/>
      <c r="SUC26" s="415"/>
      <c r="SUD26" s="415"/>
      <c r="SUE26" s="415"/>
      <c r="SUF26" s="415"/>
      <c r="SUG26" s="415"/>
      <c r="SUH26" s="415"/>
      <c r="SUI26" s="415"/>
      <c r="SUJ26" s="415"/>
      <c r="SUK26" s="415"/>
      <c r="SUL26" s="415"/>
      <c r="SUM26" s="415"/>
      <c r="SUN26" s="415"/>
      <c r="SUO26" s="415"/>
      <c r="SUP26" s="415"/>
      <c r="SUQ26" s="415"/>
      <c r="SUR26" s="415"/>
      <c r="SUS26" s="415"/>
      <c r="SUT26" s="415"/>
      <c r="SUU26" s="415"/>
      <c r="SUV26" s="415"/>
      <c r="SUW26" s="415"/>
      <c r="SUX26" s="415"/>
      <c r="SUY26" s="415"/>
      <c r="SUZ26" s="415"/>
      <c r="SVA26" s="415"/>
      <c r="SVB26" s="415"/>
      <c r="SVC26" s="415"/>
      <c r="SVD26" s="415"/>
      <c r="SVE26" s="415"/>
      <c r="SVF26" s="415"/>
      <c r="SVG26" s="415"/>
      <c r="SVH26" s="415"/>
      <c r="SVI26" s="415"/>
      <c r="SVJ26" s="415"/>
      <c r="SVK26" s="415"/>
      <c r="SVL26" s="415"/>
      <c r="SVM26" s="415"/>
      <c r="SVN26" s="415"/>
      <c r="SVO26" s="415"/>
      <c r="SVP26" s="415"/>
      <c r="SVQ26" s="415"/>
      <c r="SVR26" s="415"/>
      <c r="SVS26" s="415"/>
      <c r="SVT26" s="415"/>
      <c r="SVU26" s="415"/>
      <c r="SVV26" s="415"/>
      <c r="SVW26" s="415"/>
      <c r="SVX26" s="415"/>
      <c r="SVY26" s="415"/>
      <c r="SVZ26" s="415"/>
      <c r="SWA26" s="415"/>
      <c r="SWB26" s="415"/>
      <c r="SWC26" s="415"/>
      <c r="SWD26" s="415"/>
      <c r="SWE26" s="415"/>
      <c r="SWF26" s="415"/>
      <c r="SWG26" s="415"/>
      <c r="SWH26" s="415"/>
      <c r="SWI26" s="415"/>
      <c r="SWJ26" s="415"/>
      <c r="SWK26" s="415"/>
      <c r="SWL26" s="415"/>
      <c r="SWM26" s="415"/>
      <c r="SWN26" s="415"/>
      <c r="SWO26" s="415"/>
      <c r="SWP26" s="415"/>
      <c r="SWQ26" s="415"/>
      <c r="SWR26" s="415"/>
      <c r="SWS26" s="415"/>
      <c r="SWT26" s="415"/>
      <c r="SWU26" s="415"/>
      <c r="SWV26" s="415"/>
      <c r="SWW26" s="415"/>
      <c r="SWX26" s="415"/>
      <c r="SWY26" s="415"/>
      <c r="SWZ26" s="415"/>
      <c r="SXA26" s="415"/>
      <c r="SXB26" s="415"/>
      <c r="SXC26" s="415"/>
      <c r="SXD26" s="415"/>
      <c r="SXE26" s="415"/>
      <c r="SXF26" s="415"/>
      <c r="SXG26" s="415"/>
      <c r="SXH26" s="415"/>
      <c r="SXI26" s="415"/>
      <c r="SXJ26" s="415"/>
      <c r="SXK26" s="415"/>
      <c r="SXL26" s="415"/>
      <c r="SXM26" s="415"/>
      <c r="SXN26" s="415"/>
      <c r="SXO26" s="415"/>
      <c r="SXP26" s="415"/>
      <c r="SXQ26" s="415"/>
      <c r="SXR26" s="415"/>
      <c r="SXS26" s="415"/>
      <c r="SXT26" s="415"/>
      <c r="SXU26" s="415"/>
      <c r="SXV26" s="415"/>
      <c r="SXW26" s="415"/>
      <c r="SXX26" s="415"/>
      <c r="SXY26" s="415"/>
      <c r="SXZ26" s="415"/>
      <c r="SYA26" s="415"/>
      <c r="SYB26" s="415"/>
      <c r="SYC26" s="415"/>
      <c r="SYD26" s="415"/>
      <c r="SYE26" s="415"/>
      <c r="SYF26" s="415"/>
      <c r="SYG26" s="415"/>
      <c r="SYH26" s="415"/>
      <c r="SYI26" s="415"/>
      <c r="SYJ26" s="415"/>
      <c r="SYK26" s="415"/>
      <c r="SYL26" s="415"/>
      <c r="SYM26" s="415"/>
      <c r="SYN26" s="415"/>
      <c r="SYO26" s="415"/>
      <c r="SYP26" s="415"/>
      <c r="SYQ26" s="415"/>
      <c r="SYR26" s="415"/>
      <c r="SYS26" s="415"/>
      <c r="SYT26" s="415"/>
      <c r="SYU26" s="415"/>
      <c r="SYV26" s="415"/>
      <c r="SYW26" s="415"/>
      <c r="SYX26" s="415"/>
      <c r="SYY26" s="415"/>
      <c r="SYZ26" s="415"/>
      <c r="SZA26" s="415"/>
      <c r="SZB26" s="415"/>
      <c r="SZC26" s="415"/>
      <c r="SZD26" s="415"/>
      <c r="SZE26" s="415"/>
      <c r="SZF26" s="415"/>
      <c r="SZG26" s="415"/>
      <c r="SZH26" s="415"/>
      <c r="SZI26" s="415"/>
      <c r="SZJ26" s="415"/>
      <c r="SZK26" s="415"/>
      <c r="SZL26" s="415"/>
      <c r="SZM26" s="415"/>
      <c r="SZN26" s="415"/>
      <c r="SZO26" s="415"/>
      <c r="SZP26" s="415"/>
      <c r="SZQ26" s="415"/>
      <c r="SZR26" s="415"/>
      <c r="SZS26" s="415"/>
      <c r="SZT26" s="415"/>
      <c r="SZU26" s="415"/>
      <c r="SZV26" s="415"/>
      <c r="SZW26" s="415"/>
      <c r="SZX26" s="415"/>
      <c r="SZY26" s="415"/>
      <c r="SZZ26" s="415"/>
      <c r="TAA26" s="415"/>
      <c r="TAB26" s="415"/>
      <c r="TAC26" s="415"/>
      <c r="TAD26" s="415"/>
      <c r="TAE26" s="415"/>
      <c r="TAF26" s="415"/>
      <c r="TAG26" s="415"/>
      <c r="TAH26" s="415"/>
      <c r="TAI26" s="415"/>
      <c r="TAJ26" s="415"/>
      <c r="TAK26" s="415"/>
      <c r="TAL26" s="415"/>
      <c r="TAM26" s="415"/>
      <c r="TAN26" s="415"/>
      <c r="TAO26" s="415"/>
      <c r="TAP26" s="415"/>
      <c r="TAQ26" s="415"/>
      <c r="TAR26" s="415"/>
      <c r="TAS26" s="415"/>
      <c r="TAT26" s="415"/>
      <c r="TAU26" s="415"/>
      <c r="TAV26" s="415"/>
      <c r="TAW26" s="415"/>
      <c r="TAX26" s="415"/>
      <c r="TAY26" s="415"/>
      <c r="TAZ26" s="415"/>
      <c r="TBA26" s="415"/>
      <c r="TBB26" s="415"/>
      <c r="TBC26" s="415"/>
      <c r="TBD26" s="415"/>
      <c r="TBE26" s="415"/>
      <c r="TBF26" s="415"/>
      <c r="TBG26" s="415"/>
      <c r="TBH26" s="415"/>
      <c r="TBI26" s="415"/>
      <c r="TBJ26" s="415"/>
      <c r="TBK26" s="415"/>
      <c r="TBL26" s="415"/>
      <c r="TBM26" s="415"/>
      <c r="TBN26" s="415"/>
      <c r="TBO26" s="415"/>
      <c r="TBP26" s="415"/>
      <c r="TBQ26" s="415"/>
      <c r="TBR26" s="415"/>
      <c r="TBS26" s="415"/>
      <c r="TBT26" s="415"/>
      <c r="TBU26" s="415"/>
      <c r="TBV26" s="415"/>
      <c r="TBW26" s="415"/>
      <c r="TBX26" s="415"/>
      <c r="TBY26" s="415"/>
      <c r="TBZ26" s="415"/>
      <c r="TCA26" s="415"/>
      <c r="TCB26" s="415"/>
      <c r="TCC26" s="415"/>
      <c r="TCD26" s="415"/>
      <c r="TCE26" s="415"/>
      <c r="TCF26" s="415"/>
      <c r="TCG26" s="415"/>
      <c r="TCH26" s="415"/>
      <c r="TCI26" s="415"/>
      <c r="TCJ26" s="415"/>
      <c r="TCK26" s="415"/>
      <c r="TCL26" s="415"/>
      <c r="TCM26" s="415"/>
      <c r="TCN26" s="415"/>
      <c r="TCO26" s="415"/>
      <c r="TCP26" s="415"/>
      <c r="TCQ26" s="415"/>
      <c r="TCR26" s="415"/>
      <c r="TCS26" s="415"/>
      <c r="TCT26" s="415"/>
      <c r="TCU26" s="415"/>
      <c r="TCV26" s="415"/>
      <c r="TCW26" s="415"/>
      <c r="TCX26" s="415"/>
      <c r="TCY26" s="415"/>
      <c r="TCZ26" s="415"/>
      <c r="TDA26" s="415"/>
      <c r="TDB26" s="415"/>
      <c r="TDC26" s="415"/>
      <c r="TDD26" s="415"/>
      <c r="TDE26" s="415"/>
      <c r="TDF26" s="415"/>
      <c r="TDG26" s="415"/>
      <c r="TDH26" s="415"/>
      <c r="TDI26" s="415"/>
      <c r="TDJ26" s="415"/>
      <c r="TDK26" s="415"/>
      <c r="TDL26" s="415"/>
      <c r="TDM26" s="415"/>
      <c r="TDN26" s="415"/>
      <c r="TDO26" s="415"/>
      <c r="TDP26" s="415"/>
      <c r="TDQ26" s="415"/>
      <c r="TDR26" s="415"/>
      <c r="TDS26" s="415"/>
      <c r="TDT26" s="415"/>
      <c r="TDU26" s="415"/>
      <c r="TDV26" s="415"/>
      <c r="TDW26" s="415"/>
      <c r="TDX26" s="415"/>
      <c r="TDY26" s="415"/>
      <c r="TDZ26" s="415"/>
      <c r="TEA26" s="415"/>
      <c r="TEB26" s="415"/>
      <c r="TEC26" s="415"/>
      <c r="TED26" s="415"/>
      <c r="TEE26" s="415"/>
      <c r="TEF26" s="415"/>
      <c r="TEG26" s="415"/>
      <c r="TEH26" s="415"/>
      <c r="TEI26" s="415"/>
      <c r="TEJ26" s="415"/>
      <c r="TEK26" s="415"/>
      <c r="TEL26" s="415"/>
      <c r="TEM26" s="415"/>
      <c r="TEN26" s="415"/>
      <c r="TEO26" s="415"/>
      <c r="TEP26" s="415"/>
      <c r="TEQ26" s="415"/>
      <c r="TER26" s="415"/>
      <c r="TES26" s="415"/>
      <c r="TET26" s="415"/>
      <c r="TEU26" s="415"/>
      <c r="TEV26" s="415"/>
      <c r="TEW26" s="415"/>
      <c r="TEX26" s="415"/>
      <c r="TEY26" s="415"/>
      <c r="TEZ26" s="415"/>
      <c r="TFA26" s="415"/>
      <c r="TFB26" s="415"/>
      <c r="TFC26" s="415"/>
      <c r="TFD26" s="415"/>
      <c r="TFE26" s="415"/>
      <c r="TFF26" s="415"/>
      <c r="TFG26" s="415"/>
      <c r="TFH26" s="415"/>
      <c r="TFI26" s="415"/>
      <c r="TFJ26" s="415"/>
      <c r="TFK26" s="415"/>
      <c r="TFL26" s="415"/>
      <c r="TFM26" s="415"/>
      <c r="TFN26" s="415"/>
      <c r="TFO26" s="415"/>
      <c r="TFP26" s="415"/>
      <c r="TFQ26" s="415"/>
      <c r="TFR26" s="415"/>
      <c r="TFS26" s="415"/>
      <c r="TFT26" s="415"/>
      <c r="TFU26" s="415"/>
      <c r="TFV26" s="415"/>
      <c r="TFW26" s="415"/>
      <c r="TFX26" s="415"/>
      <c r="TFY26" s="415"/>
      <c r="TFZ26" s="415"/>
      <c r="TGA26" s="415"/>
      <c r="TGB26" s="415"/>
      <c r="TGC26" s="415"/>
      <c r="TGD26" s="415"/>
      <c r="TGE26" s="415"/>
      <c r="TGF26" s="415"/>
      <c r="TGG26" s="415"/>
      <c r="TGH26" s="415"/>
      <c r="TGI26" s="415"/>
      <c r="TGJ26" s="415"/>
      <c r="TGK26" s="415"/>
      <c r="TGL26" s="415"/>
      <c r="TGM26" s="415"/>
      <c r="TGN26" s="415"/>
      <c r="TGO26" s="415"/>
      <c r="TGP26" s="415"/>
      <c r="TGQ26" s="415"/>
      <c r="TGR26" s="415"/>
      <c r="TGS26" s="415"/>
      <c r="TGT26" s="415"/>
      <c r="TGU26" s="415"/>
      <c r="TGV26" s="415"/>
      <c r="TGW26" s="415"/>
      <c r="TGX26" s="415"/>
      <c r="TGY26" s="415"/>
      <c r="TGZ26" s="415"/>
      <c r="THA26" s="415"/>
      <c r="THB26" s="415"/>
      <c r="THC26" s="415"/>
      <c r="THD26" s="415"/>
      <c r="THE26" s="415"/>
      <c r="THF26" s="415"/>
      <c r="THG26" s="415"/>
      <c r="THH26" s="415"/>
      <c r="THI26" s="415"/>
      <c r="THJ26" s="415"/>
      <c r="THK26" s="415"/>
      <c r="THL26" s="415"/>
      <c r="THM26" s="415"/>
      <c r="THN26" s="415"/>
      <c r="THO26" s="415"/>
      <c r="THP26" s="415"/>
      <c r="THQ26" s="415"/>
      <c r="THR26" s="415"/>
      <c r="THS26" s="415"/>
      <c r="THT26" s="415"/>
      <c r="THU26" s="415"/>
      <c r="THV26" s="415"/>
      <c r="THW26" s="415"/>
      <c r="THX26" s="415"/>
      <c r="THY26" s="415"/>
      <c r="THZ26" s="415"/>
      <c r="TIA26" s="415"/>
      <c r="TIB26" s="415"/>
      <c r="TIC26" s="415"/>
      <c r="TID26" s="415"/>
      <c r="TIE26" s="415"/>
      <c r="TIF26" s="415"/>
      <c r="TIG26" s="415"/>
      <c r="TIH26" s="415"/>
      <c r="TII26" s="415"/>
      <c r="TIJ26" s="415"/>
      <c r="TIK26" s="415"/>
      <c r="TIL26" s="415"/>
      <c r="TIM26" s="415"/>
      <c r="TIN26" s="415"/>
      <c r="TIO26" s="415"/>
      <c r="TIP26" s="415"/>
      <c r="TIQ26" s="415"/>
      <c r="TIR26" s="415"/>
      <c r="TIS26" s="415"/>
      <c r="TIT26" s="415"/>
      <c r="TIU26" s="415"/>
      <c r="TIV26" s="415"/>
      <c r="TIW26" s="415"/>
      <c r="TIX26" s="415"/>
      <c r="TIY26" s="415"/>
      <c r="TIZ26" s="415"/>
      <c r="TJA26" s="415"/>
      <c r="TJB26" s="415"/>
      <c r="TJC26" s="415"/>
      <c r="TJD26" s="415"/>
      <c r="TJE26" s="415"/>
      <c r="TJF26" s="415"/>
      <c r="TJG26" s="415"/>
      <c r="TJH26" s="415"/>
      <c r="TJI26" s="415"/>
      <c r="TJJ26" s="415"/>
      <c r="TJK26" s="415"/>
      <c r="TJL26" s="415"/>
      <c r="TJM26" s="415"/>
      <c r="TJN26" s="415"/>
      <c r="TJO26" s="415"/>
      <c r="TJP26" s="415"/>
      <c r="TJQ26" s="415"/>
      <c r="TJR26" s="415"/>
      <c r="TJS26" s="415"/>
      <c r="TJT26" s="415"/>
      <c r="TJU26" s="415"/>
      <c r="TJV26" s="415"/>
      <c r="TJW26" s="415"/>
      <c r="TJX26" s="415"/>
      <c r="TJY26" s="415"/>
      <c r="TJZ26" s="415"/>
      <c r="TKA26" s="415"/>
      <c r="TKB26" s="415"/>
      <c r="TKC26" s="415"/>
      <c r="TKD26" s="415"/>
      <c r="TKE26" s="415"/>
      <c r="TKF26" s="415"/>
      <c r="TKG26" s="415"/>
      <c r="TKH26" s="415"/>
      <c r="TKI26" s="415"/>
      <c r="TKJ26" s="415"/>
      <c r="TKK26" s="415"/>
      <c r="TKL26" s="415"/>
      <c r="TKM26" s="415"/>
      <c r="TKN26" s="415"/>
      <c r="TKO26" s="415"/>
      <c r="TKP26" s="415"/>
      <c r="TKQ26" s="415"/>
      <c r="TKR26" s="415"/>
      <c r="TKS26" s="415"/>
      <c r="TKT26" s="415"/>
      <c r="TKU26" s="415"/>
      <c r="TKV26" s="415"/>
      <c r="TKW26" s="415"/>
      <c r="TKX26" s="415"/>
      <c r="TKY26" s="415"/>
      <c r="TKZ26" s="415"/>
      <c r="TLA26" s="415"/>
      <c r="TLB26" s="415"/>
      <c r="TLC26" s="415"/>
      <c r="TLD26" s="415"/>
      <c r="TLE26" s="415"/>
      <c r="TLF26" s="415"/>
      <c r="TLG26" s="415"/>
      <c r="TLH26" s="415"/>
      <c r="TLI26" s="415"/>
      <c r="TLJ26" s="415"/>
      <c r="TLK26" s="415"/>
      <c r="TLL26" s="415"/>
      <c r="TLM26" s="415"/>
      <c r="TLN26" s="415"/>
      <c r="TLO26" s="415"/>
      <c r="TLP26" s="415"/>
      <c r="TLQ26" s="415"/>
      <c r="TLR26" s="415"/>
      <c r="TLS26" s="415"/>
      <c r="TLT26" s="415"/>
      <c r="TLU26" s="415"/>
      <c r="TLV26" s="415"/>
      <c r="TLW26" s="415"/>
      <c r="TLX26" s="415"/>
      <c r="TLY26" s="415"/>
      <c r="TLZ26" s="415"/>
      <c r="TMA26" s="415"/>
      <c r="TMB26" s="415"/>
      <c r="TMC26" s="415"/>
      <c r="TMD26" s="415"/>
      <c r="TME26" s="415"/>
      <c r="TMF26" s="415"/>
      <c r="TMG26" s="415"/>
      <c r="TMH26" s="415"/>
      <c r="TMI26" s="415"/>
      <c r="TMJ26" s="415"/>
      <c r="TMK26" s="415"/>
      <c r="TML26" s="415"/>
      <c r="TMM26" s="415"/>
      <c r="TMN26" s="415"/>
      <c r="TMO26" s="415"/>
      <c r="TMP26" s="415"/>
      <c r="TMQ26" s="415"/>
      <c r="TMR26" s="415"/>
      <c r="TMS26" s="415"/>
      <c r="TMT26" s="415"/>
      <c r="TMU26" s="415"/>
      <c r="TMV26" s="415"/>
      <c r="TMW26" s="415"/>
      <c r="TMX26" s="415"/>
      <c r="TMY26" s="415"/>
      <c r="TMZ26" s="415"/>
      <c r="TNA26" s="415"/>
      <c r="TNB26" s="415"/>
      <c r="TNC26" s="415"/>
      <c r="TND26" s="415"/>
      <c r="TNE26" s="415"/>
      <c r="TNF26" s="415"/>
      <c r="TNG26" s="415"/>
      <c r="TNH26" s="415"/>
      <c r="TNI26" s="415"/>
      <c r="TNJ26" s="415"/>
      <c r="TNK26" s="415"/>
      <c r="TNL26" s="415"/>
      <c r="TNM26" s="415"/>
      <c r="TNN26" s="415"/>
      <c r="TNO26" s="415"/>
      <c r="TNP26" s="415"/>
      <c r="TNQ26" s="415"/>
      <c r="TNR26" s="415"/>
      <c r="TNS26" s="415"/>
      <c r="TNT26" s="415"/>
      <c r="TNU26" s="415"/>
      <c r="TNV26" s="415"/>
      <c r="TNW26" s="415"/>
      <c r="TNX26" s="415"/>
      <c r="TNY26" s="415"/>
      <c r="TNZ26" s="415"/>
      <c r="TOA26" s="415"/>
      <c r="TOB26" s="415"/>
      <c r="TOC26" s="415"/>
      <c r="TOD26" s="415"/>
      <c r="TOE26" s="415"/>
      <c r="TOF26" s="415"/>
      <c r="TOG26" s="415"/>
      <c r="TOH26" s="415"/>
      <c r="TOI26" s="415"/>
      <c r="TOJ26" s="415"/>
      <c r="TOK26" s="415"/>
      <c r="TOL26" s="415"/>
      <c r="TOM26" s="415"/>
      <c r="TON26" s="415"/>
      <c r="TOO26" s="415"/>
      <c r="TOP26" s="415"/>
      <c r="TOQ26" s="415"/>
      <c r="TOR26" s="415"/>
      <c r="TOS26" s="415"/>
      <c r="TOT26" s="415"/>
      <c r="TOU26" s="415"/>
      <c r="TOV26" s="415"/>
      <c r="TOW26" s="415"/>
      <c r="TOX26" s="415"/>
      <c r="TOY26" s="415"/>
      <c r="TOZ26" s="415"/>
      <c r="TPA26" s="415"/>
      <c r="TPB26" s="415"/>
      <c r="TPC26" s="415"/>
      <c r="TPD26" s="415"/>
      <c r="TPE26" s="415"/>
      <c r="TPF26" s="415"/>
      <c r="TPG26" s="415"/>
      <c r="TPH26" s="415"/>
      <c r="TPI26" s="415"/>
      <c r="TPJ26" s="415"/>
      <c r="TPK26" s="415"/>
      <c r="TPL26" s="415"/>
      <c r="TPM26" s="415"/>
      <c r="TPN26" s="415"/>
      <c r="TPO26" s="415"/>
      <c r="TPP26" s="415"/>
      <c r="TPQ26" s="415"/>
      <c r="TPR26" s="415"/>
      <c r="TPS26" s="415"/>
      <c r="TPT26" s="415"/>
      <c r="TPU26" s="415"/>
      <c r="TPV26" s="415"/>
      <c r="TPW26" s="415"/>
      <c r="TPX26" s="415"/>
      <c r="TPY26" s="415"/>
      <c r="TPZ26" s="415"/>
      <c r="TQA26" s="415"/>
      <c r="TQB26" s="415"/>
      <c r="TQC26" s="415"/>
      <c r="TQD26" s="415"/>
      <c r="TQE26" s="415"/>
      <c r="TQF26" s="415"/>
      <c r="TQG26" s="415"/>
      <c r="TQH26" s="415"/>
      <c r="TQI26" s="415"/>
      <c r="TQJ26" s="415"/>
      <c r="TQK26" s="415"/>
      <c r="TQL26" s="415"/>
      <c r="TQM26" s="415"/>
      <c r="TQN26" s="415"/>
      <c r="TQO26" s="415"/>
      <c r="TQP26" s="415"/>
      <c r="TQQ26" s="415"/>
      <c r="TQR26" s="415"/>
      <c r="TQS26" s="415"/>
      <c r="TQT26" s="415"/>
      <c r="TQU26" s="415"/>
      <c r="TQV26" s="415"/>
      <c r="TQW26" s="415"/>
      <c r="TQX26" s="415"/>
      <c r="TQY26" s="415"/>
      <c r="TQZ26" s="415"/>
      <c r="TRA26" s="415"/>
      <c r="TRB26" s="415"/>
      <c r="TRC26" s="415"/>
      <c r="TRD26" s="415"/>
      <c r="TRE26" s="415"/>
      <c r="TRF26" s="415"/>
      <c r="TRG26" s="415"/>
      <c r="TRH26" s="415"/>
      <c r="TRI26" s="415"/>
      <c r="TRJ26" s="415"/>
      <c r="TRK26" s="415"/>
      <c r="TRL26" s="415"/>
      <c r="TRM26" s="415"/>
      <c r="TRN26" s="415"/>
      <c r="TRO26" s="415"/>
      <c r="TRP26" s="415"/>
      <c r="TRQ26" s="415"/>
      <c r="TRR26" s="415"/>
      <c r="TRS26" s="415"/>
      <c r="TRT26" s="415"/>
      <c r="TRU26" s="415"/>
      <c r="TRV26" s="415"/>
      <c r="TRW26" s="415"/>
      <c r="TRX26" s="415"/>
      <c r="TRY26" s="415"/>
      <c r="TRZ26" s="415"/>
      <c r="TSA26" s="415"/>
      <c r="TSB26" s="415"/>
      <c r="TSC26" s="415"/>
      <c r="TSD26" s="415"/>
      <c r="TSE26" s="415"/>
      <c r="TSF26" s="415"/>
      <c r="TSG26" s="415"/>
      <c r="TSH26" s="415"/>
      <c r="TSI26" s="415"/>
      <c r="TSJ26" s="415"/>
      <c r="TSK26" s="415"/>
      <c r="TSL26" s="415"/>
      <c r="TSM26" s="415"/>
      <c r="TSN26" s="415"/>
      <c r="TSO26" s="415"/>
      <c r="TSP26" s="415"/>
      <c r="TSQ26" s="415"/>
      <c r="TSR26" s="415"/>
      <c r="TSS26" s="415"/>
      <c r="TST26" s="415"/>
      <c r="TSU26" s="415"/>
      <c r="TSV26" s="415"/>
      <c r="TSW26" s="415"/>
      <c r="TSX26" s="415"/>
      <c r="TSY26" s="415"/>
      <c r="TSZ26" s="415"/>
      <c r="TTA26" s="415"/>
      <c r="TTB26" s="415"/>
      <c r="TTC26" s="415"/>
      <c r="TTD26" s="415"/>
      <c r="TTE26" s="415"/>
      <c r="TTF26" s="415"/>
      <c r="TTG26" s="415"/>
      <c r="TTH26" s="415"/>
      <c r="TTI26" s="415"/>
      <c r="TTJ26" s="415"/>
      <c r="TTK26" s="415"/>
      <c r="TTL26" s="415"/>
      <c r="TTM26" s="415"/>
      <c r="TTN26" s="415"/>
      <c r="TTO26" s="415"/>
      <c r="TTP26" s="415"/>
      <c r="TTQ26" s="415"/>
      <c r="TTR26" s="415"/>
      <c r="TTS26" s="415"/>
      <c r="TTT26" s="415"/>
      <c r="TTU26" s="415"/>
      <c r="TTV26" s="415"/>
      <c r="TTW26" s="415"/>
      <c r="TTX26" s="415"/>
      <c r="TTY26" s="415"/>
      <c r="TTZ26" s="415"/>
      <c r="TUA26" s="415"/>
      <c r="TUB26" s="415"/>
      <c r="TUC26" s="415"/>
      <c r="TUD26" s="415"/>
      <c r="TUE26" s="415"/>
      <c r="TUF26" s="415"/>
      <c r="TUG26" s="415"/>
      <c r="TUH26" s="415"/>
      <c r="TUI26" s="415"/>
      <c r="TUJ26" s="415"/>
      <c r="TUK26" s="415"/>
      <c r="TUL26" s="415"/>
      <c r="TUM26" s="415"/>
      <c r="TUN26" s="415"/>
      <c r="TUO26" s="415"/>
      <c r="TUP26" s="415"/>
      <c r="TUQ26" s="415"/>
      <c r="TUR26" s="415"/>
      <c r="TUS26" s="415"/>
      <c r="TUT26" s="415"/>
      <c r="TUU26" s="415"/>
      <c r="TUV26" s="415"/>
      <c r="TUW26" s="415"/>
      <c r="TUX26" s="415"/>
      <c r="TUY26" s="415"/>
      <c r="TUZ26" s="415"/>
      <c r="TVA26" s="415"/>
      <c r="TVB26" s="415"/>
      <c r="TVC26" s="415"/>
      <c r="TVD26" s="415"/>
      <c r="TVE26" s="415"/>
      <c r="TVF26" s="415"/>
      <c r="TVG26" s="415"/>
      <c r="TVH26" s="415"/>
      <c r="TVI26" s="415"/>
      <c r="TVJ26" s="415"/>
      <c r="TVK26" s="415"/>
      <c r="TVL26" s="415"/>
      <c r="TVM26" s="415"/>
      <c r="TVN26" s="415"/>
      <c r="TVO26" s="415"/>
      <c r="TVP26" s="415"/>
      <c r="TVQ26" s="415"/>
      <c r="TVR26" s="415"/>
      <c r="TVS26" s="415"/>
      <c r="TVT26" s="415"/>
      <c r="TVU26" s="415"/>
      <c r="TVV26" s="415"/>
      <c r="TVW26" s="415"/>
      <c r="TVX26" s="415"/>
      <c r="TVY26" s="415"/>
      <c r="TVZ26" s="415"/>
      <c r="TWA26" s="415"/>
      <c r="TWB26" s="415"/>
      <c r="TWC26" s="415"/>
      <c r="TWD26" s="415"/>
      <c r="TWE26" s="415"/>
      <c r="TWF26" s="415"/>
      <c r="TWG26" s="415"/>
      <c r="TWH26" s="415"/>
      <c r="TWI26" s="415"/>
      <c r="TWJ26" s="415"/>
      <c r="TWK26" s="415"/>
      <c r="TWL26" s="415"/>
      <c r="TWM26" s="415"/>
      <c r="TWN26" s="415"/>
      <c r="TWO26" s="415"/>
      <c r="TWP26" s="415"/>
      <c r="TWQ26" s="415"/>
      <c r="TWR26" s="415"/>
      <c r="TWS26" s="415"/>
      <c r="TWT26" s="415"/>
      <c r="TWU26" s="415"/>
      <c r="TWV26" s="415"/>
      <c r="TWW26" s="415"/>
      <c r="TWX26" s="415"/>
      <c r="TWY26" s="415"/>
      <c r="TWZ26" s="415"/>
      <c r="TXA26" s="415"/>
      <c r="TXB26" s="415"/>
      <c r="TXC26" s="415"/>
      <c r="TXD26" s="415"/>
      <c r="TXE26" s="415"/>
      <c r="TXF26" s="415"/>
      <c r="TXG26" s="415"/>
      <c r="TXH26" s="415"/>
      <c r="TXI26" s="415"/>
      <c r="TXJ26" s="415"/>
      <c r="TXK26" s="415"/>
      <c r="TXL26" s="415"/>
      <c r="TXM26" s="415"/>
      <c r="TXN26" s="415"/>
      <c r="TXO26" s="415"/>
      <c r="TXP26" s="415"/>
      <c r="TXQ26" s="415"/>
      <c r="TXR26" s="415"/>
      <c r="TXS26" s="415"/>
      <c r="TXT26" s="415"/>
      <c r="TXU26" s="415"/>
      <c r="TXV26" s="415"/>
      <c r="TXW26" s="415"/>
      <c r="TXX26" s="415"/>
      <c r="TXY26" s="415"/>
      <c r="TXZ26" s="415"/>
      <c r="TYA26" s="415"/>
      <c r="TYB26" s="415"/>
      <c r="TYC26" s="415"/>
      <c r="TYD26" s="415"/>
      <c r="TYE26" s="415"/>
      <c r="TYF26" s="415"/>
      <c r="TYG26" s="415"/>
      <c r="TYH26" s="415"/>
      <c r="TYI26" s="415"/>
      <c r="TYJ26" s="415"/>
      <c r="TYK26" s="415"/>
      <c r="TYL26" s="415"/>
      <c r="TYM26" s="415"/>
      <c r="TYN26" s="415"/>
      <c r="TYO26" s="415"/>
      <c r="TYP26" s="415"/>
      <c r="TYQ26" s="415"/>
      <c r="TYR26" s="415"/>
      <c r="TYS26" s="415"/>
      <c r="TYT26" s="415"/>
      <c r="TYU26" s="415"/>
      <c r="TYV26" s="415"/>
      <c r="TYW26" s="415"/>
      <c r="TYX26" s="415"/>
      <c r="TYY26" s="415"/>
      <c r="TYZ26" s="415"/>
      <c r="TZA26" s="415"/>
      <c r="TZB26" s="415"/>
      <c r="TZC26" s="415"/>
      <c r="TZD26" s="415"/>
      <c r="TZE26" s="415"/>
      <c r="TZF26" s="415"/>
      <c r="TZG26" s="415"/>
      <c r="TZH26" s="415"/>
      <c r="TZI26" s="415"/>
      <c r="TZJ26" s="415"/>
      <c r="TZK26" s="415"/>
      <c r="TZL26" s="415"/>
      <c r="TZM26" s="415"/>
      <c r="TZN26" s="415"/>
      <c r="TZO26" s="415"/>
      <c r="TZP26" s="415"/>
      <c r="TZQ26" s="415"/>
      <c r="TZR26" s="415"/>
      <c r="TZS26" s="415"/>
      <c r="TZT26" s="415"/>
      <c r="TZU26" s="415"/>
      <c r="TZV26" s="415"/>
      <c r="TZW26" s="415"/>
      <c r="TZX26" s="415"/>
      <c r="TZY26" s="415"/>
      <c r="TZZ26" s="415"/>
      <c r="UAA26" s="415"/>
      <c r="UAB26" s="415"/>
      <c r="UAC26" s="415"/>
      <c r="UAD26" s="415"/>
      <c r="UAE26" s="415"/>
      <c r="UAF26" s="415"/>
      <c r="UAG26" s="415"/>
      <c r="UAH26" s="415"/>
      <c r="UAI26" s="415"/>
      <c r="UAJ26" s="415"/>
      <c r="UAK26" s="415"/>
      <c r="UAL26" s="415"/>
      <c r="UAM26" s="415"/>
      <c r="UAN26" s="415"/>
      <c r="UAO26" s="415"/>
      <c r="UAP26" s="415"/>
      <c r="UAQ26" s="415"/>
      <c r="UAR26" s="415"/>
      <c r="UAS26" s="415"/>
      <c r="UAT26" s="415"/>
      <c r="UAU26" s="415"/>
      <c r="UAV26" s="415"/>
      <c r="UAW26" s="415"/>
      <c r="UAX26" s="415"/>
      <c r="UAY26" s="415"/>
      <c r="UAZ26" s="415"/>
      <c r="UBA26" s="415"/>
      <c r="UBB26" s="415"/>
      <c r="UBC26" s="415"/>
      <c r="UBD26" s="415"/>
      <c r="UBE26" s="415"/>
      <c r="UBF26" s="415"/>
      <c r="UBG26" s="415"/>
      <c r="UBH26" s="415"/>
      <c r="UBI26" s="415"/>
      <c r="UBJ26" s="415"/>
      <c r="UBK26" s="415"/>
      <c r="UBL26" s="415"/>
      <c r="UBM26" s="415"/>
      <c r="UBN26" s="415"/>
      <c r="UBO26" s="415"/>
      <c r="UBP26" s="415"/>
      <c r="UBQ26" s="415"/>
      <c r="UBR26" s="415"/>
      <c r="UBS26" s="415"/>
      <c r="UBT26" s="415"/>
      <c r="UBU26" s="415"/>
      <c r="UBV26" s="415"/>
      <c r="UBW26" s="415"/>
      <c r="UBX26" s="415"/>
      <c r="UBY26" s="415"/>
      <c r="UBZ26" s="415"/>
      <c r="UCA26" s="415"/>
      <c r="UCB26" s="415"/>
      <c r="UCC26" s="415"/>
      <c r="UCD26" s="415"/>
      <c r="UCE26" s="415"/>
      <c r="UCF26" s="415"/>
      <c r="UCG26" s="415"/>
      <c r="UCH26" s="415"/>
      <c r="UCI26" s="415"/>
      <c r="UCJ26" s="415"/>
      <c r="UCK26" s="415"/>
      <c r="UCL26" s="415"/>
      <c r="UCM26" s="415"/>
      <c r="UCN26" s="415"/>
      <c r="UCO26" s="415"/>
      <c r="UCP26" s="415"/>
      <c r="UCQ26" s="415"/>
      <c r="UCR26" s="415"/>
      <c r="UCS26" s="415"/>
      <c r="UCT26" s="415"/>
      <c r="UCU26" s="415"/>
      <c r="UCV26" s="415"/>
      <c r="UCW26" s="415"/>
      <c r="UCX26" s="415"/>
      <c r="UCY26" s="415"/>
      <c r="UCZ26" s="415"/>
      <c r="UDA26" s="415"/>
      <c r="UDB26" s="415"/>
      <c r="UDC26" s="415"/>
      <c r="UDD26" s="415"/>
      <c r="UDE26" s="415"/>
      <c r="UDF26" s="415"/>
      <c r="UDG26" s="415"/>
      <c r="UDH26" s="415"/>
      <c r="UDI26" s="415"/>
      <c r="UDJ26" s="415"/>
      <c r="UDK26" s="415"/>
      <c r="UDL26" s="415"/>
      <c r="UDM26" s="415"/>
      <c r="UDN26" s="415"/>
      <c r="UDO26" s="415"/>
      <c r="UDP26" s="415"/>
      <c r="UDQ26" s="415"/>
      <c r="UDR26" s="415"/>
      <c r="UDS26" s="415"/>
      <c r="UDT26" s="415"/>
      <c r="UDU26" s="415"/>
      <c r="UDV26" s="415"/>
      <c r="UDW26" s="415"/>
      <c r="UDX26" s="415"/>
      <c r="UDY26" s="415"/>
      <c r="UDZ26" s="415"/>
      <c r="UEA26" s="415"/>
      <c r="UEB26" s="415"/>
      <c r="UEC26" s="415"/>
      <c r="UED26" s="415"/>
      <c r="UEE26" s="415"/>
      <c r="UEF26" s="415"/>
      <c r="UEG26" s="415"/>
      <c r="UEH26" s="415"/>
      <c r="UEI26" s="415"/>
      <c r="UEJ26" s="415"/>
      <c r="UEK26" s="415"/>
      <c r="UEL26" s="415"/>
      <c r="UEM26" s="415"/>
      <c r="UEN26" s="415"/>
      <c r="UEO26" s="415"/>
      <c r="UEP26" s="415"/>
      <c r="UEQ26" s="415"/>
      <c r="UER26" s="415"/>
      <c r="UES26" s="415"/>
      <c r="UET26" s="415"/>
      <c r="UEU26" s="415"/>
      <c r="UEV26" s="415"/>
      <c r="UEW26" s="415"/>
      <c r="UEX26" s="415"/>
      <c r="UEY26" s="415"/>
      <c r="UEZ26" s="415"/>
      <c r="UFA26" s="415"/>
      <c r="UFB26" s="415"/>
      <c r="UFC26" s="415"/>
      <c r="UFD26" s="415"/>
      <c r="UFE26" s="415"/>
      <c r="UFF26" s="415"/>
      <c r="UFG26" s="415"/>
      <c r="UFH26" s="415"/>
      <c r="UFI26" s="415"/>
      <c r="UFJ26" s="415"/>
      <c r="UFK26" s="415"/>
      <c r="UFL26" s="415"/>
      <c r="UFM26" s="415"/>
      <c r="UFN26" s="415"/>
      <c r="UFO26" s="415"/>
      <c r="UFP26" s="415"/>
      <c r="UFQ26" s="415"/>
      <c r="UFR26" s="415"/>
      <c r="UFS26" s="415"/>
      <c r="UFT26" s="415"/>
      <c r="UFU26" s="415"/>
      <c r="UFV26" s="415"/>
      <c r="UFW26" s="415"/>
      <c r="UFX26" s="415"/>
      <c r="UFY26" s="415"/>
      <c r="UFZ26" s="415"/>
      <c r="UGA26" s="415"/>
      <c r="UGB26" s="415"/>
      <c r="UGC26" s="415"/>
      <c r="UGD26" s="415"/>
      <c r="UGE26" s="415"/>
      <c r="UGF26" s="415"/>
      <c r="UGG26" s="415"/>
      <c r="UGH26" s="415"/>
      <c r="UGI26" s="415"/>
      <c r="UGJ26" s="415"/>
      <c r="UGK26" s="415"/>
      <c r="UGL26" s="415"/>
      <c r="UGM26" s="415"/>
      <c r="UGN26" s="415"/>
      <c r="UGO26" s="415"/>
      <c r="UGP26" s="415"/>
      <c r="UGQ26" s="415"/>
      <c r="UGR26" s="415"/>
      <c r="UGS26" s="415"/>
      <c r="UGT26" s="415"/>
      <c r="UGU26" s="415"/>
      <c r="UGV26" s="415"/>
      <c r="UGW26" s="415"/>
      <c r="UGX26" s="415"/>
      <c r="UGY26" s="415"/>
      <c r="UGZ26" s="415"/>
      <c r="UHA26" s="415"/>
      <c r="UHB26" s="415"/>
      <c r="UHC26" s="415"/>
      <c r="UHD26" s="415"/>
      <c r="UHE26" s="415"/>
      <c r="UHF26" s="415"/>
      <c r="UHG26" s="415"/>
      <c r="UHH26" s="415"/>
      <c r="UHI26" s="415"/>
      <c r="UHJ26" s="415"/>
      <c r="UHK26" s="415"/>
      <c r="UHL26" s="415"/>
      <c r="UHM26" s="415"/>
      <c r="UHN26" s="415"/>
      <c r="UHO26" s="415"/>
      <c r="UHP26" s="415"/>
      <c r="UHQ26" s="415"/>
      <c r="UHR26" s="415"/>
      <c r="UHS26" s="415"/>
      <c r="UHT26" s="415"/>
      <c r="UHU26" s="415"/>
      <c r="UHV26" s="415"/>
      <c r="UHW26" s="415"/>
      <c r="UHX26" s="415"/>
      <c r="UHY26" s="415"/>
      <c r="UHZ26" s="415"/>
      <c r="UIA26" s="415"/>
      <c r="UIB26" s="415"/>
      <c r="UIC26" s="415"/>
      <c r="UID26" s="415"/>
      <c r="UIE26" s="415"/>
      <c r="UIF26" s="415"/>
      <c r="UIG26" s="415"/>
      <c r="UIH26" s="415"/>
      <c r="UII26" s="415"/>
      <c r="UIJ26" s="415"/>
      <c r="UIK26" s="415"/>
      <c r="UIL26" s="415"/>
      <c r="UIM26" s="415"/>
      <c r="UIN26" s="415"/>
      <c r="UIO26" s="415"/>
      <c r="UIP26" s="415"/>
      <c r="UIQ26" s="415"/>
      <c r="UIR26" s="415"/>
      <c r="UIS26" s="415"/>
      <c r="UIT26" s="415"/>
      <c r="UIU26" s="415"/>
      <c r="UIV26" s="415"/>
      <c r="UIW26" s="415"/>
      <c r="UIX26" s="415"/>
      <c r="UIY26" s="415"/>
      <c r="UIZ26" s="415"/>
      <c r="UJA26" s="415"/>
      <c r="UJB26" s="415"/>
      <c r="UJC26" s="415"/>
      <c r="UJD26" s="415"/>
      <c r="UJE26" s="415"/>
      <c r="UJF26" s="415"/>
      <c r="UJG26" s="415"/>
      <c r="UJH26" s="415"/>
      <c r="UJI26" s="415"/>
      <c r="UJJ26" s="415"/>
      <c r="UJK26" s="415"/>
      <c r="UJL26" s="415"/>
      <c r="UJM26" s="415"/>
      <c r="UJN26" s="415"/>
      <c r="UJO26" s="415"/>
      <c r="UJP26" s="415"/>
      <c r="UJQ26" s="415"/>
      <c r="UJR26" s="415"/>
      <c r="UJS26" s="415"/>
      <c r="UJT26" s="415"/>
      <c r="UJU26" s="415"/>
      <c r="UJV26" s="415"/>
      <c r="UJW26" s="415"/>
      <c r="UJX26" s="415"/>
      <c r="UJY26" s="415"/>
      <c r="UJZ26" s="415"/>
      <c r="UKA26" s="415"/>
      <c r="UKB26" s="415"/>
      <c r="UKC26" s="415"/>
      <c r="UKD26" s="415"/>
      <c r="UKE26" s="415"/>
      <c r="UKF26" s="415"/>
      <c r="UKG26" s="415"/>
      <c r="UKH26" s="415"/>
      <c r="UKI26" s="415"/>
      <c r="UKJ26" s="415"/>
      <c r="UKK26" s="415"/>
      <c r="UKL26" s="415"/>
      <c r="UKM26" s="415"/>
      <c r="UKN26" s="415"/>
      <c r="UKO26" s="415"/>
      <c r="UKP26" s="415"/>
      <c r="UKQ26" s="415"/>
      <c r="UKR26" s="415"/>
      <c r="UKS26" s="415"/>
      <c r="UKT26" s="415"/>
      <c r="UKU26" s="415"/>
      <c r="UKV26" s="415"/>
      <c r="UKW26" s="415"/>
      <c r="UKX26" s="415"/>
      <c r="UKY26" s="415"/>
      <c r="UKZ26" s="415"/>
      <c r="ULA26" s="415"/>
      <c r="ULB26" s="415"/>
      <c r="ULC26" s="415"/>
      <c r="ULD26" s="415"/>
      <c r="ULE26" s="415"/>
      <c r="ULF26" s="415"/>
      <c r="ULG26" s="415"/>
      <c r="ULH26" s="415"/>
      <c r="ULI26" s="415"/>
      <c r="ULJ26" s="415"/>
      <c r="ULK26" s="415"/>
      <c r="ULL26" s="415"/>
      <c r="ULM26" s="415"/>
      <c r="ULN26" s="415"/>
      <c r="ULO26" s="415"/>
      <c r="ULP26" s="415"/>
      <c r="ULQ26" s="415"/>
      <c r="ULR26" s="415"/>
      <c r="ULS26" s="415"/>
      <c r="ULT26" s="415"/>
      <c r="ULU26" s="415"/>
      <c r="ULV26" s="415"/>
      <c r="ULW26" s="415"/>
      <c r="ULX26" s="415"/>
      <c r="ULY26" s="415"/>
      <c r="ULZ26" s="415"/>
      <c r="UMA26" s="415"/>
      <c r="UMB26" s="415"/>
      <c r="UMC26" s="415"/>
      <c r="UMD26" s="415"/>
      <c r="UME26" s="415"/>
      <c r="UMF26" s="415"/>
      <c r="UMG26" s="415"/>
      <c r="UMH26" s="415"/>
      <c r="UMI26" s="415"/>
      <c r="UMJ26" s="415"/>
      <c r="UMK26" s="415"/>
      <c r="UML26" s="415"/>
      <c r="UMM26" s="415"/>
      <c r="UMN26" s="415"/>
      <c r="UMO26" s="415"/>
      <c r="UMP26" s="415"/>
      <c r="UMQ26" s="415"/>
      <c r="UMR26" s="415"/>
      <c r="UMS26" s="415"/>
      <c r="UMT26" s="415"/>
      <c r="UMU26" s="415"/>
      <c r="UMV26" s="415"/>
      <c r="UMW26" s="415"/>
      <c r="UMX26" s="415"/>
      <c r="UMY26" s="415"/>
      <c r="UMZ26" s="415"/>
      <c r="UNA26" s="415"/>
      <c r="UNB26" s="415"/>
      <c r="UNC26" s="415"/>
      <c r="UND26" s="415"/>
      <c r="UNE26" s="415"/>
      <c r="UNF26" s="415"/>
      <c r="UNG26" s="415"/>
      <c r="UNH26" s="415"/>
      <c r="UNI26" s="415"/>
      <c r="UNJ26" s="415"/>
      <c r="UNK26" s="415"/>
      <c r="UNL26" s="415"/>
      <c r="UNM26" s="415"/>
      <c r="UNN26" s="415"/>
      <c r="UNO26" s="415"/>
      <c r="UNP26" s="415"/>
      <c r="UNQ26" s="415"/>
      <c r="UNR26" s="415"/>
      <c r="UNS26" s="415"/>
      <c r="UNT26" s="415"/>
      <c r="UNU26" s="415"/>
      <c r="UNV26" s="415"/>
      <c r="UNW26" s="415"/>
      <c r="UNX26" s="415"/>
      <c r="UNY26" s="415"/>
      <c r="UNZ26" s="415"/>
      <c r="UOA26" s="415"/>
      <c r="UOB26" s="415"/>
      <c r="UOC26" s="415"/>
      <c r="UOD26" s="415"/>
      <c r="UOE26" s="415"/>
      <c r="UOF26" s="415"/>
      <c r="UOG26" s="415"/>
      <c r="UOH26" s="415"/>
      <c r="UOI26" s="415"/>
      <c r="UOJ26" s="415"/>
      <c r="UOK26" s="415"/>
      <c r="UOL26" s="415"/>
      <c r="UOM26" s="415"/>
      <c r="UON26" s="415"/>
      <c r="UOO26" s="415"/>
      <c r="UOP26" s="415"/>
      <c r="UOQ26" s="415"/>
      <c r="UOR26" s="415"/>
      <c r="UOS26" s="415"/>
      <c r="UOT26" s="415"/>
      <c r="UOU26" s="415"/>
      <c r="UOV26" s="415"/>
      <c r="UOW26" s="415"/>
      <c r="UOX26" s="415"/>
      <c r="UOY26" s="415"/>
      <c r="UOZ26" s="415"/>
      <c r="UPA26" s="415"/>
      <c r="UPB26" s="415"/>
      <c r="UPC26" s="415"/>
      <c r="UPD26" s="415"/>
      <c r="UPE26" s="415"/>
      <c r="UPF26" s="415"/>
      <c r="UPG26" s="415"/>
      <c r="UPH26" s="415"/>
      <c r="UPI26" s="415"/>
      <c r="UPJ26" s="415"/>
      <c r="UPK26" s="415"/>
      <c r="UPL26" s="415"/>
      <c r="UPM26" s="415"/>
      <c r="UPN26" s="415"/>
      <c r="UPO26" s="415"/>
      <c r="UPP26" s="415"/>
      <c r="UPQ26" s="415"/>
      <c r="UPR26" s="415"/>
      <c r="UPS26" s="415"/>
      <c r="UPT26" s="415"/>
      <c r="UPU26" s="415"/>
      <c r="UPV26" s="415"/>
      <c r="UPW26" s="415"/>
      <c r="UPX26" s="415"/>
      <c r="UPY26" s="415"/>
      <c r="UPZ26" s="415"/>
      <c r="UQA26" s="415"/>
      <c r="UQB26" s="415"/>
      <c r="UQC26" s="415"/>
      <c r="UQD26" s="415"/>
      <c r="UQE26" s="415"/>
      <c r="UQF26" s="415"/>
      <c r="UQG26" s="415"/>
      <c r="UQH26" s="415"/>
      <c r="UQI26" s="415"/>
      <c r="UQJ26" s="415"/>
      <c r="UQK26" s="415"/>
      <c r="UQL26" s="415"/>
      <c r="UQM26" s="415"/>
      <c r="UQN26" s="415"/>
      <c r="UQO26" s="415"/>
      <c r="UQP26" s="415"/>
      <c r="UQQ26" s="415"/>
      <c r="UQR26" s="415"/>
      <c r="UQS26" s="415"/>
      <c r="UQT26" s="415"/>
      <c r="UQU26" s="415"/>
      <c r="UQV26" s="415"/>
      <c r="UQW26" s="415"/>
      <c r="UQX26" s="415"/>
      <c r="UQY26" s="415"/>
      <c r="UQZ26" s="415"/>
      <c r="URA26" s="415"/>
      <c r="URB26" s="415"/>
      <c r="URC26" s="415"/>
      <c r="URD26" s="415"/>
      <c r="URE26" s="415"/>
      <c r="URF26" s="415"/>
      <c r="URG26" s="415"/>
      <c r="URH26" s="415"/>
      <c r="URI26" s="415"/>
      <c r="URJ26" s="415"/>
      <c r="URK26" s="415"/>
      <c r="URL26" s="415"/>
      <c r="URM26" s="415"/>
      <c r="URN26" s="415"/>
      <c r="URO26" s="415"/>
      <c r="URP26" s="415"/>
      <c r="URQ26" s="415"/>
      <c r="URR26" s="415"/>
      <c r="URS26" s="415"/>
      <c r="URT26" s="415"/>
      <c r="URU26" s="415"/>
      <c r="URV26" s="415"/>
      <c r="URW26" s="415"/>
      <c r="URX26" s="415"/>
      <c r="URY26" s="415"/>
      <c r="URZ26" s="415"/>
      <c r="USA26" s="415"/>
      <c r="USB26" s="415"/>
      <c r="USC26" s="415"/>
      <c r="USD26" s="415"/>
      <c r="USE26" s="415"/>
      <c r="USF26" s="415"/>
      <c r="USG26" s="415"/>
      <c r="USH26" s="415"/>
      <c r="USI26" s="415"/>
      <c r="USJ26" s="415"/>
      <c r="USK26" s="415"/>
      <c r="USL26" s="415"/>
      <c r="USM26" s="415"/>
      <c r="USN26" s="415"/>
      <c r="USO26" s="415"/>
      <c r="USP26" s="415"/>
      <c r="USQ26" s="415"/>
      <c r="USR26" s="415"/>
      <c r="USS26" s="415"/>
      <c r="UST26" s="415"/>
      <c r="USU26" s="415"/>
      <c r="USV26" s="415"/>
      <c r="USW26" s="415"/>
      <c r="USX26" s="415"/>
      <c r="USY26" s="415"/>
      <c r="USZ26" s="415"/>
      <c r="UTA26" s="415"/>
      <c r="UTB26" s="415"/>
      <c r="UTC26" s="415"/>
      <c r="UTD26" s="415"/>
      <c r="UTE26" s="415"/>
      <c r="UTF26" s="415"/>
      <c r="UTG26" s="415"/>
      <c r="UTH26" s="415"/>
      <c r="UTI26" s="415"/>
      <c r="UTJ26" s="415"/>
      <c r="UTK26" s="415"/>
      <c r="UTL26" s="415"/>
      <c r="UTM26" s="415"/>
      <c r="UTN26" s="415"/>
      <c r="UTO26" s="415"/>
      <c r="UTP26" s="415"/>
      <c r="UTQ26" s="415"/>
      <c r="UTR26" s="415"/>
      <c r="UTS26" s="415"/>
      <c r="UTT26" s="415"/>
      <c r="UTU26" s="415"/>
      <c r="UTV26" s="415"/>
      <c r="UTW26" s="415"/>
      <c r="UTX26" s="415"/>
      <c r="UTY26" s="415"/>
      <c r="UTZ26" s="415"/>
      <c r="UUA26" s="415"/>
      <c r="UUB26" s="415"/>
      <c r="UUC26" s="415"/>
      <c r="UUD26" s="415"/>
      <c r="UUE26" s="415"/>
      <c r="UUF26" s="415"/>
      <c r="UUG26" s="415"/>
      <c r="UUH26" s="415"/>
      <c r="UUI26" s="415"/>
      <c r="UUJ26" s="415"/>
      <c r="UUK26" s="415"/>
      <c r="UUL26" s="415"/>
      <c r="UUM26" s="415"/>
      <c r="UUN26" s="415"/>
      <c r="UUO26" s="415"/>
      <c r="UUP26" s="415"/>
      <c r="UUQ26" s="415"/>
      <c r="UUR26" s="415"/>
      <c r="UUS26" s="415"/>
      <c r="UUT26" s="415"/>
      <c r="UUU26" s="415"/>
      <c r="UUV26" s="415"/>
      <c r="UUW26" s="415"/>
      <c r="UUX26" s="415"/>
      <c r="UUY26" s="415"/>
      <c r="UUZ26" s="415"/>
      <c r="UVA26" s="415"/>
      <c r="UVB26" s="415"/>
      <c r="UVC26" s="415"/>
      <c r="UVD26" s="415"/>
      <c r="UVE26" s="415"/>
      <c r="UVF26" s="415"/>
      <c r="UVG26" s="415"/>
      <c r="UVH26" s="415"/>
      <c r="UVI26" s="415"/>
      <c r="UVJ26" s="415"/>
      <c r="UVK26" s="415"/>
      <c r="UVL26" s="415"/>
      <c r="UVM26" s="415"/>
      <c r="UVN26" s="415"/>
      <c r="UVO26" s="415"/>
      <c r="UVP26" s="415"/>
      <c r="UVQ26" s="415"/>
      <c r="UVR26" s="415"/>
      <c r="UVS26" s="415"/>
      <c r="UVT26" s="415"/>
      <c r="UVU26" s="415"/>
      <c r="UVV26" s="415"/>
      <c r="UVW26" s="415"/>
      <c r="UVX26" s="415"/>
      <c r="UVY26" s="415"/>
      <c r="UVZ26" s="415"/>
      <c r="UWA26" s="415"/>
      <c r="UWB26" s="415"/>
      <c r="UWC26" s="415"/>
      <c r="UWD26" s="415"/>
      <c r="UWE26" s="415"/>
      <c r="UWF26" s="415"/>
      <c r="UWG26" s="415"/>
      <c r="UWH26" s="415"/>
      <c r="UWI26" s="415"/>
      <c r="UWJ26" s="415"/>
      <c r="UWK26" s="415"/>
      <c r="UWL26" s="415"/>
      <c r="UWM26" s="415"/>
      <c r="UWN26" s="415"/>
      <c r="UWO26" s="415"/>
      <c r="UWP26" s="415"/>
      <c r="UWQ26" s="415"/>
      <c r="UWR26" s="415"/>
      <c r="UWS26" s="415"/>
      <c r="UWT26" s="415"/>
      <c r="UWU26" s="415"/>
      <c r="UWV26" s="415"/>
      <c r="UWW26" s="415"/>
      <c r="UWX26" s="415"/>
      <c r="UWY26" s="415"/>
      <c r="UWZ26" s="415"/>
      <c r="UXA26" s="415"/>
      <c r="UXB26" s="415"/>
      <c r="UXC26" s="415"/>
      <c r="UXD26" s="415"/>
      <c r="UXE26" s="415"/>
      <c r="UXF26" s="415"/>
      <c r="UXG26" s="415"/>
      <c r="UXH26" s="415"/>
      <c r="UXI26" s="415"/>
      <c r="UXJ26" s="415"/>
      <c r="UXK26" s="415"/>
      <c r="UXL26" s="415"/>
      <c r="UXM26" s="415"/>
      <c r="UXN26" s="415"/>
      <c r="UXO26" s="415"/>
      <c r="UXP26" s="415"/>
      <c r="UXQ26" s="415"/>
      <c r="UXR26" s="415"/>
      <c r="UXS26" s="415"/>
      <c r="UXT26" s="415"/>
      <c r="UXU26" s="415"/>
      <c r="UXV26" s="415"/>
      <c r="UXW26" s="415"/>
      <c r="UXX26" s="415"/>
      <c r="UXY26" s="415"/>
      <c r="UXZ26" s="415"/>
      <c r="UYA26" s="415"/>
      <c r="UYB26" s="415"/>
      <c r="UYC26" s="415"/>
      <c r="UYD26" s="415"/>
      <c r="UYE26" s="415"/>
      <c r="UYF26" s="415"/>
      <c r="UYG26" s="415"/>
      <c r="UYH26" s="415"/>
      <c r="UYI26" s="415"/>
      <c r="UYJ26" s="415"/>
      <c r="UYK26" s="415"/>
      <c r="UYL26" s="415"/>
      <c r="UYM26" s="415"/>
      <c r="UYN26" s="415"/>
      <c r="UYO26" s="415"/>
      <c r="UYP26" s="415"/>
      <c r="UYQ26" s="415"/>
      <c r="UYR26" s="415"/>
      <c r="UYS26" s="415"/>
      <c r="UYT26" s="415"/>
      <c r="UYU26" s="415"/>
      <c r="UYV26" s="415"/>
      <c r="UYW26" s="415"/>
      <c r="UYX26" s="415"/>
      <c r="UYY26" s="415"/>
      <c r="UYZ26" s="415"/>
      <c r="UZA26" s="415"/>
      <c r="UZB26" s="415"/>
      <c r="UZC26" s="415"/>
      <c r="UZD26" s="415"/>
      <c r="UZE26" s="415"/>
      <c r="UZF26" s="415"/>
      <c r="UZG26" s="415"/>
      <c r="UZH26" s="415"/>
      <c r="UZI26" s="415"/>
      <c r="UZJ26" s="415"/>
      <c r="UZK26" s="415"/>
      <c r="UZL26" s="415"/>
      <c r="UZM26" s="415"/>
      <c r="UZN26" s="415"/>
      <c r="UZO26" s="415"/>
      <c r="UZP26" s="415"/>
      <c r="UZQ26" s="415"/>
      <c r="UZR26" s="415"/>
      <c r="UZS26" s="415"/>
      <c r="UZT26" s="415"/>
      <c r="UZU26" s="415"/>
      <c r="UZV26" s="415"/>
      <c r="UZW26" s="415"/>
      <c r="UZX26" s="415"/>
      <c r="UZY26" s="415"/>
      <c r="UZZ26" s="415"/>
      <c r="VAA26" s="415"/>
      <c r="VAB26" s="415"/>
      <c r="VAC26" s="415"/>
      <c r="VAD26" s="415"/>
      <c r="VAE26" s="415"/>
      <c r="VAF26" s="415"/>
      <c r="VAG26" s="415"/>
      <c r="VAH26" s="415"/>
      <c r="VAI26" s="415"/>
      <c r="VAJ26" s="415"/>
      <c r="VAK26" s="415"/>
      <c r="VAL26" s="415"/>
      <c r="VAM26" s="415"/>
      <c r="VAN26" s="415"/>
      <c r="VAO26" s="415"/>
      <c r="VAP26" s="415"/>
      <c r="VAQ26" s="415"/>
      <c r="VAR26" s="415"/>
      <c r="VAS26" s="415"/>
      <c r="VAT26" s="415"/>
      <c r="VAU26" s="415"/>
      <c r="VAV26" s="415"/>
      <c r="VAW26" s="415"/>
      <c r="VAX26" s="415"/>
      <c r="VAY26" s="415"/>
      <c r="VAZ26" s="415"/>
      <c r="VBA26" s="415"/>
      <c r="VBB26" s="415"/>
      <c r="VBC26" s="415"/>
      <c r="VBD26" s="415"/>
      <c r="VBE26" s="415"/>
      <c r="VBF26" s="415"/>
      <c r="VBG26" s="415"/>
      <c r="VBH26" s="415"/>
      <c r="VBI26" s="415"/>
      <c r="VBJ26" s="415"/>
      <c r="VBK26" s="415"/>
      <c r="VBL26" s="415"/>
      <c r="VBM26" s="415"/>
      <c r="VBN26" s="415"/>
      <c r="VBO26" s="415"/>
      <c r="VBP26" s="415"/>
      <c r="VBQ26" s="415"/>
      <c r="VBR26" s="415"/>
      <c r="VBS26" s="415"/>
      <c r="VBT26" s="415"/>
      <c r="VBU26" s="415"/>
      <c r="VBV26" s="415"/>
      <c r="VBW26" s="415"/>
      <c r="VBX26" s="415"/>
      <c r="VBY26" s="415"/>
      <c r="VBZ26" s="415"/>
      <c r="VCA26" s="415"/>
      <c r="VCB26" s="415"/>
      <c r="VCC26" s="415"/>
      <c r="VCD26" s="415"/>
      <c r="VCE26" s="415"/>
      <c r="VCF26" s="415"/>
      <c r="VCG26" s="415"/>
      <c r="VCH26" s="415"/>
      <c r="VCI26" s="415"/>
      <c r="VCJ26" s="415"/>
      <c r="VCK26" s="415"/>
      <c r="VCL26" s="415"/>
      <c r="VCM26" s="415"/>
      <c r="VCN26" s="415"/>
      <c r="VCO26" s="415"/>
      <c r="VCP26" s="415"/>
      <c r="VCQ26" s="415"/>
      <c r="VCR26" s="415"/>
      <c r="VCS26" s="415"/>
      <c r="VCT26" s="415"/>
      <c r="VCU26" s="415"/>
      <c r="VCV26" s="415"/>
      <c r="VCW26" s="415"/>
      <c r="VCX26" s="415"/>
      <c r="VCY26" s="415"/>
      <c r="VCZ26" s="415"/>
      <c r="VDA26" s="415"/>
      <c r="VDB26" s="415"/>
      <c r="VDC26" s="415"/>
      <c r="VDD26" s="415"/>
      <c r="VDE26" s="415"/>
      <c r="VDF26" s="415"/>
      <c r="VDG26" s="415"/>
      <c r="VDH26" s="415"/>
      <c r="VDI26" s="415"/>
      <c r="VDJ26" s="415"/>
      <c r="VDK26" s="415"/>
      <c r="VDL26" s="415"/>
      <c r="VDM26" s="415"/>
      <c r="VDN26" s="415"/>
      <c r="VDO26" s="415"/>
      <c r="VDP26" s="415"/>
      <c r="VDQ26" s="415"/>
      <c r="VDR26" s="415"/>
      <c r="VDS26" s="415"/>
      <c r="VDT26" s="415"/>
      <c r="VDU26" s="415"/>
      <c r="VDV26" s="415"/>
      <c r="VDW26" s="415"/>
      <c r="VDX26" s="415"/>
      <c r="VDY26" s="415"/>
      <c r="VDZ26" s="415"/>
      <c r="VEA26" s="415"/>
      <c r="VEB26" s="415"/>
      <c r="VEC26" s="415"/>
      <c r="VED26" s="415"/>
      <c r="VEE26" s="415"/>
      <c r="VEF26" s="415"/>
      <c r="VEG26" s="415"/>
      <c r="VEH26" s="415"/>
      <c r="VEI26" s="415"/>
      <c r="VEJ26" s="415"/>
      <c r="VEK26" s="415"/>
      <c r="VEL26" s="415"/>
      <c r="VEM26" s="415"/>
      <c r="VEN26" s="415"/>
      <c r="VEO26" s="415"/>
      <c r="VEP26" s="415"/>
      <c r="VEQ26" s="415"/>
      <c r="VER26" s="415"/>
      <c r="VES26" s="415"/>
      <c r="VET26" s="415"/>
      <c r="VEU26" s="415"/>
      <c r="VEV26" s="415"/>
      <c r="VEW26" s="415"/>
      <c r="VEX26" s="415"/>
      <c r="VEY26" s="415"/>
      <c r="VEZ26" s="415"/>
      <c r="VFA26" s="415"/>
      <c r="VFB26" s="415"/>
      <c r="VFC26" s="415"/>
      <c r="VFD26" s="415"/>
      <c r="VFE26" s="415"/>
      <c r="VFF26" s="415"/>
      <c r="VFG26" s="415"/>
      <c r="VFH26" s="415"/>
      <c r="VFI26" s="415"/>
      <c r="VFJ26" s="415"/>
      <c r="VFK26" s="415"/>
      <c r="VFL26" s="415"/>
      <c r="VFM26" s="415"/>
      <c r="VFN26" s="415"/>
      <c r="VFO26" s="415"/>
      <c r="VFP26" s="415"/>
      <c r="VFQ26" s="415"/>
      <c r="VFR26" s="415"/>
      <c r="VFS26" s="415"/>
      <c r="VFT26" s="415"/>
      <c r="VFU26" s="415"/>
      <c r="VFV26" s="415"/>
      <c r="VFW26" s="415"/>
      <c r="VFX26" s="415"/>
      <c r="VFY26" s="415"/>
      <c r="VFZ26" s="415"/>
      <c r="VGA26" s="415"/>
      <c r="VGB26" s="415"/>
      <c r="VGC26" s="415"/>
      <c r="VGD26" s="415"/>
      <c r="VGE26" s="415"/>
      <c r="VGF26" s="415"/>
      <c r="VGG26" s="415"/>
      <c r="VGH26" s="415"/>
      <c r="VGI26" s="415"/>
      <c r="VGJ26" s="415"/>
      <c r="VGK26" s="415"/>
      <c r="VGL26" s="415"/>
      <c r="VGM26" s="415"/>
      <c r="VGN26" s="415"/>
      <c r="VGO26" s="415"/>
      <c r="VGP26" s="415"/>
      <c r="VGQ26" s="415"/>
      <c r="VGR26" s="415"/>
      <c r="VGS26" s="415"/>
      <c r="VGT26" s="415"/>
      <c r="VGU26" s="415"/>
      <c r="VGV26" s="415"/>
      <c r="VGW26" s="415"/>
      <c r="VGX26" s="415"/>
      <c r="VGY26" s="415"/>
      <c r="VGZ26" s="415"/>
      <c r="VHA26" s="415"/>
      <c r="VHB26" s="415"/>
      <c r="VHC26" s="415"/>
      <c r="VHD26" s="415"/>
      <c r="VHE26" s="415"/>
      <c r="VHF26" s="415"/>
      <c r="VHG26" s="415"/>
      <c r="VHH26" s="415"/>
      <c r="VHI26" s="415"/>
      <c r="VHJ26" s="415"/>
      <c r="VHK26" s="415"/>
      <c r="VHL26" s="415"/>
      <c r="VHM26" s="415"/>
      <c r="VHN26" s="415"/>
      <c r="VHO26" s="415"/>
      <c r="VHP26" s="415"/>
      <c r="VHQ26" s="415"/>
      <c r="VHR26" s="415"/>
      <c r="VHS26" s="415"/>
      <c r="VHT26" s="415"/>
      <c r="VHU26" s="415"/>
      <c r="VHV26" s="415"/>
      <c r="VHW26" s="415"/>
      <c r="VHX26" s="415"/>
      <c r="VHY26" s="415"/>
      <c r="VHZ26" s="415"/>
      <c r="VIA26" s="415"/>
      <c r="VIB26" s="415"/>
      <c r="VIC26" s="415"/>
      <c r="VID26" s="415"/>
      <c r="VIE26" s="415"/>
      <c r="VIF26" s="415"/>
      <c r="VIG26" s="415"/>
      <c r="VIH26" s="415"/>
      <c r="VII26" s="415"/>
      <c r="VIJ26" s="415"/>
      <c r="VIK26" s="415"/>
      <c r="VIL26" s="415"/>
      <c r="VIM26" s="415"/>
      <c r="VIN26" s="415"/>
      <c r="VIO26" s="415"/>
      <c r="VIP26" s="415"/>
      <c r="VIQ26" s="415"/>
      <c r="VIR26" s="415"/>
      <c r="VIS26" s="415"/>
      <c r="VIT26" s="415"/>
      <c r="VIU26" s="415"/>
      <c r="VIV26" s="415"/>
      <c r="VIW26" s="415"/>
      <c r="VIX26" s="415"/>
      <c r="VIY26" s="415"/>
      <c r="VIZ26" s="415"/>
      <c r="VJA26" s="415"/>
      <c r="VJB26" s="415"/>
      <c r="VJC26" s="415"/>
      <c r="VJD26" s="415"/>
      <c r="VJE26" s="415"/>
      <c r="VJF26" s="415"/>
      <c r="VJG26" s="415"/>
      <c r="VJH26" s="415"/>
      <c r="VJI26" s="415"/>
      <c r="VJJ26" s="415"/>
      <c r="VJK26" s="415"/>
      <c r="VJL26" s="415"/>
      <c r="VJM26" s="415"/>
      <c r="VJN26" s="415"/>
      <c r="VJO26" s="415"/>
      <c r="VJP26" s="415"/>
      <c r="VJQ26" s="415"/>
      <c r="VJR26" s="415"/>
      <c r="VJS26" s="415"/>
      <c r="VJT26" s="415"/>
      <c r="VJU26" s="415"/>
      <c r="VJV26" s="415"/>
      <c r="VJW26" s="415"/>
      <c r="VJX26" s="415"/>
      <c r="VJY26" s="415"/>
      <c r="VJZ26" s="415"/>
      <c r="VKA26" s="415"/>
      <c r="VKB26" s="415"/>
      <c r="VKC26" s="415"/>
      <c r="VKD26" s="415"/>
      <c r="VKE26" s="415"/>
      <c r="VKF26" s="415"/>
      <c r="VKG26" s="415"/>
      <c r="VKH26" s="415"/>
      <c r="VKI26" s="415"/>
      <c r="VKJ26" s="415"/>
      <c r="VKK26" s="415"/>
      <c r="VKL26" s="415"/>
      <c r="VKM26" s="415"/>
      <c r="VKN26" s="415"/>
      <c r="VKO26" s="415"/>
      <c r="VKP26" s="415"/>
      <c r="VKQ26" s="415"/>
      <c r="VKR26" s="415"/>
      <c r="VKS26" s="415"/>
      <c r="VKT26" s="415"/>
      <c r="VKU26" s="415"/>
      <c r="VKV26" s="415"/>
      <c r="VKW26" s="415"/>
      <c r="VKX26" s="415"/>
      <c r="VKY26" s="415"/>
      <c r="VKZ26" s="415"/>
      <c r="VLA26" s="415"/>
      <c r="VLB26" s="415"/>
      <c r="VLC26" s="415"/>
      <c r="VLD26" s="415"/>
      <c r="VLE26" s="415"/>
      <c r="VLF26" s="415"/>
      <c r="VLG26" s="415"/>
      <c r="VLH26" s="415"/>
      <c r="VLI26" s="415"/>
      <c r="VLJ26" s="415"/>
      <c r="VLK26" s="415"/>
      <c r="VLL26" s="415"/>
      <c r="VLM26" s="415"/>
      <c r="VLN26" s="415"/>
      <c r="VLO26" s="415"/>
      <c r="VLP26" s="415"/>
      <c r="VLQ26" s="415"/>
      <c r="VLR26" s="415"/>
      <c r="VLS26" s="415"/>
      <c r="VLT26" s="415"/>
      <c r="VLU26" s="415"/>
      <c r="VLV26" s="415"/>
      <c r="VLW26" s="415"/>
      <c r="VLX26" s="415"/>
      <c r="VLY26" s="415"/>
      <c r="VLZ26" s="415"/>
      <c r="VMA26" s="415"/>
      <c r="VMB26" s="415"/>
      <c r="VMC26" s="415"/>
      <c r="VMD26" s="415"/>
      <c r="VME26" s="415"/>
      <c r="VMF26" s="415"/>
      <c r="VMG26" s="415"/>
      <c r="VMH26" s="415"/>
      <c r="VMI26" s="415"/>
      <c r="VMJ26" s="415"/>
      <c r="VMK26" s="415"/>
      <c r="VML26" s="415"/>
      <c r="VMM26" s="415"/>
      <c r="VMN26" s="415"/>
      <c r="VMO26" s="415"/>
      <c r="VMP26" s="415"/>
      <c r="VMQ26" s="415"/>
      <c r="VMR26" s="415"/>
      <c r="VMS26" s="415"/>
      <c r="VMT26" s="415"/>
      <c r="VMU26" s="415"/>
      <c r="VMV26" s="415"/>
      <c r="VMW26" s="415"/>
      <c r="VMX26" s="415"/>
      <c r="VMY26" s="415"/>
      <c r="VMZ26" s="415"/>
      <c r="VNA26" s="415"/>
      <c r="VNB26" s="415"/>
      <c r="VNC26" s="415"/>
      <c r="VND26" s="415"/>
      <c r="VNE26" s="415"/>
      <c r="VNF26" s="415"/>
      <c r="VNG26" s="415"/>
      <c r="VNH26" s="415"/>
      <c r="VNI26" s="415"/>
      <c r="VNJ26" s="415"/>
      <c r="VNK26" s="415"/>
      <c r="VNL26" s="415"/>
      <c r="VNM26" s="415"/>
      <c r="VNN26" s="415"/>
      <c r="VNO26" s="415"/>
      <c r="VNP26" s="415"/>
      <c r="VNQ26" s="415"/>
      <c r="VNR26" s="415"/>
      <c r="VNS26" s="415"/>
      <c r="VNT26" s="415"/>
      <c r="VNU26" s="415"/>
      <c r="VNV26" s="415"/>
      <c r="VNW26" s="415"/>
      <c r="VNX26" s="415"/>
      <c r="VNY26" s="415"/>
      <c r="VNZ26" s="415"/>
      <c r="VOA26" s="415"/>
      <c r="VOB26" s="415"/>
      <c r="VOC26" s="415"/>
      <c r="VOD26" s="415"/>
      <c r="VOE26" s="415"/>
      <c r="VOF26" s="415"/>
      <c r="VOG26" s="415"/>
      <c r="VOH26" s="415"/>
      <c r="VOI26" s="415"/>
      <c r="VOJ26" s="415"/>
      <c r="VOK26" s="415"/>
      <c r="VOL26" s="415"/>
      <c r="VOM26" s="415"/>
      <c r="VON26" s="415"/>
      <c r="VOO26" s="415"/>
      <c r="VOP26" s="415"/>
      <c r="VOQ26" s="415"/>
      <c r="VOR26" s="415"/>
      <c r="VOS26" s="415"/>
      <c r="VOT26" s="415"/>
      <c r="VOU26" s="415"/>
      <c r="VOV26" s="415"/>
      <c r="VOW26" s="415"/>
      <c r="VOX26" s="415"/>
      <c r="VOY26" s="415"/>
      <c r="VOZ26" s="415"/>
      <c r="VPA26" s="415"/>
      <c r="VPB26" s="415"/>
      <c r="VPC26" s="415"/>
      <c r="VPD26" s="415"/>
      <c r="VPE26" s="415"/>
      <c r="VPF26" s="415"/>
      <c r="VPG26" s="415"/>
      <c r="VPH26" s="415"/>
      <c r="VPI26" s="415"/>
      <c r="VPJ26" s="415"/>
      <c r="VPK26" s="415"/>
      <c r="VPL26" s="415"/>
      <c r="VPM26" s="415"/>
      <c r="VPN26" s="415"/>
      <c r="VPO26" s="415"/>
      <c r="VPP26" s="415"/>
      <c r="VPQ26" s="415"/>
      <c r="VPR26" s="415"/>
      <c r="VPS26" s="415"/>
      <c r="VPT26" s="415"/>
      <c r="VPU26" s="415"/>
      <c r="VPV26" s="415"/>
      <c r="VPW26" s="415"/>
      <c r="VPX26" s="415"/>
      <c r="VPY26" s="415"/>
      <c r="VPZ26" s="415"/>
      <c r="VQA26" s="415"/>
      <c r="VQB26" s="415"/>
      <c r="VQC26" s="415"/>
      <c r="VQD26" s="415"/>
      <c r="VQE26" s="415"/>
      <c r="VQF26" s="415"/>
      <c r="VQG26" s="415"/>
      <c r="VQH26" s="415"/>
      <c r="VQI26" s="415"/>
      <c r="VQJ26" s="415"/>
      <c r="VQK26" s="415"/>
      <c r="VQL26" s="415"/>
      <c r="VQM26" s="415"/>
      <c r="VQN26" s="415"/>
      <c r="VQO26" s="415"/>
      <c r="VQP26" s="415"/>
      <c r="VQQ26" s="415"/>
      <c r="VQR26" s="415"/>
      <c r="VQS26" s="415"/>
      <c r="VQT26" s="415"/>
      <c r="VQU26" s="415"/>
      <c r="VQV26" s="415"/>
      <c r="VQW26" s="415"/>
      <c r="VQX26" s="415"/>
      <c r="VQY26" s="415"/>
      <c r="VQZ26" s="415"/>
      <c r="VRA26" s="415"/>
      <c r="VRB26" s="415"/>
      <c r="VRC26" s="415"/>
      <c r="VRD26" s="415"/>
      <c r="VRE26" s="415"/>
      <c r="VRF26" s="415"/>
      <c r="VRG26" s="415"/>
      <c r="VRH26" s="415"/>
      <c r="VRI26" s="415"/>
      <c r="VRJ26" s="415"/>
      <c r="VRK26" s="415"/>
      <c r="VRL26" s="415"/>
      <c r="VRM26" s="415"/>
      <c r="VRN26" s="415"/>
      <c r="VRO26" s="415"/>
      <c r="VRP26" s="415"/>
      <c r="VRQ26" s="415"/>
      <c r="VRR26" s="415"/>
      <c r="VRS26" s="415"/>
      <c r="VRT26" s="415"/>
      <c r="VRU26" s="415"/>
      <c r="VRV26" s="415"/>
      <c r="VRW26" s="415"/>
      <c r="VRX26" s="415"/>
      <c r="VRY26" s="415"/>
      <c r="VRZ26" s="415"/>
      <c r="VSA26" s="415"/>
      <c r="VSB26" s="415"/>
      <c r="VSC26" s="415"/>
      <c r="VSD26" s="415"/>
      <c r="VSE26" s="415"/>
      <c r="VSF26" s="415"/>
      <c r="VSG26" s="415"/>
      <c r="VSH26" s="415"/>
      <c r="VSI26" s="415"/>
      <c r="VSJ26" s="415"/>
      <c r="VSK26" s="415"/>
      <c r="VSL26" s="415"/>
      <c r="VSM26" s="415"/>
      <c r="VSN26" s="415"/>
      <c r="VSO26" s="415"/>
      <c r="VSP26" s="415"/>
      <c r="VSQ26" s="415"/>
      <c r="VSR26" s="415"/>
      <c r="VSS26" s="415"/>
      <c r="VST26" s="415"/>
      <c r="VSU26" s="415"/>
      <c r="VSV26" s="415"/>
      <c r="VSW26" s="415"/>
      <c r="VSX26" s="415"/>
      <c r="VSY26" s="415"/>
      <c r="VSZ26" s="415"/>
      <c r="VTA26" s="415"/>
      <c r="VTB26" s="415"/>
      <c r="VTC26" s="415"/>
      <c r="VTD26" s="415"/>
      <c r="VTE26" s="415"/>
      <c r="VTF26" s="415"/>
      <c r="VTG26" s="415"/>
      <c r="VTH26" s="415"/>
      <c r="VTI26" s="415"/>
      <c r="VTJ26" s="415"/>
      <c r="VTK26" s="415"/>
      <c r="VTL26" s="415"/>
      <c r="VTM26" s="415"/>
      <c r="VTN26" s="415"/>
      <c r="VTO26" s="415"/>
      <c r="VTP26" s="415"/>
      <c r="VTQ26" s="415"/>
      <c r="VTR26" s="415"/>
      <c r="VTS26" s="415"/>
      <c r="VTT26" s="415"/>
      <c r="VTU26" s="415"/>
      <c r="VTV26" s="415"/>
      <c r="VTW26" s="415"/>
      <c r="VTX26" s="415"/>
      <c r="VTY26" s="415"/>
      <c r="VTZ26" s="415"/>
      <c r="VUA26" s="415"/>
      <c r="VUB26" s="415"/>
      <c r="VUC26" s="415"/>
      <c r="VUD26" s="415"/>
      <c r="VUE26" s="415"/>
      <c r="VUF26" s="415"/>
      <c r="VUG26" s="415"/>
      <c r="VUH26" s="415"/>
      <c r="VUI26" s="415"/>
      <c r="VUJ26" s="415"/>
      <c r="VUK26" s="415"/>
      <c r="VUL26" s="415"/>
      <c r="VUM26" s="415"/>
      <c r="VUN26" s="415"/>
      <c r="VUO26" s="415"/>
      <c r="VUP26" s="415"/>
      <c r="VUQ26" s="415"/>
      <c r="VUR26" s="415"/>
      <c r="VUS26" s="415"/>
      <c r="VUT26" s="415"/>
      <c r="VUU26" s="415"/>
      <c r="VUV26" s="415"/>
      <c r="VUW26" s="415"/>
      <c r="VUX26" s="415"/>
      <c r="VUY26" s="415"/>
      <c r="VUZ26" s="415"/>
      <c r="VVA26" s="415"/>
      <c r="VVB26" s="415"/>
      <c r="VVC26" s="415"/>
      <c r="VVD26" s="415"/>
      <c r="VVE26" s="415"/>
      <c r="VVF26" s="415"/>
      <c r="VVG26" s="415"/>
      <c r="VVH26" s="415"/>
      <c r="VVI26" s="415"/>
      <c r="VVJ26" s="415"/>
      <c r="VVK26" s="415"/>
      <c r="VVL26" s="415"/>
      <c r="VVM26" s="415"/>
      <c r="VVN26" s="415"/>
      <c r="VVO26" s="415"/>
      <c r="VVP26" s="415"/>
      <c r="VVQ26" s="415"/>
      <c r="VVR26" s="415"/>
      <c r="VVS26" s="415"/>
      <c r="VVT26" s="415"/>
      <c r="VVU26" s="415"/>
      <c r="VVV26" s="415"/>
      <c r="VVW26" s="415"/>
      <c r="VVX26" s="415"/>
      <c r="VVY26" s="415"/>
      <c r="VVZ26" s="415"/>
      <c r="VWA26" s="415"/>
      <c r="VWB26" s="415"/>
      <c r="VWC26" s="415"/>
      <c r="VWD26" s="415"/>
      <c r="VWE26" s="415"/>
      <c r="VWF26" s="415"/>
      <c r="VWG26" s="415"/>
      <c r="VWH26" s="415"/>
      <c r="VWI26" s="415"/>
      <c r="VWJ26" s="415"/>
      <c r="VWK26" s="415"/>
      <c r="VWL26" s="415"/>
      <c r="VWM26" s="415"/>
      <c r="VWN26" s="415"/>
      <c r="VWO26" s="415"/>
      <c r="VWP26" s="415"/>
      <c r="VWQ26" s="415"/>
      <c r="VWR26" s="415"/>
      <c r="VWS26" s="415"/>
      <c r="VWT26" s="415"/>
      <c r="VWU26" s="415"/>
      <c r="VWV26" s="415"/>
      <c r="VWW26" s="415"/>
      <c r="VWX26" s="415"/>
      <c r="VWY26" s="415"/>
      <c r="VWZ26" s="415"/>
      <c r="VXA26" s="415"/>
      <c r="VXB26" s="415"/>
      <c r="VXC26" s="415"/>
      <c r="VXD26" s="415"/>
      <c r="VXE26" s="415"/>
      <c r="VXF26" s="415"/>
      <c r="VXG26" s="415"/>
      <c r="VXH26" s="415"/>
      <c r="VXI26" s="415"/>
      <c r="VXJ26" s="415"/>
      <c r="VXK26" s="415"/>
      <c r="VXL26" s="415"/>
      <c r="VXM26" s="415"/>
      <c r="VXN26" s="415"/>
      <c r="VXO26" s="415"/>
      <c r="VXP26" s="415"/>
      <c r="VXQ26" s="415"/>
      <c r="VXR26" s="415"/>
      <c r="VXS26" s="415"/>
      <c r="VXT26" s="415"/>
      <c r="VXU26" s="415"/>
      <c r="VXV26" s="415"/>
      <c r="VXW26" s="415"/>
      <c r="VXX26" s="415"/>
      <c r="VXY26" s="415"/>
      <c r="VXZ26" s="415"/>
      <c r="VYA26" s="415"/>
      <c r="VYB26" s="415"/>
      <c r="VYC26" s="415"/>
      <c r="VYD26" s="415"/>
      <c r="VYE26" s="415"/>
      <c r="VYF26" s="415"/>
      <c r="VYG26" s="415"/>
      <c r="VYH26" s="415"/>
      <c r="VYI26" s="415"/>
      <c r="VYJ26" s="415"/>
      <c r="VYK26" s="415"/>
      <c r="VYL26" s="415"/>
      <c r="VYM26" s="415"/>
      <c r="VYN26" s="415"/>
      <c r="VYO26" s="415"/>
      <c r="VYP26" s="415"/>
      <c r="VYQ26" s="415"/>
      <c r="VYR26" s="415"/>
      <c r="VYS26" s="415"/>
      <c r="VYT26" s="415"/>
      <c r="VYU26" s="415"/>
      <c r="VYV26" s="415"/>
      <c r="VYW26" s="415"/>
      <c r="VYX26" s="415"/>
      <c r="VYY26" s="415"/>
      <c r="VYZ26" s="415"/>
      <c r="VZA26" s="415"/>
      <c r="VZB26" s="415"/>
      <c r="VZC26" s="415"/>
      <c r="VZD26" s="415"/>
      <c r="VZE26" s="415"/>
      <c r="VZF26" s="415"/>
      <c r="VZG26" s="415"/>
      <c r="VZH26" s="415"/>
      <c r="VZI26" s="415"/>
      <c r="VZJ26" s="415"/>
      <c r="VZK26" s="415"/>
      <c r="VZL26" s="415"/>
      <c r="VZM26" s="415"/>
      <c r="VZN26" s="415"/>
      <c r="VZO26" s="415"/>
      <c r="VZP26" s="415"/>
      <c r="VZQ26" s="415"/>
      <c r="VZR26" s="415"/>
      <c r="VZS26" s="415"/>
      <c r="VZT26" s="415"/>
      <c r="VZU26" s="415"/>
      <c r="VZV26" s="415"/>
      <c r="VZW26" s="415"/>
      <c r="VZX26" s="415"/>
      <c r="VZY26" s="415"/>
      <c r="VZZ26" s="415"/>
      <c r="WAA26" s="415"/>
      <c r="WAB26" s="415"/>
      <c r="WAC26" s="415"/>
      <c r="WAD26" s="415"/>
      <c r="WAE26" s="415"/>
      <c r="WAF26" s="415"/>
      <c r="WAG26" s="415"/>
      <c r="WAH26" s="415"/>
      <c r="WAI26" s="415"/>
      <c r="WAJ26" s="415"/>
      <c r="WAK26" s="415"/>
      <c r="WAL26" s="415"/>
      <c r="WAM26" s="415"/>
      <c r="WAN26" s="415"/>
      <c r="WAO26" s="415"/>
      <c r="WAP26" s="415"/>
      <c r="WAQ26" s="415"/>
      <c r="WAR26" s="415"/>
      <c r="WAS26" s="415"/>
      <c r="WAT26" s="415"/>
      <c r="WAU26" s="415"/>
      <c r="WAV26" s="415"/>
      <c r="WAW26" s="415"/>
      <c r="WAX26" s="415"/>
      <c r="WAY26" s="415"/>
      <c r="WAZ26" s="415"/>
      <c r="WBA26" s="415"/>
      <c r="WBB26" s="415"/>
      <c r="WBC26" s="415"/>
      <c r="WBD26" s="415"/>
      <c r="WBE26" s="415"/>
      <c r="WBF26" s="415"/>
      <c r="WBG26" s="415"/>
      <c r="WBH26" s="415"/>
      <c r="WBI26" s="415"/>
      <c r="WBJ26" s="415"/>
      <c r="WBK26" s="415"/>
      <c r="WBL26" s="415"/>
      <c r="WBM26" s="415"/>
      <c r="WBN26" s="415"/>
      <c r="WBO26" s="415"/>
      <c r="WBP26" s="415"/>
      <c r="WBQ26" s="415"/>
      <c r="WBR26" s="415"/>
      <c r="WBS26" s="415"/>
      <c r="WBT26" s="415"/>
      <c r="WBU26" s="415"/>
      <c r="WBV26" s="415"/>
      <c r="WBW26" s="415"/>
      <c r="WBX26" s="415"/>
      <c r="WBY26" s="415"/>
      <c r="WBZ26" s="415"/>
      <c r="WCA26" s="415"/>
      <c r="WCB26" s="415"/>
      <c r="WCC26" s="415"/>
      <c r="WCD26" s="415"/>
      <c r="WCE26" s="415"/>
      <c r="WCF26" s="415"/>
      <c r="WCG26" s="415"/>
      <c r="WCH26" s="415"/>
      <c r="WCI26" s="415"/>
      <c r="WCJ26" s="415"/>
      <c r="WCK26" s="415"/>
      <c r="WCL26" s="415"/>
      <c r="WCM26" s="415"/>
      <c r="WCN26" s="415"/>
      <c r="WCO26" s="415"/>
      <c r="WCP26" s="415"/>
      <c r="WCQ26" s="415"/>
      <c r="WCR26" s="415"/>
      <c r="WCS26" s="415"/>
      <c r="WCT26" s="415"/>
      <c r="WCU26" s="415"/>
      <c r="WCV26" s="415"/>
      <c r="WCW26" s="415"/>
      <c r="WCX26" s="415"/>
      <c r="WCY26" s="415"/>
      <c r="WCZ26" s="415"/>
      <c r="WDA26" s="415"/>
      <c r="WDB26" s="415"/>
      <c r="WDC26" s="415"/>
      <c r="WDD26" s="415"/>
      <c r="WDE26" s="415"/>
      <c r="WDF26" s="415"/>
      <c r="WDG26" s="415"/>
      <c r="WDH26" s="415"/>
      <c r="WDI26" s="415"/>
      <c r="WDJ26" s="415"/>
      <c r="WDK26" s="415"/>
      <c r="WDL26" s="415"/>
      <c r="WDM26" s="415"/>
      <c r="WDN26" s="415"/>
      <c r="WDO26" s="415"/>
      <c r="WDP26" s="415"/>
      <c r="WDQ26" s="415"/>
      <c r="WDR26" s="415"/>
      <c r="WDS26" s="415"/>
      <c r="WDT26" s="415"/>
      <c r="WDU26" s="415"/>
      <c r="WDV26" s="415"/>
      <c r="WDW26" s="415"/>
      <c r="WDX26" s="415"/>
      <c r="WDY26" s="415"/>
      <c r="WDZ26" s="415"/>
      <c r="WEA26" s="415"/>
      <c r="WEB26" s="415"/>
      <c r="WEC26" s="415"/>
      <c r="WED26" s="415"/>
      <c r="WEE26" s="415"/>
      <c r="WEF26" s="415"/>
      <c r="WEG26" s="415"/>
      <c r="WEH26" s="415"/>
      <c r="WEI26" s="415"/>
      <c r="WEJ26" s="415"/>
      <c r="WEK26" s="415"/>
      <c r="WEL26" s="415"/>
      <c r="WEM26" s="415"/>
      <c r="WEN26" s="415"/>
      <c r="WEO26" s="415"/>
      <c r="WEP26" s="415"/>
      <c r="WEQ26" s="415"/>
      <c r="WER26" s="415"/>
      <c r="WES26" s="415"/>
      <c r="WET26" s="415"/>
      <c r="WEU26" s="415"/>
      <c r="WEV26" s="415"/>
      <c r="WEW26" s="415"/>
      <c r="WEX26" s="415"/>
      <c r="WEY26" s="415"/>
      <c r="WEZ26" s="415"/>
      <c r="WFA26" s="415"/>
      <c r="WFB26" s="415"/>
      <c r="WFC26" s="415"/>
      <c r="WFD26" s="415"/>
      <c r="WFE26" s="415"/>
      <c r="WFF26" s="415"/>
      <c r="WFG26" s="415"/>
      <c r="WFH26" s="415"/>
      <c r="WFI26" s="415"/>
      <c r="WFJ26" s="415"/>
      <c r="WFK26" s="415"/>
      <c r="WFL26" s="415"/>
      <c r="WFM26" s="415"/>
      <c r="WFN26" s="415"/>
      <c r="WFO26" s="415"/>
      <c r="WFP26" s="415"/>
      <c r="WFQ26" s="415"/>
      <c r="WFR26" s="415"/>
      <c r="WFS26" s="415"/>
      <c r="WFT26" s="415"/>
      <c r="WFU26" s="415"/>
      <c r="WFV26" s="415"/>
      <c r="WFW26" s="415"/>
      <c r="WFX26" s="415"/>
      <c r="WFY26" s="415"/>
      <c r="WFZ26" s="415"/>
      <c r="WGA26" s="415"/>
      <c r="WGB26" s="415"/>
      <c r="WGC26" s="415"/>
      <c r="WGD26" s="415"/>
      <c r="WGE26" s="415"/>
      <c r="WGF26" s="415"/>
      <c r="WGG26" s="415"/>
      <c r="WGH26" s="415"/>
      <c r="WGI26" s="415"/>
      <c r="WGJ26" s="415"/>
      <c r="WGK26" s="415"/>
      <c r="WGL26" s="415"/>
      <c r="WGM26" s="415"/>
      <c r="WGN26" s="415"/>
      <c r="WGO26" s="415"/>
      <c r="WGP26" s="415"/>
      <c r="WGQ26" s="415"/>
      <c r="WGR26" s="415"/>
      <c r="WGS26" s="415"/>
      <c r="WGT26" s="415"/>
      <c r="WGU26" s="415"/>
      <c r="WGV26" s="415"/>
      <c r="WGW26" s="415"/>
      <c r="WGX26" s="415"/>
      <c r="WGY26" s="415"/>
      <c r="WGZ26" s="415"/>
      <c r="WHA26" s="415"/>
      <c r="WHB26" s="415"/>
      <c r="WHC26" s="415"/>
      <c r="WHD26" s="415"/>
      <c r="WHE26" s="415"/>
      <c r="WHF26" s="415"/>
      <c r="WHG26" s="415"/>
      <c r="WHH26" s="415"/>
      <c r="WHI26" s="415"/>
      <c r="WHJ26" s="415"/>
      <c r="WHK26" s="415"/>
      <c r="WHL26" s="415"/>
      <c r="WHM26" s="415"/>
      <c r="WHN26" s="415"/>
      <c r="WHO26" s="415"/>
      <c r="WHP26" s="415"/>
      <c r="WHQ26" s="415"/>
      <c r="WHR26" s="415"/>
      <c r="WHS26" s="415"/>
      <c r="WHT26" s="415"/>
      <c r="WHU26" s="415"/>
      <c r="WHV26" s="415"/>
      <c r="WHW26" s="415"/>
      <c r="WHX26" s="415"/>
      <c r="WHY26" s="415"/>
      <c r="WHZ26" s="415"/>
      <c r="WIA26" s="415"/>
      <c r="WIB26" s="415"/>
      <c r="WIC26" s="415"/>
      <c r="WID26" s="415"/>
      <c r="WIE26" s="415"/>
      <c r="WIF26" s="415"/>
      <c r="WIG26" s="415"/>
      <c r="WIH26" s="415"/>
      <c r="WII26" s="415"/>
      <c r="WIJ26" s="415"/>
      <c r="WIK26" s="415"/>
      <c r="WIL26" s="415"/>
      <c r="WIM26" s="415"/>
      <c r="WIN26" s="415"/>
      <c r="WIO26" s="415"/>
      <c r="WIP26" s="415"/>
      <c r="WIQ26" s="415"/>
      <c r="WIR26" s="415"/>
      <c r="WIS26" s="415"/>
      <c r="WIT26" s="415"/>
      <c r="WIU26" s="415"/>
      <c r="WIV26" s="415"/>
      <c r="WIW26" s="415"/>
      <c r="WIX26" s="415"/>
      <c r="WIY26" s="415"/>
      <c r="WIZ26" s="415"/>
      <c r="WJA26" s="415"/>
      <c r="WJB26" s="415"/>
      <c r="WJC26" s="415"/>
      <c r="WJD26" s="415"/>
      <c r="WJE26" s="415"/>
      <c r="WJF26" s="415"/>
      <c r="WJG26" s="415"/>
      <c r="WJH26" s="415"/>
      <c r="WJI26" s="415"/>
      <c r="WJJ26" s="415"/>
      <c r="WJK26" s="415"/>
      <c r="WJL26" s="415"/>
      <c r="WJM26" s="415"/>
      <c r="WJN26" s="415"/>
      <c r="WJO26" s="415"/>
      <c r="WJP26" s="415"/>
      <c r="WJQ26" s="415"/>
      <c r="WJR26" s="415"/>
      <c r="WJS26" s="415"/>
      <c r="WJT26" s="415"/>
      <c r="WJU26" s="415"/>
      <c r="WJV26" s="415"/>
      <c r="WJW26" s="415"/>
      <c r="WJX26" s="415"/>
      <c r="WJY26" s="415"/>
      <c r="WJZ26" s="415"/>
      <c r="WKA26" s="415"/>
      <c r="WKB26" s="415"/>
      <c r="WKC26" s="415"/>
      <c r="WKD26" s="415"/>
      <c r="WKE26" s="415"/>
      <c r="WKF26" s="415"/>
      <c r="WKG26" s="415"/>
      <c r="WKH26" s="415"/>
      <c r="WKI26" s="415"/>
      <c r="WKJ26" s="415"/>
      <c r="WKK26" s="415"/>
      <c r="WKL26" s="415"/>
      <c r="WKM26" s="415"/>
      <c r="WKN26" s="415"/>
      <c r="WKO26" s="415"/>
      <c r="WKP26" s="415"/>
      <c r="WKQ26" s="415"/>
      <c r="WKR26" s="415"/>
      <c r="WKS26" s="415"/>
      <c r="WKT26" s="415"/>
      <c r="WKU26" s="415"/>
      <c r="WKV26" s="415"/>
      <c r="WKW26" s="415"/>
      <c r="WKX26" s="415"/>
      <c r="WKY26" s="415"/>
      <c r="WKZ26" s="415"/>
      <c r="WLA26" s="415"/>
      <c r="WLB26" s="415"/>
      <c r="WLC26" s="415"/>
      <c r="WLD26" s="415"/>
      <c r="WLE26" s="415"/>
      <c r="WLF26" s="415"/>
      <c r="WLG26" s="415"/>
      <c r="WLH26" s="415"/>
      <c r="WLI26" s="415"/>
      <c r="WLJ26" s="415"/>
      <c r="WLK26" s="415"/>
      <c r="WLL26" s="415"/>
      <c r="WLM26" s="415"/>
      <c r="WLN26" s="415"/>
      <c r="WLO26" s="415"/>
      <c r="WLP26" s="415"/>
      <c r="WLQ26" s="415"/>
      <c r="WLR26" s="415"/>
      <c r="WLS26" s="415"/>
      <c r="WLT26" s="415"/>
      <c r="WLU26" s="415"/>
      <c r="WLV26" s="415"/>
      <c r="WLW26" s="415"/>
      <c r="WLX26" s="415"/>
      <c r="WLY26" s="415"/>
      <c r="WLZ26" s="415"/>
      <c r="WMA26" s="415"/>
      <c r="WMB26" s="415"/>
      <c r="WMC26" s="415"/>
      <c r="WMD26" s="415"/>
      <c r="WME26" s="415"/>
      <c r="WMF26" s="415"/>
      <c r="WMG26" s="415"/>
      <c r="WMH26" s="415"/>
      <c r="WMI26" s="415"/>
      <c r="WMJ26" s="415"/>
      <c r="WMK26" s="415"/>
      <c r="WML26" s="415"/>
      <c r="WMM26" s="415"/>
      <c r="WMN26" s="415"/>
      <c r="WMO26" s="415"/>
      <c r="WMP26" s="415"/>
      <c r="WMQ26" s="415"/>
      <c r="WMR26" s="415"/>
      <c r="WMS26" s="415"/>
      <c r="WMT26" s="415"/>
      <c r="WMU26" s="415"/>
      <c r="WMV26" s="415"/>
      <c r="WMW26" s="415"/>
      <c r="WMX26" s="415"/>
      <c r="WMY26" s="415"/>
      <c r="WMZ26" s="415"/>
      <c r="WNA26" s="415"/>
      <c r="WNB26" s="415"/>
      <c r="WNC26" s="415"/>
      <c r="WND26" s="415"/>
      <c r="WNE26" s="415"/>
      <c r="WNF26" s="415"/>
      <c r="WNG26" s="415"/>
      <c r="WNH26" s="415"/>
      <c r="WNI26" s="415"/>
      <c r="WNJ26" s="415"/>
      <c r="WNK26" s="415"/>
      <c r="WNL26" s="415"/>
      <c r="WNM26" s="415"/>
      <c r="WNN26" s="415"/>
      <c r="WNO26" s="415"/>
      <c r="WNP26" s="415"/>
      <c r="WNQ26" s="415"/>
      <c r="WNR26" s="415"/>
      <c r="WNS26" s="415"/>
      <c r="WNT26" s="415"/>
      <c r="WNU26" s="415"/>
      <c r="WNV26" s="415"/>
      <c r="WNW26" s="415"/>
      <c r="WNX26" s="415"/>
      <c r="WNY26" s="415"/>
      <c r="WNZ26" s="415"/>
      <c r="WOA26" s="415"/>
      <c r="WOB26" s="415"/>
      <c r="WOC26" s="415"/>
      <c r="WOD26" s="415"/>
      <c r="WOE26" s="415"/>
      <c r="WOF26" s="415"/>
      <c r="WOG26" s="415"/>
      <c r="WOH26" s="415"/>
      <c r="WOI26" s="415"/>
      <c r="WOJ26" s="415"/>
      <c r="WOK26" s="415"/>
      <c r="WOL26" s="415"/>
      <c r="WOM26" s="415"/>
      <c r="WON26" s="415"/>
      <c r="WOO26" s="415"/>
      <c r="WOP26" s="415"/>
      <c r="WOQ26" s="415"/>
      <c r="WOR26" s="415"/>
      <c r="WOS26" s="415"/>
      <c r="WOT26" s="415"/>
      <c r="WOU26" s="415"/>
      <c r="WOV26" s="415"/>
      <c r="WOW26" s="415"/>
      <c r="WOX26" s="415"/>
      <c r="WOY26" s="415"/>
      <c r="WOZ26" s="415"/>
      <c r="WPA26" s="415"/>
      <c r="WPB26" s="415"/>
      <c r="WPC26" s="415"/>
      <c r="WPD26" s="415"/>
      <c r="WPE26" s="415"/>
      <c r="WPF26" s="415"/>
      <c r="WPG26" s="415"/>
      <c r="WPH26" s="415"/>
      <c r="WPI26" s="415"/>
      <c r="WPJ26" s="415"/>
      <c r="WPK26" s="415"/>
      <c r="WPL26" s="415"/>
      <c r="WPM26" s="415"/>
      <c r="WPN26" s="415"/>
      <c r="WPO26" s="415"/>
      <c r="WPP26" s="415"/>
      <c r="WPQ26" s="415"/>
      <c r="WPR26" s="415"/>
      <c r="WPS26" s="415"/>
      <c r="WPT26" s="415"/>
      <c r="WPU26" s="415"/>
      <c r="WPV26" s="415"/>
      <c r="WPW26" s="415"/>
      <c r="WPX26" s="415"/>
      <c r="WPY26" s="415"/>
      <c r="WPZ26" s="415"/>
      <c r="WQA26" s="415"/>
      <c r="WQB26" s="415"/>
      <c r="WQC26" s="415"/>
      <c r="WQD26" s="415"/>
      <c r="WQE26" s="415"/>
      <c r="WQF26" s="415"/>
      <c r="WQG26" s="415"/>
      <c r="WQH26" s="415"/>
      <c r="WQI26" s="415"/>
      <c r="WQJ26" s="415"/>
      <c r="WQK26" s="415"/>
      <c r="WQL26" s="415"/>
      <c r="WQM26" s="415"/>
      <c r="WQN26" s="415"/>
      <c r="WQO26" s="415"/>
      <c r="WQP26" s="415"/>
      <c r="WQQ26" s="415"/>
      <c r="WQR26" s="415"/>
      <c r="WQS26" s="415"/>
      <c r="WQT26" s="415"/>
      <c r="WQU26" s="415"/>
      <c r="WQV26" s="415"/>
      <c r="WQW26" s="415"/>
      <c r="WQX26" s="415"/>
      <c r="WQY26" s="415"/>
      <c r="WQZ26" s="415"/>
      <c r="WRA26" s="415"/>
      <c r="WRB26" s="415"/>
      <c r="WRC26" s="415"/>
      <c r="WRD26" s="415"/>
      <c r="WRE26" s="415"/>
      <c r="WRF26" s="415"/>
      <c r="WRG26" s="415"/>
      <c r="WRH26" s="415"/>
      <c r="WRI26" s="415"/>
      <c r="WRJ26" s="415"/>
      <c r="WRK26" s="415"/>
      <c r="WRL26" s="415"/>
      <c r="WRM26" s="415"/>
      <c r="WRN26" s="415"/>
      <c r="WRO26" s="415"/>
      <c r="WRP26" s="415"/>
      <c r="WRQ26" s="415"/>
      <c r="WRR26" s="415"/>
      <c r="WRS26" s="415"/>
      <c r="WRT26" s="415"/>
      <c r="WRU26" s="415"/>
      <c r="WRV26" s="415"/>
      <c r="WRW26" s="415"/>
      <c r="WRX26" s="415"/>
      <c r="WRY26" s="415"/>
      <c r="WRZ26" s="415"/>
      <c r="WSA26" s="415"/>
      <c r="WSB26" s="415"/>
      <c r="WSC26" s="415"/>
      <c r="WSD26" s="415"/>
      <c r="WSE26" s="415"/>
      <c r="WSF26" s="415"/>
      <c r="WSG26" s="415"/>
      <c r="WSH26" s="415"/>
      <c r="WSI26" s="415"/>
      <c r="WSJ26" s="415"/>
      <c r="WSK26" s="415"/>
      <c r="WSL26" s="415"/>
      <c r="WSM26" s="415"/>
      <c r="WSN26" s="415"/>
      <c r="WSO26" s="415"/>
      <c r="WSP26" s="415"/>
      <c r="WSQ26" s="415"/>
      <c r="WSR26" s="415"/>
      <c r="WSS26" s="415"/>
      <c r="WST26" s="415"/>
      <c r="WSU26" s="415"/>
      <c r="WSV26" s="415"/>
      <c r="WSW26" s="415"/>
      <c r="WSX26" s="415"/>
      <c r="WSY26" s="415"/>
      <c r="WSZ26" s="415"/>
      <c r="WTA26" s="415"/>
      <c r="WTB26" s="415"/>
      <c r="WTC26" s="415"/>
      <c r="WTD26" s="415"/>
      <c r="WTE26" s="415"/>
      <c r="WTF26" s="415"/>
      <c r="WTG26" s="415"/>
      <c r="WTH26" s="415"/>
      <c r="WTI26" s="415"/>
      <c r="WTJ26" s="415"/>
      <c r="WTK26" s="415"/>
      <c r="WTL26" s="415"/>
      <c r="WTM26" s="415"/>
      <c r="WTN26" s="415"/>
      <c r="WTO26" s="415"/>
      <c r="WTP26" s="415"/>
      <c r="WTQ26" s="415"/>
      <c r="WTR26" s="415"/>
      <c r="WTS26" s="415"/>
      <c r="WTT26" s="415"/>
      <c r="WTU26" s="415"/>
      <c r="WTV26" s="415"/>
      <c r="WTW26" s="415"/>
      <c r="WTX26" s="415"/>
      <c r="WTY26" s="415"/>
      <c r="WTZ26" s="415"/>
      <c r="WUA26" s="415"/>
      <c r="WUB26" s="415"/>
      <c r="WUC26" s="415"/>
      <c r="WUD26" s="415"/>
      <c r="WUE26" s="415"/>
      <c r="WUF26" s="415"/>
      <c r="WUG26" s="415"/>
      <c r="WUH26" s="415"/>
      <c r="WUI26" s="415"/>
      <c r="WUJ26" s="415"/>
      <c r="WUK26" s="415"/>
      <c r="WUL26" s="415"/>
      <c r="WUM26" s="415"/>
      <c r="WUN26" s="415"/>
      <c r="WUO26" s="415"/>
      <c r="WUP26" s="415"/>
      <c r="WUQ26" s="415"/>
      <c r="WUR26" s="415"/>
      <c r="WUS26" s="415"/>
      <c r="WUT26" s="415"/>
      <c r="WUU26" s="415"/>
      <c r="WUV26" s="415"/>
      <c r="WUW26" s="415"/>
      <c r="WUX26" s="415"/>
      <c r="WUY26" s="415"/>
      <c r="WUZ26" s="415"/>
      <c r="WVA26" s="415"/>
      <c r="WVB26" s="415"/>
      <c r="WVC26" s="415"/>
      <c r="WVD26" s="415"/>
      <c r="WVE26" s="415"/>
      <c r="WVF26" s="415"/>
      <c r="WVG26" s="415"/>
      <c r="WVH26" s="415"/>
      <c r="WVI26" s="415"/>
      <c r="WVJ26" s="415"/>
      <c r="WVK26" s="415"/>
      <c r="WVL26" s="415"/>
      <c r="WVM26" s="415"/>
      <c r="WVN26" s="415"/>
      <c r="WVO26" s="415"/>
      <c r="WVP26" s="415"/>
      <c r="WVQ26" s="415"/>
      <c r="WVR26" s="415"/>
      <c r="WVS26" s="415"/>
      <c r="WVT26" s="415"/>
      <c r="WVU26" s="415"/>
      <c r="WVV26" s="415"/>
      <c r="WVW26" s="415"/>
      <c r="WVX26" s="415"/>
      <c r="WVY26" s="415"/>
      <c r="WVZ26" s="415"/>
      <c r="WWA26" s="415"/>
      <c r="WWB26" s="415"/>
      <c r="WWC26" s="415"/>
      <c r="WWD26" s="415"/>
      <c r="WWE26" s="415"/>
      <c r="WWF26" s="415"/>
      <c r="WWG26" s="415"/>
      <c r="WWH26" s="415"/>
      <c r="WWI26" s="415"/>
      <c r="WWJ26" s="415"/>
      <c r="WWK26" s="415"/>
      <c r="WWL26" s="415"/>
      <c r="WWM26" s="415"/>
      <c r="WWN26" s="415"/>
      <c r="WWO26" s="415"/>
      <c r="WWP26" s="415"/>
      <c r="WWQ26" s="415"/>
      <c r="WWR26" s="415"/>
      <c r="WWS26" s="415"/>
      <c r="WWT26" s="415"/>
      <c r="WWU26" s="415"/>
      <c r="WWV26" s="415"/>
      <c r="WWW26" s="415"/>
      <c r="WWX26" s="415"/>
      <c r="WWY26" s="415"/>
      <c r="WWZ26" s="415"/>
      <c r="WXA26" s="415"/>
      <c r="WXB26" s="415"/>
      <c r="WXC26" s="415"/>
      <c r="WXD26" s="415"/>
      <c r="WXE26" s="415"/>
      <c r="WXF26" s="415"/>
      <c r="WXG26" s="415"/>
      <c r="WXH26" s="415"/>
      <c r="WXI26" s="415"/>
      <c r="WXJ26" s="415"/>
      <c r="WXK26" s="415"/>
      <c r="WXL26" s="415"/>
      <c r="WXM26" s="415"/>
      <c r="WXN26" s="415"/>
      <c r="WXO26" s="415"/>
      <c r="WXP26" s="415"/>
      <c r="WXQ26" s="415"/>
      <c r="WXR26" s="415"/>
      <c r="WXS26" s="415"/>
      <c r="WXT26" s="415"/>
      <c r="WXU26" s="415"/>
      <c r="WXV26" s="415"/>
      <c r="WXW26" s="415"/>
      <c r="WXX26" s="415"/>
      <c r="WXY26" s="415"/>
      <c r="WXZ26" s="415"/>
      <c r="WYA26" s="415"/>
      <c r="WYB26" s="415"/>
      <c r="WYC26" s="415"/>
      <c r="WYD26" s="415"/>
      <c r="WYE26" s="415"/>
      <c r="WYF26" s="415"/>
      <c r="WYG26" s="415"/>
      <c r="WYH26" s="415"/>
      <c r="WYI26" s="415"/>
      <c r="WYJ26" s="415"/>
      <c r="WYK26" s="415"/>
      <c r="WYL26" s="415"/>
      <c r="WYM26" s="415"/>
      <c r="WYN26" s="415"/>
      <c r="WYO26" s="415"/>
      <c r="WYP26" s="415"/>
      <c r="WYQ26" s="415"/>
      <c r="WYR26" s="415"/>
      <c r="WYS26" s="415"/>
      <c r="WYT26" s="415"/>
      <c r="WYU26" s="415"/>
      <c r="WYV26" s="415"/>
      <c r="WYW26" s="415"/>
      <c r="WYX26" s="415"/>
      <c r="WYY26" s="415"/>
      <c r="WYZ26" s="415"/>
      <c r="WZA26" s="415"/>
      <c r="WZB26" s="415"/>
      <c r="WZC26" s="415"/>
      <c r="WZD26" s="415"/>
      <c r="WZE26" s="415"/>
      <c r="WZF26" s="415"/>
      <c r="WZG26" s="415"/>
      <c r="WZH26" s="415"/>
      <c r="WZI26" s="415"/>
      <c r="WZJ26" s="415"/>
      <c r="WZK26" s="415"/>
      <c r="WZL26" s="415"/>
      <c r="WZM26" s="415"/>
      <c r="WZN26" s="415"/>
      <c r="WZO26" s="415"/>
      <c r="WZP26" s="415"/>
      <c r="WZQ26" s="415"/>
      <c r="WZR26" s="415"/>
      <c r="WZS26" s="415"/>
      <c r="WZT26" s="415"/>
      <c r="WZU26" s="415"/>
      <c r="WZV26" s="415"/>
      <c r="WZW26" s="415"/>
      <c r="WZX26" s="415"/>
      <c r="WZY26" s="415"/>
      <c r="WZZ26" s="415"/>
      <c r="XAA26" s="415"/>
      <c r="XAB26" s="415"/>
      <c r="XAC26" s="415"/>
      <c r="XAD26" s="415"/>
      <c r="XAE26" s="415"/>
      <c r="XAF26" s="415"/>
      <c r="XAG26" s="415"/>
      <c r="XAH26" s="415"/>
      <c r="XAI26" s="415"/>
      <c r="XAJ26" s="415"/>
      <c r="XAK26" s="415"/>
      <c r="XAL26" s="415"/>
      <c r="XAM26" s="415"/>
      <c r="XAN26" s="415"/>
      <c r="XAO26" s="415"/>
      <c r="XAP26" s="415"/>
      <c r="XAQ26" s="415"/>
      <c r="XAR26" s="415"/>
      <c r="XAS26" s="415"/>
      <c r="XAT26" s="415"/>
      <c r="XAU26" s="415"/>
      <c r="XAV26" s="415"/>
      <c r="XAW26" s="415"/>
      <c r="XAX26" s="415"/>
      <c r="XAY26" s="415"/>
      <c r="XAZ26" s="415"/>
      <c r="XBA26" s="415"/>
      <c r="XBB26" s="415"/>
      <c r="XBC26" s="415"/>
      <c r="XBD26" s="415"/>
      <c r="XBE26" s="415"/>
      <c r="XBF26" s="415"/>
      <c r="XBG26" s="415"/>
      <c r="XBH26" s="415"/>
      <c r="XBI26" s="415"/>
      <c r="XBJ26" s="415"/>
      <c r="XBK26" s="415"/>
      <c r="XBL26" s="415"/>
      <c r="XBM26" s="415"/>
      <c r="XBN26" s="415"/>
      <c r="XBO26" s="415"/>
      <c r="XBP26" s="415"/>
      <c r="XBQ26" s="415"/>
      <c r="XBR26" s="415"/>
      <c r="XBS26" s="415"/>
      <c r="XBT26" s="415"/>
      <c r="XBU26" s="415"/>
      <c r="XBV26" s="415"/>
      <c r="XBW26" s="415"/>
      <c r="XBX26" s="415"/>
      <c r="XBY26" s="415"/>
      <c r="XBZ26" s="415"/>
      <c r="XCA26" s="415"/>
      <c r="XCB26" s="415"/>
      <c r="XCC26" s="415"/>
      <c r="XCD26" s="415"/>
      <c r="XCE26" s="415"/>
      <c r="XCF26" s="415"/>
      <c r="XCG26" s="415"/>
      <c r="XCH26" s="415"/>
      <c r="XCI26" s="415"/>
      <c r="XCJ26" s="415"/>
      <c r="XCK26" s="415"/>
      <c r="XCL26" s="415"/>
      <c r="XCM26" s="415"/>
      <c r="XCN26" s="415"/>
      <c r="XCO26" s="415"/>
      <c r="XCP26" s="415"/>
      <c r="XCQ26" s="415"/>
      <c r="XCR26" s="415"/>
      <c r="XCS26" s="415"/>
      <c r="XCT26" s="415"/>
      <c r="XCU26" s="415"/>
      <c r="XCV26" s="415"/>
      <c r="XCW26" s="415"/>
      <c r="XCX26" s="415"/>
      <c r="XCY26" s="415"/>
      <c r="XCZ26" s="415"/>
      <c r="XDA26" s="415"/>
      <c r="XDB26" s="415"/>
      <c r="XDC26" s="415"/>
      <c r="XDD26" s="415"/>
      <c r="XDE26" s="415"/>
      <c r="XDF26" s="415"/>
      <c r="XDG26" s="415"/>
      <c r="XDH26" s="415"/>
      <c r="XDI26" s="415"/>
      <c r="XDJ26" s="415"/>
      <c r="XDK26" s="415"/>
      <c r="XDL26" s="415"/>
      <c r="XDM26" s="415"/>
      <c r="XDN26" s="415"/>
      <c r="XDO26" s="415"/>
      <c r="XDP26" s="415"/>
      <c r="XDQ26" s="415"/>
      <c r="XDR26" s="415"/>
      <c r="XDS26" s="415"/>
      <c r="XDT26" s="415"/>
      <c r="XDU26" s="415"/>
      <c r="XDV26" s="415"/>
      <c r="XDW26" s="415"/>
      <c r="XDX26" s="415"/>
      <c r="XDY26" s="415"/>
      <c r="XDZ26" s="415"/>
      <c r="XEA26" s="415"/>
      <c r="XEB26" s="415"/>
      <c r="XEC26" s="415"/>
      <c r="XED26" s="415"/>
      <c r="XEE26" s="415"/>
      <c r="XEF26" s="415"/>
      <c r="XEG26" s="415"/>
      <c r="XEH26" s="415"/>
      <c r="XEI26" s="415"/>
      <c r="XEJ26" s="415"/>
      <c r="XEK26" s="415"/>
      <c r="XEL26" s="415"/>
      <c r="XEM26" s="415"/>
      <c r="XEN26" s="415"/>
      <c r="XEO26" s="415"/>
      <c r="XEP26" s="415"/>
      <c r="XEQ26" s="415"/>
      <c r="XER26" s="415"/>
      <c r="XES26" s="415"/>
      <c r="XET26" s="415"/>
      <c r="XEU26" s="415"/>
      <c r="XEV26" s="415"/>
      <c r="XEW26" s="415"/>
      <c r="XEX26" s="415"/>
      <c r="XEY26" s="415"/>
      <c r="XEZ26" s="415"/>
      <c r="XFA26" s="415"/>
      <c r="XFB26" s="415"/>
      <c r="XFC26" s="415"/>
      <c r="XFD26" s="415"/>
    </row>
    <row r="27" spans="1:16384" x14ac:dyDescent="0.25">
      <c r="B27" s="114"/>
      <c r="C27" s="114"/>
      <c r="E27" s="114"/>
      <c r="I27" s="114"/>
    </row>
    <row r="28" spans="1:16384" x14ac:dyDescent="0.25">
      <c r="E28" s="114"/>
      <c r="F28" s="116"/>
      <c r="G28" s="3"/>
    </row>
    <row r="29" spans="1:16384" x14ac:dyDescent="0.25">
      <c r="E29" s="114"/>
      <c r="F29" s="116"/>
      <c r="G29" s="3"/>
    </row>
    <row r="30" spans="1:16384" x14ac:dyDescent="0.25">
      <c r="E30" s="114"/>
      <c r="F30" s="116"/>
      <c r="G30" s="3"/>
    </row>
    <row r="31" spans="1:16384" x14ac:dyDescent="0.25">
      <c r="E31" s="114"/>
      <c r="F31" s="116"/>
      <c r="G31" s="3"/>
    </row>
    <row r="32" spans="1:16384" x14ac:dyDescent="0.25">
      <c r="A32" s="115"/>
      <c r="B32" s="115"/>
      <c r="C32" s="115"/>
      <c r="D32" s="115"/>
      <c r="E32" s="115"/>
      <c r="F32" s="115"/>
      <c r="G32" s="3"/>
      <c r="H32" s="115"/>
      <c r="I32" s="115"/>
    </row>
    <row r="33" spans="5:7" x14ac:dyDescent="0.25">
      <c r="E33" s="114"/>
      <c r="F33" s="116"/>
      <c r="G33" s="3"/>
    </row>
  </sheetData>
  <mergeCells count="7027">
    <mergeCell ref="A1:M1"/>
    <mergeCell ref="A20:M20"/>
    <mergeCell ref="BE24:BK24"/>
    <mergeCell ref="BL24:BR24"/>
    <mergeCell ref="BS24:BY24"/>
    <mergeCell ref="BZ24:CF24"/>
    <mergeCell ref="CG24:CM24"/>
    <mergeCell ref="V24:AB24"/>
    <mergeCell ref="AC24:AI24"/>
    <mergeCell ref="AJ24:AP24"/>
    <mergeCell ref="AQ24:AW24"/>
    <mergeCell ref="AX24:BD24"/>
    <mergeCell ref="A22:G22"/>
    <mergeCell ref="A24:G24"/>
    <mergeCell ref="H24:N24"/>
    <mergeCell ref="O24:U24"/>
    <mergeCell ref="GO24:GU24"/>
    <mergeCell ref="GV24:HB24"/>
    <mergeCell ref="HC24:HI24"/>
    <mergeCell ref="HJ24:HP24"/>
    <mergeCell ref="HQ24:HW24"/>
    <mergeCell ref="FF24:FL24"/>
    <mergeCell ref="FM24:FS24"/>
    <mergeCell ref="FT24:FZ24"/>
    <mergeCell ref="GA24:GG24"/>
    <mergeCell ref="GH24:GN24"/>
    <mergeCell ref="DW24:EC24"/>
    <mergeCell ref="ED24:EJ24"/>
    <mergeCell ref="EK24:EQ24"/>
    <mergeCell ref="ER24:EX24"/>
    <mergeCell ref="EY24:FE24"/>
    <mergeCell ref="CN24:CT24"/>
    <mergeCell ref="CU24:DA24"/>
    <mergeCell ref="DB24:DH24"/>
    <mergeCell ref="DI24:DO24"/>
    <mergeCell ref="DP24:DV24"/>
    <mergeCell ref="LY24:ME24"/>
    <mergeCell ref="MF24:ML24"/>
    <mergeCell ref="MM24:MS24"/>
    <mergeCell ref="MT24:MZ24"/>
    <mergeCell ref="NA24:NG24"/>
    <mergeCell ref="KP24:KV24"/>
    <mergeCell ref="KW24:LC24"/>
    <mergeCell ref="LD24:LJ24"/>
    <mergeCell ref="LK24:LQ24"/>
    <mergeCell ref="LR24:LX24"/>
    <mergeCell ref="JG24:JM24"/>
    <mergeCell ref="JN24:JT24"/>
    <mergeCell ref="JU24:KA24"/>
    <mergeCell ref="KB24:KH24"/>
    <mergeCell ref="KI24:KO24"/>
    <mergeCell ref="HX24:ID24"/>
    <mergeCell ref="IE24:IK24"/>
    <mergeCell ref="IL24:IR24"/>
    <mergeCell ref="IS24:IY24"/>
    <mergeCell ref="IZ24:JF24"/>
    <mergeCell ref="RI24:RO24"/>
    <mergeCell ref="RP24:RV24"/>
    <mergeCell ref="RW24:SC24"/>
    <mergeCell ref="SD24:SJ24"/>
    <mergeCell ref="SK24:SQ24"/>
    <mergeCell ref="PZ24:QF24"/>
    <mergeCell ref="QG24:QM24"/>
    <mergeCell ref="QN24:QT24"/>
    <mergeCell ref="QU24:RA24"/>
    <mergeCell ref="RB24:RH24"/>
    <mergeCell ref="OQ24:OW24"/>
    <mergeCell ref="OX24:PD24"/>
    <mergeCell ref="PE24:PK24"/>
    <mergeCell ref="PL24:PR24"/>
    <mergeCell ref="PS24:PY24"/>
    <mergeCell ref="NH24:NN24"/>
    <mergeCell ref="NO24:NU24"/>
    <mergeCell ref="NV24:OB24"/>
    <mergeCell ref="OC24:OI24"/>
    <mergeCell ref="OJ24:OP24"/>
    <mergeCell ref="WS24:WY24"/>
    <mergeCell ref="WZ24:XF24"/>
    <mergeCell ref="XG24:XM24"/>
    <mergeCell ref="XN24:XT24"/>
    <mergeCell ref="XU24:YA24"/>
    <mergeCell ref="VJ24:VP24"/>
    <mergeCell ref="VQ24:VW24"/>
    <mergeCell ref="VX24:WD24"/>
    <mergeCell ref="WE24:WK24"/>
    <mergeCell ref="WL24:WR24"/>
    <mergeCell ref="UA24:UG24"/>
    <mergeCell ref="UH24:UN24"/>
    <mergeCell ref="UO24:UU24"/>
    <mergeCell ref="UV24:VB24"/>
    <mergeCell ref="VC24:VI24"/>
    <mergeCell ref="SR24:SX24"/>
    <mergeCell ref="SY24:TE24"/>
    <mergeCell ref="TF24:TL24"/>
    <mergeCell ref="TM24:TS24"/>
    <mergeCell ref="TT24:TZ24"/>
    <mergeCell ref="ACC24:ACI24"/>
    <mergeCell ref="ACJ24:ACP24"/>
    <mergeCell ref="ACQ24:ACW24"/>
    <mergeCell ref="ACX24:ADD24"/>
    <mergeCell ref="ADE24:ADK24"/>
    <mergeCell ref="AAT24:AAZ24"/>
    <mergeCell ref="ABA24:ABG24"/>
    <mergeCell ref="ABH24:ABN24"/>
    <mergeCell ref="ABO24:ABU24"/>
    <mergeCell ref="ABV24:ACB24"/>
    <mergeCell ref="ZK24:ZQ24"/>
    <mergeCell ref="ZR24:ZX24"/>
    <mergeCell ref="ZY24:AAE24"/>
    <mergeCell ref="AAF24:AAL24"/>
    <mergeCell ref="AAM24:AAS24"/>
    <mergeCell ref="YB24:YH24"/>
    <mergeCell ref="YI24:YO24"/>
    <mergeCell ref="YP24:YV24"/>
    <mergeCell ref="YW24:ZC24"/>
    <mergeCell ref="ZD24:ZJ24"/>
    <mergeCell ref="AHM24:AHS24"/>
    <mergeCell ref="AHT24:AHZ24"/>
    <mergeCell ref="AIA24:AIG24"/>
    <mergeCell ref="AIH24:AIN24"/>
    <mergeCell ref="AIO24:AIU24"/>
    <mergeCell ref="AGD24:AGJ24"/>
    <mergeCell ref="AGK24:AGQ24"/>
    <mergeCell ref="AGR24:AGX24"/>
    <mergeCell ref="AGY24:AHE24"/>
    <mergeCell ref="AHF24:AHL24"/>
    <mergeCell ref="AEU24:AFA24"/>
    <mergeCell ref="AFB24:AFH24"/>
    <mergeCell ref="AFI24:AFO24"/>
    <mergeCell ref="AFP24:AFV24"/>
    <mergeCell ref="AFW24:AGC24"/>
    <mergeCell ref="ADL24:ADR24"/>
    <mergeCell ref="ADS24:ADY24"/>
    <mergeCell ref="ADZ24:AEF24"/>
    <mergeCell ref="AEG24:AEM24"/>
    <mergeCell ref="AEN24:AET24"/>
    <mergeCell ref="AMW24:ANC24"/>
    <mergeCell ref="AND24:ANJ24"/>
    <mergeCell ref="ANK24:ANQ24"/>
    <mergeCell ref="ANR24:ANX24"/>
    <mergeCell ref="ANY24:AOE24"/>
    <mergeCell ref="ALN24:ALT24"/>
    <mergeCell ref="ALU24:AMA24"/>
    <mergeCell ref="AMB24:AMH24"/>
    <mergeCell ref="AMI24:AMO24"/>
    <mergeCell ref="AMP24:AMV24"/>
    <mergeCell ref="AKE24:AKK24"/>
    <mergeCell ref="AKL24:AKR24"/>
    <mergeCell ref="AKS24:AKY24"/>
    <mergeCell ref="AKZ24:ALF24"/>
    <mergeCell ref="ALG24:ALM24"/>
    <mergeCell ref="AIV24:AJB24"/>
    <mergeCell ref="AJC24:AJI24"/>
    <mergeCell ref="AJJ24:AJP24"/>
    <mergeCell ref="AJQ24:AJW24"/>
    <mergeCell ref="AJX24:AKD24"/>
    <mergeCell ref="ASG24:ASM24"/>
    <mergeCell ref="ASN24:AST24"/>
    <mergeCell ref="ASU24:ATA24"/>
    <mergeCell ref="ATB24:ATH24"/>
    <mergeCell ref="ATI24:ATO24"/>
    <mergeCell ref="AQX24:ARD24"/>
    <mergeCell ref="ARE24:ARK24"/>
    <mergeCell ref="ARL24:ARR24"/>
    <mergeCell ref="ARS24:ARY24"/>
    <mergeCell ref="ARZ24:ASF24"/>
    <mergeCell ref="APO24:APU24"/>
    <mergeCell ref="APV24:AQB24"/>
    <mergeCell ref="AQC24:AQI24"/>
    <mergeCell ref="AQJ24:AQP24"/>
    <mergeCell ref="AQQ24:AQW24"/>
    <mergeCell ref="AOF24:AOL24"/>
    <mergeCell ref="AOM24:AOS24"/>
    <mergeCell ref="AOT24:AOZ24"/>
    <mergeCell ref="APA24:APG24"/>
    <mergeCell ref="APH24:APN24"/>
    <mergeCell ref="AXQ24:AXW24"/>
    <mergeCell ref="AXX24:AYD24"/>
    <mergeCell ref="AYE24:AYK24"/>
    <mergeCell ref="AYL24:AYR24"/>
    <mergeCell ref="AYS24:AYY24"/>
    <mergeCell ref="AWH24:AWN24"/>
    <mergeCell ref="AWO24:AWU24"/>
    <mergeCell ref="AWV24:AXB24"/>
    <mergeCell ref="AXC24:AXI24"/>
    <mergeCell ref="AXJ24:AXP24"/>
    <mergeCell ref="AUY24:AVE24"/>
    <mergeCell ref="AVF24:AVL24"/>
    <mergeCell ref="AVM24:AVS24"/>
    <mergeCell ref="AVT24:AVZ24"/>
    <mergeCell ref="AWA24:AWG24"/>
    <mergeCell ref="ATP24:ATV24"/>
    <mergeCell ref="ATW24:AUC24"/>
    <mergeCell ref="AUD24:AUJ24"/>
    <mergeCell ref="AUK24:AUQ24"/>
    <mergeCell ref="AUR24:AUX24"/>
    <mergeCell ref="BDA24:BDG24"/>
    <mergeCell ref="BDH24:BDN24"/>
    <mergeCell ref="BDO24:BDU24"/>
    <mergeCell ref="BDV24:BEB24"/>
    <mergeCell ref="BEC24:BEI24"/>
    <mergeCell ref="BBR24:BBX24"/>
    <mergeCell ref="BBY24:BCE24"/>
    <mergeCell ref="BCF24:BCL24"/>
    <mergeCell ref="BCM24:BCS24"/>
    <mergeCell ref="BCT24:BCZ24"/>
    <mergeCell ref="BAI24:BAO24"/>
    <mergeCell ref="BAP24:BAV24"/>
    <mergeCell ref="BAW24:BBC24"/>
    <mergeCell ref="BBD24:BBJ24"/>
    <mergeCell ref="BBK24:BBQ24"/>
    <mergeCell ref="AYZ24:AZF24"/>
    <mergeCell ref="AZG24:AZM24"/>
    <mergeCell ref="AZN24:AZT24"/>
    <mergeCell ref="AZU24:BAA24"/>
    <mergeCell ref="BAB24:BAH24"/>
    <mergeCell ref="BIK24:BIQ24"/>
    <mergeCell ref="BIR24:BIX24"/>
    <mergeCell ref="BIY24:BJE24"/>
    <mergeCell ref="BJF24:BJL24"/>
    <mergeCell ref="BJM24:BJS24"/>
    <mergeCell ref="BHB24:BHH24"/>
    <mergeCell ref="BHI24:BHO24"/>
    <mergeCell ref="BHP24:BHV24"/>
    <mergeCell ref="BHW24:BIC24"/>
    <mergeCell ref="BID24:BIJ24"/>
    <mergeCell ref="BFS24:BFY24"/>
    <mergeCell ref="BFZ24:BGF24"/>
    <mergeCell ref="BGG24:BGM24"/>
    <mergeCell ref="BGN24:BGT24"/>
    <mergeCell ref="BGU24:BHA24"/>
    <mergeCell ref="BEJ24:BEP24"/>
    <mergeCell ref="BEQ24:BEW24"/>
    <mergeCell ref="BEX24:BFD24"/>
    <mergeCell ref="BFE24:BFK24"/>
    <mergeCell ref="BFL24:BFR24"/>
    <mergeCell ref="BNU24:BOA24"/>
    <mergeCell ref="BOB24:BOH24"/>
    <mergeCell ref="BOI24:BOO24"/>
    <mergeCell ref="BOP24:BOV24"/>
    <mergeCell ref="BOW24:BPC24"/>
    <mergeCell ref="BML24:BMR24"/>
    <mergeCell ref="BMS24:BMY24"/>
    <mergeCell ref="BMZ24:BNF24"/>
    <mergeCell ref="BNG24:BNM24"/>
    <mergeCell ref="BNN24:BNT24"/>
    <mergeCell ref="BLC24:BLI24"/>
    <mergeCell ref="BLJ24:BLP24"/>
    <mergeCell ref="BLQ24:BLW24"/>
    <mergeCell ref="BLX24:BMD24"/>
    <mergeCell ref="BME24:BMK24"/>
    <mergeCell ref="BJT24:BJZ24"/>
    <mergeCell ref="BKA24:BKG24"/>
    <mergeCell ref="BKH24:BKN24"/>
    <mergeCell ref="BKO24:BKU24"/>
    <mergeCell ref="BKV24:BLB24"/>
    <mergeCell ref="BTE24:BTK24"/>
    <mergeCell ref="BTL24:BTR24"/>
    <mergeCell ref="BTS24:BTY24"/>
    <mergeCell ref="BTZ24:BUF24"/>
    <mergeCell ref="BUG24:BUM24"/>
    <mergeCell ref="BRV24:BSB24"/>
    <mergeCell ref="BSC24:BSI24"/>
    <mergeCell ref="BSJ24:BSP24"/>
    <mergeCell ref="BSQ24:BSW24"/>
    <mergeCell ref="BSX24:BTD24"/>
    <mergeCell ref="BQM24:BQS24"/>
    <mergeCell ref="BQT24:BQZ24"/>
    <mergeCell ref="BRA24:BRG24"/>
    <mergeCell ref="BRH24:BRN24"/>
    <mergeCell ref="BRO24:BRU24"/>
    <mergeCell ref="BPD24:BPJ24"/>
    <mergeCell ref="BPK24:BPQ24"/>
    <mergeCell ref="BPR24:BPX24"/>
    <mergeCell ref="BPY24:BQE24"/>
    <mergeCell ref="BQF24:BQL24"/>
    <mergeCell ref="BYO24:BYU24"/>
    <mergeCell ref="BYV24:BZB24"/>
    <mergeCell ref="BZC24:BZI24"/>
    <mergeCell ref="BZJ24:BZP24"/>
    <mergeCell ref="BZQ24:BZW24"/>
    <mergeCell ref="BXF24:BXL24"/>
    <mergeCell ref="BXM24:BXS24"/>
    <mergeCell ref="BXT24:BXZ24"/>
    <mergeCell ref="BYA24:BYG24"/>
    <mergeCell ref="BYH24:BYN24"/>
    <mergeCell ref="BVW24:BWC24"/>
    <mergeCell ref="BWD24:BWJ24"/>
    <mergeCell ref="BWK24:BWQ24"/>
    <mergeCell ref="BWR24:BWX24"/>
    <mergeCell ref="BWY24:BXE24"/>
    <mergeCell ref="BUN24:BUT24"/>
    <mergeCell ref="BUU24:BVA24"/>
    <mergeCell ref="BVB24:BVH24"/>
    <mergeCell ref="BVI24:BVO24"/>
    <mergeCell ref="BVP24:BVV24"/>
    <mergeCell ref="CDY24:CEE24"/>
    <mergeCell ref="CEF24:CEL24"/>
    <mergeCell ref="CEM24:CES24"/>
    <mergeCell ref="CET24:CEZ24"/>
    <mergeCell ref="CFA24:CFG24"/>
    <mergeCell ref="CCP24:CCV24"/>
    <mergeCell ref="CCW24:CDC24"/>
    <mergeCell ref="CDD24:CDJ24"/>
    <mergeCell ref="CDK24:CDQ24"/>
    <mergeCell ref="CDR24:CDX24"/>
    <mergeCell ref="CBG24:CBM24"/>
    <mergeCell ref="CBN24:CBT24"/>
    <mergeCell ref="CBU24:CCA24"/>
    <mergeCell ref="CCB24:CCH24"/>
    <mergeCell ref="CCI24:CCO24"/>
    <mergeCell ref="BZX24:CAD24"/>
    <mergeCell ref="CAE24:CAK24"/>
    <mergeCell ref="CAL24:CAR24"/>
    <mergeCell ref="CAS24:CAY24"/>
    <mergeCell ref="CAZ24:CBF24"/>
    <mergeCell ref="CJI24:CJO24"/>
    <mergeCell ref="CJP24:CJV24"/>
    <mergeCell ref="CJW24:CKC24"/>
    <mergeCell ref="CKD24:CKJ24"/>
    <mergeCell ref="CKK24:CKQ24"/>
    <mergeCell ref="CHZ24:CIF24"/>
    <mergeCell ref="CIG24:CIM24"/>
    <mergeCell ref="CIN24:CIT24"/>
    <mergeCell ref="CIU24:CJA24"/>
    <mergeCell ref="CJB24:CJH24"/>
    <mergeCell ref="CGQ24:CGW24"/>
    <mergeCell ref="CGX24:CHD24"/>
    <mergeCell ref="CHE24:CHK24"/>
    <mergeCell ref="CHL24:CHR24"/>
    <mergeCell ref="CHS24:CHY24"/>
    <mergeCell ref="CFH24:CFN24"/>
    <mergeCell ref="CFO24:CFU24"/>
    <mergeCell ref="CFV24:CGB24"/>
    <mergeCell ref="CGC24:CGI24"/>
    <mergeCell ref="CGJ24:CGP24"/>
    <mergeCell ref="COS24:COY24"/>
    <mergeCell ref="COZ24:CPF24"/>
    <mergeCell ref="CPG24:CPM24"/>
    <mergeCell ref="CPN24:CPT24"/>
    <mergeCell ref="CPU24:CQA24"/>
    <mergeCell ref="CNJ24:CNP24"/>
    <mergeCell ref="CNQ24:CNW24"/>
    <mergeCell ref="CNX24:COD24"/>
    <mergeCell ref="COE24:COK24"/>
    <mergeCell ref="COL24:COR24"/>
    <mergeCell ref="CMA24:CMG24"/>
    <mergeCell ref="CMH24:CMN24"/>
    <mergeCell ref="CMO24:CMU24"/>
    <mergeCell ref="CMV24:CNB24"/>
    <mergeCell ref="CNC24:CNI24"/>
    <mergeCell ref="CKR24:CKX24"/>
    <mergeCell ref="CKY24:CLE24"/>
    <mergeCell ref="CLF24:CLL24"/>
    <mergeCell ref="CLM24:CLS24"/>
    <mergeCell ref="CLT24:CLZ24"/>
    <mergeCell ref="CUC24:CUI24"/>
    <mergeCell ref="CUJ24:CUP24"/>
    <mergeCell ref="CUQ24:CUW24"/>
    <mergeCell ref="CUX24:CVD24"/>
    <mergeCell ref="CVE24:CVK24"/>
    <mergeCell ref="CST24:CSZ24"/>
    <mergeCell ref="CTA24:CTG24"/>
    <mergeCell ref="CTH24:CTN24"/>
    <mergeCell ref="CTO24:CTU24"/>
    <mergeCell ref="CTV24:CUB24"/>
    <mergeCell ref="CRK24:CRQ24"/>
    <mergeCell ref="CRR24:CRX24"/>
    <mergeCell ref="CRY24:CSE24"/>
    <mergeCell ref="CSF24:CSL24"/>
    <mergeCell ref="CSM24:CSS24"/>
    <mergeCell ref="CQB24:CQH24"/>
    <mergeCell ref="CQI24:CQO24"/>
    <mergeCell ref="CQP24:CQV24"/>
    <mergeCell ref="CQW24:CRC24"/>
    <mergeCell ref="CRD24:CRJ24"/>
    <mergeCell ref="CZM24:CZS24"/>
    <mergeCell ref="CZT24:CZZ24"/>
    <mergeCell ref="DAA24:DAG24"/>
    <mergeCell ref="DAH24:DAN24"/>
    <mergeCell ref="DAO24:DAU24"/>
    <mergeCell ref="CYD24:CYJ24"/>
    <mergeCell ref="CYK24:CYQ24"/>
    <mergeCell ref="CYR24:CYX24"/>
    <mergeCell ref="CYY24:CZE24"/>
    <mergeCell ref="CZF24:CZL24"/>
    <mergeCell ref="CWU24:CXA24"/>
    <mergeCell ref="CXB24:CXH24"/>
    <mergeCell ref="CXI24:CXO24"/>
    <mergeCell ref="CXP24:CXV24"/>
    <mergeCell ref="CXW24:CYC24"/>
    <mergeCell ref="CVL24:CVR24"/>
    <mergeCell ref="CVS24:CVY24"/>
    <mergeCell ref="CVZ24:CWF24"/>
    <mergeCell ref="CWG24:CWM24"/>
    <mergeCell ref="CWN24:CWT24"/>
    <mergeCell ref="DEW24:DFC24"/>
    <mergeCell ref="DFD24:DFJ24"/>
    <mergeCell ref="DFK24:DFQ24"/>
    <mergeCell ref="DFR24:DFX24"/>
    <mergeCell ref="DFY24:DGE24"/>
    <mergeCell ref="DDN24:DDT24"/>
    <mergeCell ref="DDU24:DEA24"/>
    <mergeCell ref="DEB24:DEH24"/>
    <mergeCell ref="DEI24:DEO24"/>
    <mergeCell ref="DEP24:DEV24"/>
    <mergeCell ref="DCE24:DCK24"/>
    <mergeCell ref="DCL24:DCR24"/>
    <mergeCell ref="DCS24:DCY24"/>
    <mergeCell ref="DCZ24:DDF24"/>
    <mergeCell ref="DDG24:DDM24"/>
    <mergeCell ref="DAV24:DBB24"/>
    <mergeCell ref="DBC24:DBI24"/>
    <mergeCell ref="DBJ24:DBP24"/>
    <mergeCell ref="DBQ24:DBW24"/>
    <mergeCell ref="DBX24:DCD24"/>
    <mergeCell ref="DKG24:DKM24"/>
    <mergeCell ref="DKN24:DKT24"/>
    <mergeCell ref="DKU24:DLA24"/>
    <mergeCell ref="DLB24:DLH24"/>
    <mergeCell ref="DLI24:DLO24"/>
    <mergeCell ref="DIX24:DJD24"/>
    <mergeCell ref="DJE24:DJK24"/>
    <mergeCell ref="DJL24:DJR24"/>
    <mergeCell ref="DJS24:DJY24"/>
    <mergeCell ref="DJZ24:DKF24"/>
    <mergeCell ref="DHO24:DHU24"/>
    <mergeCell ref="DHV24:DIB24"/>
    <mergeCell ref="DIC24:DII24"/>
    <mergeCell ref="DIJ24:DIP24"/>
    <mergeCell ref="DIQ24:DIW24"/>
    <mergeCell ref="DGF24:DGL24"/>
    <mergeCell ref="DGM24:DGS24"/>
    <mergeCell ref="DGT24:DGZ24"/>
    <mergeCell ref="DHA24:DHG24"/>
    <mergeCell ref="DHH24:DHN24"/>
    <mergeCell ref="DPQ24:DPW24"/>
    <mergeCell ref="DPX24:DQD24"/>
    <mergeCell ref="DQE24:DQK24"/>
    <mergeCell ref="DQL24:DQR24"/>
    <mergeCell ref="DQS24:DQY24"/>
    <mergeCell ref="DOH24:DON24"/>
    <mergeCell ref="DOO24:DOU24"/>
    <mergeCell ref="DOV24:DPB24"/>
    <mergeCell ref="DPC24:DPI24"/>
    <mergeCell ref="DPJ24:DPP24"/>
    <mergeCell ref="DMY24:DNE24"/>
    <mergeCell ref="DNF24:DNL24"/>
    <mergeCell ref="DNM24:DNS24"/>
    <mergeCell ref="DNT24:DNZ24"/>
    <mergeCell ref="DOA24:DOG24"/>
    <mergeCell ref="DLP24:DLV24"/>
    <mergeCell ref="DLW24:DMC24"/>
    <mergeCell ref="DMD24:DMJ24"/>
    <mergeCell ref="DMK24:DMQ24"/>
    <mergeCell ref="DMR24:DMX24"/>
    <mergeCell ref="DVA24:DVG24"/>
    <mergeCell ref="DVH24:DVN24"/>
    <mergeCell ref="DVO24:DVU24"/>
    <mergeCell ref="DVV24:DWB24"/>
    <mergeCell ref="DWC24:DWI24"/>
    <mergeCell ref="DTR24:DTX24"/>
    <mergeCell ref="DTY24:DUE24"/>
    <mergeCell ref="DUF24:DUL24"/>
    <mergeCell ref="DUM24:DUS24"/>
    <mergeCell ref="DUT24:DUZ24"/>
    <mergeCell ref="DSI24:DSO24"/>
    <mergeCell ref="DSP24:DSV24"/>
    <mergeCell ref="DSW24:DTC24"/>
    <mergeCell ref="DTD24:DTJ24"/>
    <mergeCell ref="DTK24:DTQ24"/>
    <mergeCell ref="DQZ24:DRF24"/>
    <mergeCell ref="DRG24:DRM24"/>
    <mergeCell ref="DRN24:DRT24"/>
    <mergeCell ref="DRU24:DSA24"/>
    <mergeCell ref="DSB24:DSH24"/>
    <mergeCell ref="EAK24:EAQ24"/>
    <mergeCell ref="EAR24:EAX24"/>
    <mergeCell ref="EAY24:EBE24"/>
    <mergeCell ref="EBF24:EBL24"/>
    <mergeCell ref="EBM24:EBS24"/>
    <mergeCell ref="DZB24:DZH24"/>
    <mergeCell ref="DZI24:DZO24"/>
    <mergeCell ref="DZP24:DZV24"/>
    <mergeCell ref="DZW24:EAC24"/>
    <mergeCell ref="EAD24:EAJ24"/>
    <mergeCell ref="DXS24:DXY24"/>
    <mergeCell ref="DXZ24:DYF24"/>
    <mergeCell ref="DYG24:DYM24"/>
    <mergeCell ref="DYN24:DYT24"/>
    <mergeCell ref="DYU24:DZA24"/>
    <mergeCell ref="DWJ24:DWP24"/>
    <mergeCell ref="DWQ24:DWW24"/>
    <mergeCell ref="DWX24:DXD24"/>
    <mergeCell ref="DXE24:DXK24"/>
    <mergeCell ref="DXL24:DXR24"/>
    <mergeCell ref="EFU24:EGA24"/>
    <mergeCell ref="EGB24:EGH24"/>
    <mergeCell ref="EGI24:EGO24"/>
    <mergeCell ref="EGP24:EGV24"/>
    <mergeCell ref="EGW24:EHC24"/>
    <mergeCell ref="EEL24:EER24"/>
    <mergeCell ref="EES24:EEY24"/>
    <mergeCell ref="EEZ24:EFF24"/>
    <mergeCell ref="EFG24:EFM24"/>
    <mergeCell ref="EFN24:EFT24"/>
    <mergeCell ref="EDC24:EDI24"/>
    <mergeCell ref="EDJ24:EDP24"/>
    <mergeCell ref="EDQ24:EDW24"/>
    <mergeCell ref="EDX24:EED24"/>
    <mergeCell ref="EEE24:EEK24"/>
    <mergeCell ref="EBT24:EBZ24"/>
    <mergeCell ref="ECA24:ECG24"/>
    <mergeCell ref="ECH24:ECN24"/>
    <mergeCell ref="ECO24:ECU24"/>
    <mergeCell ref="ECV24:EDB24"/>
    <mergeCell ref="ELE24:ELK24"/>
    <mergeCell ref="ELL24:ELR24"/>
    <mergeCell ref="ELS24:ELY24"/>
    <mergeCell ref="ELZ24:EMF24"/>
    <mergeCell ref="EMG24:EMM24"/>
    <mergeCell ref="EJV24:EKB24"/>
    <mergeCell ref="EKC24:EKI24"/>
    <mergeCell ref="EKJ24:EKP24"/>
    <mergeCell ref="EKQ24:EKW24"/>
    <mergeCell ref="EKX24:ELD24"/>
    <mergeCell ref="EIM24:EIS24"/>
    <mergeCell ref="EIT24:EIZ24"/>
    <mergeCell ref="EJA24:EJG24"/>
    <mergeCell ref="EJH24:EJN24"/>
    <mergeCell ref="EJO24:EJU24"/>
    <mergeCell ref="EHD24:EHJ24"/>
    <mergeCell ref="EHK24:EHQ24"/>
    <mergeCell ref="EHR24:EHX24"/>
    <mergeCell ref="EHY24:EIE24"/>
    <mergeCell ref="EIF24:EIL24"/>
    <mergeCell ref="EQO24:EQU24"/>
    <mergeCell ref="EQV24:ERB24"/>
    <mergeCell ref="ERC24:ERI24"/>
    <mergeCell ref="ERJ24:ERP24"/>
    <mergeCell ref="ERQ24:ERW24"/>
    <mergeCell ref="EPF24:EPL24"/>
    <mergeCell ref="EPM24:EPS24"/>
    <mergeCell ref="EPT24:EPZ24"/>
    <mergeCell ref="EQA24:EQG24"/>
    <mergeCell ref="EQH24:EQN24"/>
    <mergeCell ref="ENW24:EOC24"/>
    <mergeCell ref="EOD24:EOJ24"/>
    <mergeCell ref="EOK24:EOQ24"/>
    <mergeCell ref="EOR24:EOX24"/>
    <mergeCell ref="EOY24:EPE24"/>
    <mergeCell ref="EMN24:EMT24"/>
    <mergeCell ref="EMU24:ENA24"/>
    <mergeCell ref="ENB24:ENH24"/>
    <mergeCell ref="ENI24:ENO24"/>
    <mergeCell ref="ENP24:ENV24"/>
    <mergeCell ref="EVY24:EWE24"/>
    <mergeCell ref="EWF24:EWL24"/>
    <mergeCell ref="EWM24:EWS24"/>
    <mergeCell ref="EWT24:EWZ24"/>
    <mergeCell ref="EXA24:EXG24"/>
    <mergeCell ref="EUP24:EUV24"/>
    <mergeCell ref="EUW24:EVC24"/>
    <mergeCell ref="EVD24:EVJ24"/>
    <mergeCell ref="EVK24:EVQ24"/>
    <mergeCell ref="EVR24:EVX24"/>
    <mergeCell ref="ETG24:ETM24"/>
    <mergeCell ref="ETN24:ETT24"/>
    <mergeCell ref="ETU24:EUA24"/>
    <mergeCell ref="EUB24:EUH24"/>
    <mergeCell ref="EUI24:EUO24"/>
    <mergeCell ref="ERX24:ESD24"/>
    <mergeCell ref="ESE24:ESK24"/>
    <mergeCell ref="ESL24:ESR24"/>
    <mergeCell ref="ESS24:ESY24"/>
    <mergeCell ref="ESZ24:ETF24"/>
    <mergeCell ref="FBI24:FBO24"/>
    <mergeCell ref="FBP24:FBV24"/>
    <mergeCell ref="FBW24:FCC24"/>
    <mergeCell ref="FCD24:FCJ24"/>
    <mergeCell ref="FCK24:FCQ24"/>
    <mergeCell ref="EZZ24:FAF24"/>
    <mergeCell ref="FAG24:FAM24"/>
    <mergeCell ref="FAN24:FAT24"/>
    <mergeCell ref="FAU24:FBA24"/>
    <mergeCell ref="FBB24:FBH24"/>
    <mergeCell ref="EYQ24:EYW24"/>
    <mergeCell ref="EYX24:EZD24"/>
    <mergeCell ref="EZE24:EZK24"/>
    <mergeCell ref="EZL24:EZR24"/>
    <mergeCell ref="EZS24:EZY24"/>
    <mergeCell ref="EXH24:EXN24"/>
    <mergeCell ref="EXO24:EXU24"/>
    <mergeCell ref="EXV24:EYB24"/>
    <mergeCell ref="EYC24:EYI24"/>
    <mergeCell ref="EYJ24:EYP24"/>
    <mergeCell ref="FGS24:FGY24"/>
    <mergeCell ref="FGZ24:FHF24"/>
    <mergeCell ref="FHG24:FHM24"/>
    <mergeCell ref="FHN24:FHT24"/>
    <mergeCell ref="FHU24:FIA24"/>
    <mergeCell ref="FFJ24:FFP24"/>
    <mergeCell ref="FFQ24:FFW24"/>
    <mergeCell ref="FFX24:FGD24"/>
    <mergeCell ref="FGE24:FGK24"/>
    <mergeCell ref="FGL24:FGR24"/>
    <mergeCell ref="FEA24:FEG24"/>
    <mergeCell ref="FEH24:FEN24"/>
    <mergeCell ref="FEO24:FEU24"/>
    <mergeCell ref="FEV24:FFB24"/>
    <mergeCell ref="FFC24:FFI24"/>
    <mergeCell ref="FCR24:FCX24"/>
    <mergeCell ref="FCY24:FDE24"/>
    <mergeCell ref="FDF24:FDL24"/>
    <mergeCell ref="FDM24:FDS24"/>
    <mergeCell ref="FDT24:FDZ24"/>
    <mergeCell ref="FMC24:FMI24"/>
    <mergeCell ref="FMJ24:FMP24"/>
    <mergeCell ref="FMQ24:FMW24"/>
    <mergeCell ref="FMX24:FND24"/>
    <mergeCell ref="FNE24:FNK24"/>
    <mergeCell ref="FKT24:FKZ24"/>
    <mergeCell ref="FLA24:FLG24"/>
    <mergeCell ref="FLH24:FLN24"/>
    <mergeCell ref="FLO24:FLU24"/>
    <mergeCell ref="FLV24:FMB24"/>
    <mergeCell ref="FJK24:FJQ24"/>
    <mergeCell ref="FJR24:FJX24"/>
    <mergeCell ref="FJY24:FKE24"/>
    <mergeCell ref="FKF24:FKL24"/>
    <mergeCell ref="FKM24:FKS24"/>
    <mergeCell ref="FIB24:FIH24"/>
    <mergeCell ref="FII24:FIO24"/>
    <mergeCell ref="FIP24:FIV24"/>
    <mergeCell ref="FIW24:FJC24"/>
    <mergeCell ref="FJD24:FJJ24"/>
    <mergeCell ref="FRM24:FRS24"/>
    <mergeCell ref="FRT24:FRZ24"/>
    <mergeCell ref="FSA24:FSG24"/>
    <mergeCell ref="FSH24:FSN24"/>
    <mergeCell ref="FSO24:FSU24"/>
    <mergeCell ref="FQD24:FQJ24"/>
    <mergeCell ref="FQK24:FQQ24"/>
    <mergeCell ref="FQR24:FQX24"/>
    <mergeCell ref="FQY24:FRE24"/>
    <mergeCell ref="FRF24:FRL24"/>
    <mergeCell ref="FOU24:FPA24"/>
    <mergeCell ref="FPB24:FPH24"/>
    <mergeCell ref="FPI24:FPO24"/>
    <mergeCell ref="FPP24:FPV24"/>
    <mergeCell ref="FPW24:FQC24"/>
    <mergeCell ref="FNL24:FNR24"/>
    <mergeCell ref="FNS24:FNY24"/>
    <mergeCell ref="FNZ24:FOF24"/>
    <mergeCell ref="FOG24:FOM24"/>
    <mergeCell ref="FON24:FOT24"/>
    <mergeCell ref="FWW24:FXC24"/>
    <mergeCell ref="FXD24:FXJ24"/>
    <mergeCell ref="FXK24:FXQ24"/>
    <mergeCell ref="FXR24:FXX24"/>
    <mergeCell ref="FXY24:FYE24"/>
    <mergeCell ref="FVN24:FVT24"/>
    <mergeCell ref="FVU24:FWA24"/>
    <mergeCell ref="FWB24:FWH24"/>
    <mergeCell ref="FWI24:FWO24"/>
    <mergeCell ref="FWP24:FWV24"/>
    <mergeCell ref="FUE24:FUK24"/>
    <mergeCell ref="FUL24:FUR24"/>
    <mergeCell ref="FUS24:FUY24"/>
    <mergeCell ref="FUZ24:FVF24"/>
    <mergeCell ref="FVG24:FVM24"/>
    <mergeCell ref="FSV24:FTB24"/>
    <mergeCell ref="FTC24:FTI24"/>
    <mergeCell ref="FTJ24:FTP24"/>
    <mergeCell ref="FTQ24:FTW24"/>
    <mergeCell ref="FTX24:FUD24"/>
    <mergeCell ref="GCG24:GCM24"/>
    <mergeCell ref="GCN24:GCT24"/>
    <mergeCell ref="GCU24:GDA24"/>
    <mergeCell ref="GDB24:GDH24"/>
    <mergeCell ref="GDI24:GDO24"/>
    <mergeCell ref="GAX24:GBD24"/>
    <mergeCell ref="GBE24:GBK24"/>
    <mergeCell ref="GBL24:GBR24"/>
    <mergeCell ref="GBS24:GBY24"/>
    <mergeCell ref="GBZ24:GCF24"/>
    <mergeCell ref="FZO24:FZU24"/>
    <mergeCell ref="FZV24:GAB24"/>
    <mergeCell ref="GAC24:GAI24"/>
    <mergeCell ref="GAJ24:GAP24"/>
    <mergeCell ref="GAQ24:GAW24"/>
    <mergeCell ref="FYF24:FYL24"/>
    <mergeCell ref="FYM24:FYS24"/>
    <mergeCell ref="FYT24:FYZ24"/>
    <mergeCell ref="FZA24:FZG24"/>
    <mergeCell ref="FZH24:FZN24"/>
    <mergeCell ref="GHQ24:GHW24"/>
    <mergeCell ref="GHX24:GID24"/>
    <mergeCell ref="GIE24:GIK24"/>
    <mergeCell ref="GIL24:GIR24"/>
    <mergeCell ref="GIS24:GIY24"/>
    <mergeCell ref="GGH24:GGN24"/>
    <mergeCell ref="GGO24:GGU24"/>
    <mergeCell ref="GGV24:GHB24"/>
    <mergeCell ref="GHC24:GHI24"/>
    <mergeCell ref="GHJ24:GHP24"/>
    <mergeCell ref="GEY24:GFE24"/>
    <mergeCell ref="GFF24:GFL24"/>
    <mergeCell ref="GFM24:GFS24"/>
    <mergeCell ref="GFT24:GFZ24"/>
    <mergeCell ref="GGA24:GGG24"/>
    <mergeCell ref="GDP24:GDV24"/>
    <mergeCell ref="GDW24:GEC24"/>
    <mergeCell ref="GED24:GEJ24"/>
    <mergeCell ref="GEK24:GEQ24"/>
    <mergeCell ref="GER24:GEX24"/>
    <mergeCell ref="GNA24:GNG24"/>
    <mergeCell ref="GNH24:GNN24"/>
    <mergeCell ref="GNO24:GNU24"/>
    <mergeCell ref="GNV24:GOB24"/>
    <mergeCell ref="GOC24:GOI24"/>
    <mergeCell ref="GLR24:GLX24"/>
    <mergeCell ref="GLY24:GME24"/>
    <mergeCell ref="GMF24:GML24"/>
    <mergeCell ref="GMM24:GMS24"/>
    <mergeCell ref="GMT24:GMZ24"/>
    <mergeCell ref="GKI24:GKO24"/>
    <mergeCell ref="GKP24:GKV24"/>
    <mergeCell ref="GKW24:GLC24"/>
    <mergeCell ref="GLD24:GLJ24"/>
    <mergeCell ref="GLK24:GLQ24"/>
    <mergeCell ref="GIZ24:GJF24"/>
    <mergeCell ref="GJG24:GJM24"/>
    <mergeCell ref="GJN24:GJT24"/>
    <mergeCell ref="GJU24:GKA24"/>
    <mergeCell ref="GKB24:GKH24"/>
    <mergeCell ref="GSK24:GSQ24"/>
    <mergeCell ref="GSR24:GSX24"/>
    <mergeCell ref="GSY24:GTE24"/>
    <mergeCell ref="GTF24:GTL24"/>
    <mergeCell ref="GTM24:GTS24"/>
    <mergeCell ref="GRB24:GRH24"/>
    <mergeCell ref="GRI24:GRO24"/>
    <mergeCell ref="GRP24:GRV24"/>
    <mergeCell ref="GRW24:GSC24"/>
    <mergeCell ref="GSD24:GSJ24"/>
    <mergeCell ref="GPS24:GPY24"/>
    <mergeCell ref="GPZ24:GQF24"/>
    <mergeCell ref="GQG24:GQM24"/>
    <mergeCell ref="GQN24:GQT24"/>
    <mergeCell ref="GQU24:GRA24"/>
    <mergeCell ref="GOJ24:GOP24"/>
    <mergeCell ref="GOQ24:GOW24"/>
    <mergeCell ref="GOX24:GPD24"/>
    <mergeCell ref="GPE24:GPK24"/>
    <mergeCell ref="GPL24:GPR24"/>
    <mergeCell ref="GXU24:GYA24"/>
    <mergeCell ref="GYB24:GYH24"/>
    <mergeCell ref="GYI24:GYO24"/>
    <mergeCell ref="GYP24:GYV24"/>
    <mergeCell ref="GYW24:GZC24"/>
    <mergeCell ref="GWL24:GWR24"/>
    <mergeCell ref="GWS24:GWY24"/>
    <mergeCell ref="GWZ24:GXF24"/>
    <mergeCell ref="GXG24:GXM24"/>
    <mergeCell ref="GXN24:GXT24"/>
    <mergeCell ref="GVC24:GVI24"/>
    <mergeCell ref="GVJ24:GVP24"/>
    <mergeCell ref="GVQ24:GVW24"/>
    <mergeCell ref="GVX24:GWD24"/>
    <mergeCell ref="GWE24:GWK24"/>
    <mergeCell ref="GTT24:GTZ24"/>
    <mergeCell ref="GUA24:GUG24"/>
    <mergeCell ref="GUH24:GUN24"/>
    <mergeCell ref="GUO24:GUU24"/>
    <mergeCell ref="GUV24:GVB24"/>
    <mergeCell ref="HDE24:HDK24"/>
    <mergeCell ref="HDL24:HDR24"/>
    <mergeCell ref="HDS24:HDY24"/>
    <mergeCell ref="HDZ24:HEF24"/>
    <mergeCell ref="HEG24:HEM24"/>
    <mergeCell ref="HBV24:HCB24"/>
    <mergeCell ref="HCC24:HCI24"/>
    <mergeCell ref="HCJ24:HCP24"/>
    <mergeCell ref="HCQ24:HCW24"/>
    <mergeCell ref="HCX24:HDD24"/>
    <mergeCell ref="HAM24:HAS24"/>
    <mergeCell ref="HAT24:HAZ24"/>
    <mergeCell ref="HBA24:HBG24"/>
    <mergeCell ref="HBH24:HBN24"/>
    <mergeCell ref="HBO24:HBU24"/>
    <mergeCell ref="GZD24:GZJ24"/>
    <mergeCell ref="GZK24:GZQ24"/>
    <mergeCell ref="GZR24:GZX24"/>
    <mergeCell ref="GZY24:HAE24"/>
    <mergeCell ref="HAF24:HAL24"/>
    <mergeCell ref="HIO24:HIU24"/>
    <mergeCell ref="HIV24:HJB24"/>
    <mergeCell ref="HJC24:HJI24"/>
    <mergeCell ref="HJJ24:HJP24"/>
    <mergeCell ref="HJQ24:HJW24"/>
    <mergeCell ref="HHF24:HHL24"/>
    <mergeCell ref="HHM24:HHS24"/>
    <mergeCell ref="HHT24:HHZ24"/>
    <mergeCell ref="HIA24:HIG24"/>
    <mergeCell ref="HIH24:HIN24"/>
    <mergeCell ref="HFW24:HGC24"/>
    <mergeCell ref="HGD24:HGJ24"/>
    <mergeCell ref="HGK24:HGQ24"/>
    <mergeCell ref="HGR24:HGX24"/>
    <mergeCell ref="HGY24:HHE24"/>
    <mergeCell ref="HEN24:HET24"/>
    <mergeCell ref="HEU24:HFA24"/>
    <mergeCell ref="HFB24:HFH24"/>
    <mergeCell ref="HFI24:HFO24"/>
    <mergeCell ref="HFP24:HFV24"/>
    <mergeCell ref="HNY24:HOE24"/>
    <mergeCell ref="HOF24:HOL24"/>
    <mergeCell ref="HOM24:HOS24"/>
    <mergeCell ref="HOT24:HOZ24"/>
    <mergeCell ref="HPA24:HPG24"/>
    <mergeCell ref="HMP24:HMV24"/>
    <mergeCell ref="HMW24:HNC24"/>
    <mergeCell ref="HND24:HNJ24"/>
    <mergeCell ref="HNK24:HNQ24"/>
    <mergeCell ref="HNR24:HNX24"/>
    <mergeCell ref="HLG24:HLM24"/>
    <mergeCell ref="HLN24:HLT24"/>
    <mergeCell ref="HLU24:HMA24"/>
    <mergeCell ref="HMB24:HMH24"/>
    <mergeCell ref="HMI24:HMO24"/>
    <mergeCell ref="HJX24:HKD24"/>
    <mergeCell ref="HKE24:HKK24"/>
    <mergeCell ref="HKL24:HKR24"/>
    <mergeCell ref="HKS24:HKY24"/>
    <mergeCell ref="HKZ24:HLF24"/>
    <mergeCell ref="HTI24:HTO24"/>
    <mergeCell ref="HTP24:HTV24"/>
    <mergeCell ref="HTW24:HUC24"/>
    <mergeCell ref="HUD24:HUJ24"/>
    <mergeCell ref="HUK24:HUQ24"/>
    <mergeCell ref="HRZ24:HSF24"/>
    <mergeCell ref="HSG24:HSM24"/>
    <mergeCell ref="HSN24:HST24"/>
    <mergeCell ref="HSU24:HTA24"/>
    <mergeCell ref="HTB24:HTH24"/>
    <mergeCell ref="HQQ24:HQW24"/>
    <mergeCell ref="HQX24:HRD24"/>
    <mergeCell ref="HRE24:HRK24"/>
    <mergeCell ref="HRL24:HRR24"/>
    <mergeCell ref="HRS24:HRY24"/>
    <mergeCell ref="HPH24:HPN24"/>
    <mergeCell ref="HPO24:HPU24"/>
    <mergeCell ref="HPV24:HQB24"/>
    <mergeCell ref="HQC24:HQI24"/>
    <mergeCell ref="HQJ24:HQP24"/>
    <mergeCell ref="HYS24:HYY24"/>
    <mergeCell ref="HYZ24:HZF24"/>
    <mergeCell ref="HZG24:HZM24"/>
    <mergeCell ref="HZN24:HZT24"/>
    <mergeCell ref="HZU24:IAA24"/>
    <mergeCell ref="HXJ24:HXP24"/>
    <mergeCell ref="HXQ24:HXW24"/>
    <mergeCell ref="HXX24:HYD24"/>
    <mergeCell ref="HYE24:HYK24"/>
    <mergeCell ref="HYL24:HYR24"/>
    <mergeCell ref="HWA24:HWG24"/>
    <mergeCell ref="HWH24:HWN24"/>
    <mergeCell ref="HWO24:HWU24"/>
    <mergeCell ref="HWV24:HXB24"/>
    <mergeCell ref="HXC24:HXI24"/>
    <mergeCell ref="HUR24:HUX24"/>
    <mergeCell ref="HUY24:HVE24"/>
    <mergeCell ref="HVF24:HVL24"/>
    <mergeCell ref="HVM24:HVS24"/>
    <mergeCell ref="HVT24:HVZ24"/>
    <mergeCell ref="IEC24:IEI24"/>
    <mergeCell ref="IEJ24:IEP24"/>
    <mergeCell ref="IEQ24:IEW24"/>
    <mergeCell ref="IEX24:IFD24"/>
    <mergeCell ref="IFE24:IFK24"/>
    <mergeCell ref="ICT24:ICZ24"/>
    <mergeCell ref="IDA24:IDG24"/>
    <mergeCell ref="IDH24:IDN24"/>
    <mergeCell ref="IDO24:IDU24"/>
    <mergeCell ref="IDV24:IEB24"/>
    <mergeCell ref="IBK24:IBQ24"/>
    <mergeCell ref="IBR24:IBX24"/>
    <mergeCell ref="IBY24:ICE24"/>
    <mergeCell ref="ICF24:ICL24"/>
    <mergeCell ref="ICM24:ICS24"/>
    <mergeCell ref="IAB24:IAH24"/>
    <mergeCell ref="IAI24:IAO24"/>
    <mergeCell ref="IAP24:IAV24"/>
    <mergeCell ref="IAW24:IBC24"/>
    <mergeCell ref="IBD24:IBJ24"/>
    <mergeCell ref="IJM24:IJS24"/>
    <mergeCell ref="IJT24:IJZ24"/>
    <mergeCell ref="IKA24:IKG24"/>
    <mergeCell ref="IKH24:IKN24"/>
    <mergeCell ref="IKO24:IKU24"/>
    <mergeCell ref="IID24:IIJ24"/>
    <mergeCell ref="IIK24:IIQ24"/>
    <mergeCell ref="IIR24:IIX24"/>
    <mergeCell ref="IIY24:IJE24"/>
    <mergeCell ref="IJF24:IJL24"/>
    <mergeCell ref="IGU24:IHA24"/>
    <mergeCell ref="IHB24:IHH24"/>
    <mergeCell ref="IHI24:IHO24"/>
    <mergeCell ref="IHP24:IHV24"/>
    <mergeCell ref="IHW24:IIC24"/>
    <mergeCell ref="IFL24:IFR24"/>
    <mergeCell ref="IFS24:IFY24"/>
    <mergeCell ref="IFZ24:IGF24"/>
    <mergeCell ref="IGG24:IGM24"/>
    <mergeCell ref="IGN24:IGT24"/>
    <mergeCell ref="IOW24:IPC24"/>
    <mergeCell ref="IPD24:IPJ24"/>
    <mergeCell ref="IPK24:IPQ24"/>
    <mergeCell ref="IPR24:IPX24"/>
    <mergeCell ref="IPY24:IQE24"/>
    <mergeCell ref="INN24:INT24"/>
    <mergeCell ref="INU24:IOA24"/>
    <mergeCell ref="IOB24:IOH24"/>
    <mergeCell ref="IOI24:IOO24"/>
    <mergeCell ref="IOP24:IOV24"/>
    <mergeCell ref="IME24:IMK24"/>
    <mergeCell ref="IML24:IMR24"/>
    <mergeCell ref="IMS24:IMY24"/>
    <mergeCell ref="IMZ24:INF24"/>
    <mergeCell ref="ING24:INM24"/>
    <mergeCell ref="IKV24:ILB24"/>
    <mergeCell ref="ILC24:ILI24"/>
    <mergeCell ref="ILJ24:ILP24"/>
    <mergeCell ref="ILQ24:ILW24"/>
    <mergeCell ref="ILX24:IMD24"/>
    <mergeCell ref="IUG24:IUM24"/>
    <mergeCell ref="IUN24:IUT24"/>
    <mergeCell ref="IUU24:IVA24"/>
    <mergeCell ref="IVB24:IVH24"/>
    <mergeCell ref="IVI24:IVO24"/>
    <mergeCell ref="ISX24:ITD24"/>
    <mergeCell ref="ITE24:ITK24"/>
    <mergeCell ref="ITL24:ITR24"/>
    <mergeCell ref="ITS24:ITY24"/>
    <mergeCell ref="ITZ24:IUF24"/>
    <mergeCell ref="IRO24:IRU24"/>
    <mergeCell ref="IRV24:ISB24"/>
    <mergeCell ref="ISC24:ISI24"/>
    <mergeCell ref="ISJ24:ISP24"/>
    <mergeCell ref="ISQ24:ISW24"/>
    <mergeCell ref="IQF24:IQL24"/>
    <mergeCell ref="IQM24:IQS24"/>
    <mergeCell ref="IQT24:IQZ24"/>
    <mergeCell ref="IRA24:IRG24"/>
    <mergeCell ref="IRH24:IRN24"/>
    <mergeCell ref="IZQ24:IZW24"/>
    <mergeCell ref="IZX24:JAD24"/>
    <mergeCell ref="JAE24:JAK24"/>
    <mergeCell ref="JAL24:JAR24"/>
    <mergeCell ref="JAS24:JAY24"/>
    <mergeCell ref="IYH24:IYN24"/>
    <mergeCell ref="IYO24:IYU24"/>
    <mergeCell ref="IYV24:IZB24"/>
    <mergeCell ref="IZC24:IZI24"/>
    <mergeCell ref="IZJ24:IZP24"/>
    <mergeCell ref="IWY24:IXE24"/>
    <mergeCell ref="IXF24:IXL24"/>
    <mergeCell ref="IXM24:IXS24"/>
    <mergeCell ref="IXT24:IXZ24"/>
    <mergeCell ref="IYA24:IYG24"/>
    <mergeCell ref="IVP24:IVV24"/>
    <mergeCell ref="IVW24:IWC24"/>
    <mergeCell ref="IWD24:IWJ24"/>
    <mergeCell ref="IWK24:IWQ24"/>
    <mergeCell ref="IWR24:IWX24"/>
    <mergeCell ref="JFA24:JFG24"/>
    <mergeCell ref="JFH24:JFN24"/>
    <mergeCell ref="JFO24:JFU24"/>
    <mergeCell ref="JFV24:JGB24"/>
    <mergeCell ref="JGC24:JGI24"/>
    <mergeCell ref="JDR24:JDX24"/>
    <mergeCell ref="JDY24:JEE24"/>
    <mergeCell ref="JEF24:JEL24"/>
    <mergeCell ref="JEM24:JES24"/>
    <mergeCell ref="JET24:JEZ24"/>
    <mergeCell ref="JCI24:JCO24"/>
    <mergeCell ref="JCP24:JCV24"/>
    <mergeCell ref="JCW24:JDC24"/>
    <mergeCell ref="JDD24:JDJ24"/>
    <mergeCell ref="JDK24:JDQ24"/>
    <mergeCell ref="JAZ24:JBF24"/>
    <mergeCell ref="JBG24:JBM24"/>
    <mergeCell ref="JBN24:JBT24"/>
    <mergeCell ref="JBU24:JCA24"/>
    <mergeCell ref="JCB24:JCH24"/>
    <mergeCell ref="JKK24:JKQ24"/>
    <mergeCell ref="JKR24:JKX24"/>
    <mergeCell ref="JKY24:JLE24"/>
    <mergeCell ref="JLF24:JLL24"/>
    <mergeCell ref="JLM24:JLS24"/>
    <mergeCell ref="JJB24:JJH24"/>
    <mergeCell ref="JJI24:JJO24"/>
    <mergeCell ref="JJP24:JJV24"/>
    <mergeCell ref="JJW24:JKC24"/>
    <mergeCell ref="JKD24:JKJ24"/>
    <mergeCell ref="JHS24:JHY24"/>
    <mergeCell ref="JHZ24:JIF24"/>
    <mergeCell ref="JIG24:JIM24"/>
    <mergeCell ref="JIN24:JIT24"/>
    <mergeCell ref="JIU24:JJA24"/>
    <mergeCell ref="JGJ24:JGP24"/>
    <mergeCell ref="JGQ24:JGW24"/>
    <mergeCell ref="JGX24:JHD24"/>
    <mergeCell ref="JHE24:JHK24"/>
    <mergeCell ref="JHL24:JHR24"/>
    <mergeCell ref="JPU24:JQA24"/>
    <mergeCell ref="JQB24:JQH24"/>
    <mergeCell ref="JQI24:JQO24"/>
    <mergeCell ref="JQP24:JQV24"/>
    <mergeCell ref="JQW24:JRC24"/>
    <mergeCell ref="JOL24:JOR24"/>
    <mergeCell ref="JOS24:JOY24"/>
    <mergeCell ref="JOZ24:JPF24"/>
    <mergeCell ref="JPG24:JPM24"/>
    <mergeCell ref="JPN24:JPT24"/>
    <mergeCell ref="JNC24:JNI24"/>
    <mergeCell ref="JNJ24:JNP24"/>
    <mergeCell ref="JNQ24:JNW24"/>
    <mergeCell ref="JNX24:JOD24"/>
    <mergeCell ref="JOE24:JOK24"/>
    <mergeCell ref="JLT24:JLZ24"/>
    <mergeCell ref="JMA24:JMG24"/>
    <mergeCell ref="JMH24:JMN24"/>
    <mergeCell ref="JMO24:JMU24"/>
    <mergeCell ref="JMV24:JNB24"/>
    <mergeCell ref="JVE24:JVK24"/>
    <mergeCell ref="JVL24:JVR24"/>
    <mergeCell ref="JVS24:JVY24"/>
    <mergeCell ref="JVZ24:JWF24"/>
    <mergeCell ref="JWG24:JWM24"/>
    <mergeCell ref="JTV24:JUB24"/>
    <mergeCell ref="JUC24:JUI24"/>
    <mergeCell ref="JUJ24:JUP24"/>
    <mergeCell ref="JUQ24:JUW24"/>
    <mergeCell ref="JUX24:JVD24"/>
    <mergeCell ref="JSM24:JSS24"/>
    <mergeCell ref="JST24:JSZ24"/>
    <mergeCell ref="JTA24:JTG24"/>
    <mergeCell ref="JTH24:JTN24"/>
    <mergeCell ref="JTO24:JTU24"/>
    <mergeCell ref="JRD24:JRJ24"/>
    <mergeCell ref="JRK24:JRQ24"/>
    <mergeCell ref="JRR24:JRX24"/>
    <mergeCell ref="JRY24:JSE24"/>
    <mergeCell ref="JSF24:JSL24"/>
    <mergeCell ref="KAO24:KAU24"/>
    <mergeCell ref="KAV24:KBB24"/>
    <mergeCell ref="KBC24:KBI24"/>
    <mergeCell ref="KBJ24:KBP24"/>
    <mergeCell ref="KBQ24:KBW24"/>
    <mergeCell ref="JZF24:JZL24"/>
    <mergeCell ref="JZM24:JZS24"/>
    <mergeCell ref="JZT24:JZZ24"/>
    <mergeCell ref="KAA24:KAG24"/>
    <mergeCell ref="KAH24:KAN24"/>
    <mergeCell ref="JXW24:JYC24"/>
    <mergeCell ref="JYD24:JYJ24"/>
    <mergeCell ref="JYK24:JYQ24"/>
    <mergeCell ref="JYR24:JYX24"/>
    <mergeCell ref="JYY24:JZE24"/>
    <mergeCell ref="JWN24:JWT24"/>
    <mergeCell ref="JWU24:JXA24"/>
    <mergeCell ref="JXB24:JXH24"/>
    <mergeCell ref="JXI24:JXO24"/>
    <mergeCell ref="JXP24:JXV24"/>
    <mergeCell ref="KFY24:KGE24"/>
    <mergeCell ref="KGF24:KGL24"/>
    <mergeCell ref="KGM24:KGS24"/>
    <mergeCell ref="KGT24:KGZ24"/>
    <mergeCell ref="KHA24:KHG24"/>
    <mergeCell ref="KEP24:KEV24"/>
    <mergeCell ref="KEW24:KFC24"/>
    <mergeCell ref="KFD24:KFJ24"/>
    <mergeCell ref="KFK24:KFQ24"/>
    <mergeCell ref="KFR24:KFX24"/>
    <mergeCell ref="KDG24:KDM24"/>
    <mergeCell ref="KDN24:KDT24"/>
    <mergeCell ref="KDU24:KEA24"/>
    <mergeCell ref="KEB24:KEH24"/>
    <mergeCell ref="KEI24:KEO24"/>
    <mergeCell ref="KBX24:KCD24"/>
    <mergeCell ref="KCE24:KCK24"/>
    <mergeCell ref="KCL24:KCR24"/>
    <mergeCell ref="KCS24:KCY24"/>
    <mergeCell ref="KCZ24:KDF24"/>
    <mergeCell ref="KLI24:KLO24"/>
    <mergeCell ref="KLP24:KLV24"/>
    <mergeCell ref="KLW24:KMC24"/>
    <mergeCell ref="KMD24:KMJ24"/>
    <mergeCell ref="KMK24:KMQ24"/>
    <mergeCell ref="KJZ24:KKF24"/>
    <mergeCell ref="KKG24:KKM24"/>
    <mergeCell ref="KKN24:KKT24"/>
    <mergeCell ref="KKU24:KLA24"/>
    <mergeCell ref="KLB24:KLH24"/>
    <mergeCell ref="KIQ24:KIW24"/>
    <mergeCell ref="KIX24:KJD24"/>
    <mergeCell ref="KJE24:KJK24"/>
    <mergeCell ref="KJL24:KJR24"/>
    <mergeCell ref="KJS24:KJY24"/>
    <mergeCell ref="KHH24:KHN24"/>
    <mergeCell ref="KHO24:KHU24"/>
    <mergeCell ref="KHV24:KIB24"/>
    <mergeCell ref="KIC24:KII24"/>
    <mergeCell ref="KIJ24:KIP24"/>
    <mergeCell ref="KQS24:KQY24"/>
    <mergeCell ref="KQZ24:KRF24"/>
    <mergeCell ref="KRG24:KRM24"/>
    <mergeCell ref="KRN24:KRT24"/>
    <mergeCell ref="KRU24:KSA24"/>
    <mergeCell ref="KPJ24:KPP24"/>
    <mergeCell ref="KPQ24:KPW24"/>
    <mergeCell ref="KPX24:KQD24"/>
    <mergeCell ref="KQE24:KQK24"/>
    <mergeCell ref="KQL24:KQR24"/>
    <mergeCell ref="KOA24:KOG24"/>
    <mergeCell ref="KOH24:KON24"/>
    <mergeCell ref="KOO24:KOU24"/>
    <mergeCell ref="KOV24:KPB24"/>
    <mergeCell ref="KPC24:KPI24"/>
    <mergeCell ref="KMR24:KMX24"/>
    <mergeCell ref="KMY24:KNE24"/>
    <mergeCell ref="KNF24:KNL24"/>
    <mergeCell ref="KNM24:KNS24"/>
    <mergeCell ref="KNT24:KNZ24"/>
    <mergeCell ref="KWC24:KWI24"/>
    <mergeCell ref="KWJ24:KWP24"/>
    <mergeCell ref="KWQ24:KWW24"/>
    <mergeCell ref="KWX24:KXD24"/>
    <mergeCell ref="KXE24:KXK24"/>
    <mergeCell ref="KUT24:KUZ24"/>
    <mergeCell ref="KVA24:KVG24"/>
    <mergeCell ref="KVH24:KVN24"/>
    <mergeCell ref="KVO24:KVU24"/>
    <mergeCell ref="KVV24:KWB24"/>
    <mergeCell ref="KTK24:KTQ24"/>
    <mergeCell ref="KTR24:KTX24"/>
    <mergeCell ref="KTY24:KUE24"/>
    <mergeCell ref="KUF24:KUL24"/>
    <mergeCell ref="KUM24:KUS24"/>
    <mergeCell ref="KSB24:KSH24"/>
    <mergeCell ref="KSI24:KSO24"/>
    <mergeCell ref="KSP24:KSV24"/>
    <mergeCell ref="KSW24:KTC24"/>
    <mergeCell ref="KTD24:KTJ24"/>
    <mergeCell ref="LBM24:LBS24"/>
    <mergeCell ref="LBT24:LBZ24"/>
    <mergeCell ref="LCA24:LCG24"/>
    <mergeCell ref="LCH24:LCN24"/>
    <mergeCell ref="LCO24:LCU24"/>
    <mergeCell ref="LAD24:LAJ24"/>
    <mergeCell ref="LAK24:LAQ24"/>
    <mergeCell ref="LAR24:LAX24"/>
    <mergeCell ref="LAY24:LBE24"/>
    <mergeCell ref="LBF24:LBL24"/>
    <mergeCell ref="KYU24:KZA24"/>
    <mergeCell ref="KZB24:KZH24"/>
    <mergeCell ref="KZI24:KZO24"/>
    <mergeCell ref="KZP24:KZV24"/>
    <mergeCell ref="KZW24:LAC24"/>
    <mergeCell ref="KXL24:KXR24"/>
    <mergeCell ref="KXS24:KXY24"/>
    <mergeCell ref="KXZ24:KYF24"/>
    <mergeCell ref="KYG24:KYM24"/>
    <mergeCell ref="KYN24:KYT24"/>
    <mergeCell ref="LGW24:LHC24"/>
    <mergeCell ref="LHD24:LHJ24"/>
    <mergeCell ref="LHK24:LHQ24"/>
    <mergeCell ref="LHR24:LHX24"/>
    <mergeCell ref="LHY24:LIE24"/>
    <mergeCell ref="LFN24:LFT24"/>
    <mergeCell ref="LFU24:LGA24"/>
    <mergeCell ref="LGB24:LGH24"/>
    <mergeCell ref="LGI24:LGO24"/>
    <mergeCell ref="LGP24:LGV24"/>
    <mergeCell ref="LEE24:LEK24"/>
    <mergeCell ref="LEL24:LER24"/>
    <mergeCell ref="LES24:LEY24"/>
    <mergeCell ref="LEZ24:LFF24"/>
    <mergeCell ref="LFG24:LFM24"/>
    <mergeCell ref="LCV24:LDB24"/>
    <mergeCell ref="LDC24:LDI24"/>
    <mergeCell ref="LDJ24:LDP24"/>
    <mergeCell ref="LDQ24:LDW24"/>
    <mergeCell ref="LDX24:LED24"/>
    <mergeCell ref="LMG24:LMM24"/>
    <mergeCell ref="LMN24:LMT24"/>
    <mergeCell ref="LMU24:LNA24"/>
    <mergeCell ref="LNB24:LNH24"/>
    <mergeCell ref="LNI24:LNO24"/>
    <mergeCell ref="LKX24:LLD24"/>
    <mergeCell ref="LLE24:LLK24"/>
    <mergeCell ref="LLL24:LLR24"/>
    <mergeCell ref="LLS24:LLY24"/>
    <mergeCell ref="LLZ24:LMF24"/>
    <mergeCell ref="LJO24:LJU24"/>
    <mergeCell ref="LJV24:LKB24"/>
    <mergeCell ref="LKC24:LKI24"/>
    <mergeCell ref="LKJ24:LKP24"/>
    <mergeCell ref="LKQ24:LKW24"/>
    <mergeCell ref="LIF24:LIL24"/>
    <mergeCell ref="LIM24:LIS24"/>
    <mergeCell ref="LIT24:LIZ24"/>
    <mergeCell ref="LJA24:LJG24"/>
    <mergeCell ref="LJH24:LJN24"/>
    <mergeCell ref="LRQ24:LRW24"/>
    <mergeCell ref="LRX24:LSD24"/>
    <mergeCell ref="LSE24:LSK24"/>
    <mergeCell ref="LSL24:LSR24"/>
    <mergeCell ref="LSS24:LSY24"/>
    <mergeCell ref="LQH24:LQN24"/>
    <mergeCell ref="LQO24:LQU24"/>
    <mergeCell ref="LQV24:LRB24"/>
    <mergeCell ref="LRC24:LRI24"/>
    <mergeCell ref="LRJ24:LRP24"/>
    <mergeCell ref="LOY24:LPE24"/>
    <mergeCell ref="LPF24:LPL24"/>
    <mergeCell ref="LPM24:LPS24"/>
    <mergeCell ref="LPT24:LPZ24"/>
    <mergeCell ref="LQA24:LQG24"/>
    <mergeCell ref="LNP24:LNV24"/>
    <mergeCell ref="LNW24:LOC24"/>
    <mergeCell ref="LOD24:LOJ24"/>
    <mergeCell ref="LOK24:LOQ24"/>
    <mergeCell ref="LOR24:LOX24"/>
    <mergeCell ref="LXA24:LXG24"/>
    <mergeCell ref="LXH24:LXN24"/>
    <mergeCell ref="LXO24:LXU24"/>
    <mergeCell ref="LXV24:LYB24"/>
    <mergeCell ref="LYC24:LYI24"/>
    <mergeCell ref="LVR24:LVX24"/>
    <mergeCell ref="LVY24:LWE24"/>
    <mergeCell ref="LWF24:LWL24"/>
    <mergeCell ref="LWM24:LWS24"/>
    <mergeCell ref="LWT24:LWZ24"/>
    <mergeCell ref="LUI24:LUO24"/>
    <mergeCell ref="LUP24:LUV24"/>
    <mergeCell ref="LUW24:LVC24"/>
    <mergeCell ref="LVD24:LVJ24"/>
    <mergeCell ref="LVK24:LVQ24"/>
    <mergeCell ref="LSZ24:LTF24"/>
    <mergeCell ref="LTG24:LTM24"/>
    <mergeCell ref="LTN24:LTT24"/>
    <mergeCell ref="LTU24:LUA24"/>
    <mergeCell ref="LUB24:LUH24"/>
    <mergeCell ref="MCK24:MCQ24"/>
    <mergeCell ref="MCR24:MCX24"/>
    <mergeCell ref="MCY24:MDE24"/>
    <mergeCell ref="MDF24:MDL24"/>
    <mergeCell ref="MDM24:MDS24"/>
    <mergeCell ref="MBB24:MBH24"/>
    <mergeCell ref="MBI24:MBO24"/>
    <mergeCell ref="MBP24:MBV24"/>
    <mergeCell ref="MBW24:MCC24"/>
    <mergeCell ref="MCD24:MCJ24"/>
    <mergeCell ref="LZS24:LZY24"/>
    <mergeCell ref="LZZ24:MAF24"/>
    <mergeCell ref="MAG24:MAM24"/>
    <mergeCell ref="MAN24:MAT24"/>
    <mergeCell ref="MAU24:MBA24"/>
    <mergeCell ref="LYJ24:LYP24"/>
    <mergeCell ref="LYQ24:LYW24"/>
    <mergeCell ref="LYX24:LZD24"/>
    <mergeCell ref="LZE24:LZK24"/>
    <mergeCell ref="LZL24:LZR24"/>
    <mergeCell ref="MHU24:MIA24"/>
    <mergeCell ref="MIB24:MIH24"/>
    <mergeCell ref="MII24:MIO24"/>
    <mergeCell ref="MIP24:MIV24"/>
    <mergeCell ref="MIW24:MJC24"/>
    <mergeCell ref="MGL24:MGR24"/>
    <mergeCell ref="MGS24:MGY24"/>
    <mergeCell ref="MGZ24:MHF24"/>
    <mergeCell ref="MHG24:MHM24"/>
    <mergeCell ref="MHN24:MHT24"/>
    <mergeCell ref="MFC24:MFI24"/>
    <mergeCell ref="MFJ24:MFP24"/>
    <mergeCell ref="MFQ24:MFW24"/>
    <mergeCell ref="MFX24:MGD24"/>
    <mergeCell ref="MGE24:MGK24"/>
    <mergeCell ref="MDT24:MDZ24"/>
    <mergeCell ref="MEA24:MEG24"/>
    <mergeCell ref="MEH24:MEN24"/>
    <mergeCell ref="MEO24:MEU24"/>
    <mergeCell ref="MEV24:MFB24"/>
    <mergeCell ref="MNE24:MNK24"/>
    <mergeCell ref="MNL24:MNR24"/>
    <mergeCell ref="MNS24:MNY24"/>
    <mergeCell ref="MNZ24:MOF24"/>
    <mergeCell ref="MOG24:MOM24"/>
    <mergeCell ref="MLV24:MMB24"/>
    <mergeCell ref="MMC24:MMI24"/>
    <mergeCell ref="MMJ24:MMP24"/>
    <mergeCell ref="MMQ24:MMW24"/>
    <mergeCell ref="MMX24:MND24"/>
    <mergeCell ref="MKM24:MKS24"/>
    <mergeCell ref="MKT24:MKZ24"/>
    <mergeCell ref="MLA24:MLG24"/>
    <mergeCell ref="MLH24:MLN24"/>
    <mergeCell ref="MLO24:MLU24"/>
    <mergeCell ref="MJD24:MJJ24"/>
    <mergeCell ref="MJK24:MJQ24"/>
    <mergeCell ref="MJR24:MJX24"/>
    <mergeCell ref="MJY24:MKE24"/>
    <mergeCell ref="MKF24:MKL24"/>
    <mergeCell ref="MSO24:MSU24"/>
    <mergeCell ref="MSV24:MTB24"/>
    <mergeCell ref="MTC24:MTI24"/>
    <mergeCell ref="MTJ24:MTP24"/>
    <mergeCell ref="MTQ24:MTW24"/>
    <mergeCell ref="MRF24:MRL24"/>
    <mergeCell ref="MRM24:MRS24"/>
    <mergeCell ref="MRT24:MRZ24"/>
    <mergeCell ref="MSA24:MSG24"/>
    <mergeCell ref="MSH24:MSN24"/>
    <mergeCell ref="MPW24:MQC24"/>
    <mergeCell ref="MQD24:MQJ24"/>
    <mergeCell ref="MQK24:MQQ24"/>
    <mergeCell ref="MQR24:MQX24"/>
    <mergeCell ref="MQY24:MRE24"/>
    <mergeCell ref="MON24:MOT24"/>
    <mergeCell ref="MOU24:MPA24"/>
    <mergeCell ref="MPB24:MPH24"/>
    <mergeCell ref="MPI24:MPO24"/>
    <mergeCell ref="MPP24:MPV24"/>
    <mergeCell ref="MXY24:MYE24"/>
    <mergeCell ref="MYF24:MYL24"/>
    <mergeCell ref="MYM24:MYS24"/>
    <mergeCell ref="MYT24:MYZ24"/>
    <mergeCell ref="MZA24:MZG24"/>
    <mergeCell ref="MWP24:MWV24"/>
    <mergeCell ref="MWW24:MXC24"/>
    <mergeCell ref="MXD24:MXJ24"/>
    <mergeCell ref="MXK24:MXQ24"/>
    <mergeCell ref="MXR24:MXX24"/>
    <mergeCell ref="MVG24:MVM24"/>
    <mergeCell ref="MVN24:MVT24"/>
    <mergeCell ref="MVU24:MWA24"/>
    <mergeCell ref="MWB24:MWH24"/>
    <mergeCell ref="MWI24:MWO24"/>
    <mergeCell ref="MTX24:MUD24"/>
    <mergeCell ref="MUE24:MUK24"/>
    <mergeCell ref="MUL24:MUR24"/>
    <mergeCell ref="MUS24:MUY24"/>
    <mergeCell ref="MUZ24:MVF24"/>
    <mergeCell ref="NDI24:NDO24"/>
    <mergeCell ref="NDP24:NDV24"/>
    <mergeCell ref="NDW24:NEC24"/>
    <mergeCell ref="NED24:NEJ24"/>
    <mergeCell ref="NEK24:NEQ24"/>
    <mergeCell ref="NBZ24:NCF24"/>
    <mergeCell ref="NCG24:NCM24"/>
    <mergeCell ref="NCN24:NCT24"/>
    <mergeCell ref="NCU24:NDA24"/>
    <mergeCell ref="NDB24:NDH24"/>
    <mergeCell ref="NAQ24:NAW24"/>
    <mergeCell ref="NAX24:NBD24"/>
    <mergeCell ref="NBE24:NBK24"/>
    <mergeCell ref="NBL24:NBR24"/>
    <mergeCell ref="NBS24:NBY24"/>
    <mergeCell ref="MZH24:MZN24"/>
    <mergeCell ref="MZO24:MZU24"/>
    <mergeCell ref="MZV24:NAB24"/>
    <mergeCell ref="NAC24:NAI24"/>
    <mergeCell ref="NAJ24:NAP24"/>
    <mergeCell ref="NIS24:NIY24"/>
    <mergeCell ref="NIZ24:NJF24"/>
    <mergeCell ref="NJG24:NJM24"/>
    <mergeCell ref="NJN24:NJT24"/>
    <mergeCell ref="NJU24:NKA24"/>
    <mergeCell ref="NHJ24:NHP24"/>
    <mergeCell ref="NHQ24:NHW24"/>
    <mergeCell ref="NHX24:NID24"/>
    <mergeCell ref="NIE24:NIK24"/>
    <mergeCell ref="NIL24:NIR24"/>
    <mergeCell ref="NGA24:NGG24"/>
    <mergeCell ref="NGH24:NGN24"/>
    <mergeCell ref="NGO24:NGU24"/>
    <mergeCell ref="NGV24:NHB24"/>
    <mergeCell ref="NHC24:NHI24"/>
    <mergeCell ref="NER24:NEX24"/>
    <mergeCell ref="NEY24:NFE24"/>
    <mergeCell ref="NFF24:NFL24"/>
    <mergeCell ref="NFM24:NFS24"/>
    <mergeCell ref="NFT24:NFZ24"/>
    <mergeCell ref="NOC24:NOI24"/>
    <mergeCell ref="NOJ24:NOP24"/>
    <mergeCell ref="NOQ24:NOW24"/>
    <mergeCell ref="NOX24:NPD24"/>
    <mergeCell ref="NPE24:NPK24"/>
    <mergeCell ref="NMT24:NMZ24"/>
    <mergeCell ref="NNA24:NNG24"/>
    <mergeCell ref="NNH24:NNN24"/>
    <mergeCell ref="NNO24:NNU24"/>
    <mergeCell ref="NNV24:NOB24"/>
    <mergeCell ref="NLK24:NLQ24"/>
    <mergeCell ref="NLR24:NLX24"/>
    <mergeCell ref="NLY24:NME24"/>
    <mergeCell ref="NMF24:NML24"/>
    <mergeCell ref="NMM24:NMS24"/>
    <mergeCell ref="NKB24:NKH24"/>
    <mergeCell ref="NKI24:NKO24"/>
    <mergeCell ref="NKP24:NKV24"/>
    <mergeCell ref="NKW24:NLC24"/>
    <mergeCell ref="NLD24:NLJ24"/>
    <mergeCell ref="NTM24:NTS24"/>
    <mergeCell ref="NTT24:NTZ24"/>
    <mergeCell ref="NUA24:NUG24"/>
    <mergeCell ref="NUH24:NUN24"/>
    <mergeCell ref="NUO24:NUU24"/>
    <mergeCell ref="NSD24:NSJ24"/>
    <mergeCell ref="NSK24:NSQ24"/>
    <mergeCell ref="NSR24:NSX24"/>
    <mergeCell ref="NSY24:NTE24"/>
    <mergeCell ref="NTF24:NTL24"/>
    <mergeCell ref="NQU24:NRA24"/>
    <mergeCell ref="NRB24:NRH24"/>
    <mergeCell ref="NRI24:NRO24"/>
    <mergeCell ref="NRP24:NRV24"/>
    <mergeCell ref="NRW24:NSC24"/>
    <mergeCell ref="NPL24:NPR24"/>
    <mergeCell ref="NPS24:NPY24"/>
    <mergeCell ref="NPZ24:NQF24"/>
    <mergeCell ref="NQG24:NQM24"/>
    <mergeCell ref="NQN24:NQT24"/>
    <mergeCell ref="NYW24:NZC24"/>
    <mergeCell ref="NZD24:NZJ24"/>
    <mergeCell ref="NZK24:NZQ24"/>
    <mergeCell ref="NZR24:NZX24"/>
    <mergeCell ref="NZY24:OAE24"/>
    <mergeCell ref="NXN24:NXT24"/>
    <mergeCell ref="NXU24:NYA24"/>
    <mergeCell ref="NYB24:NYH24"/>
    <mergeCell ref="NYI24:NYO24"/>
    <mergeCell ref="NYP24:NYV24"/>
    <mergeCell ref="NWE24:NWK24"/>
    <mergeCell ref="NWL24:NWR24"/>
    <mergeCell ref="NWS24:NWY24"/>
    <mergeCell ref="NWZ24:NXF24"/>
    <mergeCell ref="NXG24:NXM24"/>
    <mergeCell ref="NUV24:NVB24"/>
    <mergeCell ref="NVC24:NVI24"/>
    <mergeCell ref="NVJ24:NVP24"/>
    <mergeCell ref="NVQ24:NVW24"/>
    <mergeCell ref="NVX24:NWD24"/>
    <mergeCell ref="OEG24:OEM24"/>
    <mergeCell ref="OEN24:OET24"/>
    <mergeCell ref="OEU24:OFA24"/>
    <mergeCell ref="OFB24:OFH24"/>
    <mergeCell ref="OFI24:OFO24"/>
    <mergeCell ref="OCX24:ODD24"/>
    <mergeCell ref="ODE24:ODK24"/>
    <mergeCell ref="ODL24:ODR24"/>
    <mergeCell ref="ODS24:ODY24"/>
    <mergeCell ref="ODZ24:OEF24"/>
    <mergeCell ref="OBO24:OBU24"/>
    <mergeCell ref="OBV24:OCB24"/>
    <mergeCell ref="OCC24:OCI24"/>
    <mergeCell ref="OCJ24:OCP24"/>
    <mergeCell ref="OCQ24:OCW24"/>
    <mergeCell ref="OAF24:OAL24"/>
    <mergeCell ref="OAM24:OAS24"/>
    <mergeCell ref="OAT24:OAZ24"/>
    <mergeCell ref="OBA24:OBG24"/>
    <mergeCell ref="OBH24:OBN24"/>
    <mergeCell ref="OJQ24:OJW24"/>
    <mergeCell ref="OJX24:OKD24"/>
    <mergeCell ref="OKE24:OKK24"/>
    <mergeCell ref="OKL24:OKR24"/>
    <mergeCell ref="OKS24:OKY24"/>
    <mergeCell ref="OIH24:OIN24"/>
    <mergeCell ref="OIO24:OIU24"/>
    <mergeCell ref="OIV24:OJB24"/>
    <mergeCell ref="OJC24:OJI24"/>
    <mergeCell ref="OJJ24:OJP24"/>
    <mergeCell ref="OGY24:OHE24"/>
    <mergeCell ref="OHF24:OHL24"/>
    <mergeCell ref="OHM24:OHS24"/>
    <mergeCell ref="OHT24:OHZ24"/>
    <mergeCell ref="OIA24:OIG24"/>
    <mergeCell ref="OFP24:OFV24"/>
    <mergeCell ref="OFW24:OGC24"/>
    <mergeCell ref="OGD24:OGJ24"/>
    <mergeCell ref="OGK24:OGQ24"/>
    <mergeCell ref="OGR24:OGX24"/>
    <mergeCell ref="OPA24:OPG24"/>
    <mergeCell ref="OPH24:OPN24"/>
    <mergeCell ref="OPO24:OPU24"/>
    <mergeCell ref="OPV24:OQB24"/>
    <mergeCell ref="OQC24:OQI24"/>
    <mergeCell ref="ONR24:ONX24"/>
    <mergeCell ref="ONY24:OOE24"/>
    <mergeCell ref="OOF24:OOL24"/>
    <mergeCell ref="OOM24:OOS24"/>
    <mergeCell ref="OOT24:OOZ24"/>
    <mergeCell ref="OMI24:OMO24"/>
    <mergeCell ref="OMP24:OMV24"/>
    <mergeCell ref="OMW24:ONC24"/>
    <mergeCell ref="OND24:ONJ24"/>
    <mergeCell ref="ONK24:ONQ24"/>
    <mergeCell ref="OKZ24:OLF24"/>
    <mergeCell ref="OLG24:OLM24"/>
    <mergeCell ref="OLN24:OLT24"/>
    <mergeCell ref="OLU24:OMA24"/>
    <mergeCell ref="OMB24:OMH24"/>
    <mergeCell ref="OUK24:OUQ24"/>
    <mergeCell ref="OUR24:OUX24"/>
    <mergeCell ref="OUY24:OVE24"/>
    <mergeCell ref="OVF24:OVL24"/>
    <mergeCell ref="OVM24:OVS24"/>
    <mergeCell ref="OTB24:OTH24"/>
    <mergeCell ref="OTI24:OTO24"/>
    <mergeCell ref="OTP24:OTV24"/>
    <mergeCell ref="OTW24:OUC24"/>
    <mergeCell ref="OUD24:OUJ24"/>
    <mergeCell ref="ORS24:ORY24"/>
    <mergeCell ref="ORZ24:OSF24"/>
    <mergeCell ref="OSG24:OSM24"/>
    <mergeCell ref="OSN24:OST24"/>
    <mergeCell ref="OSU24:OTA24"/>
    <mergeCell ref="OQJ24:OQP24"/>
    <mergeCell ref="OQQ24:OQW24"/>
    <mergeCell ref="OQX24:ORD24"/>
    <mergeCell ref="ORE24:ORK24"/>
    <mergeCell ref="ORL24:ORR24"/>
    <mergeCell ref="OZU24:PAA24"/>
    <mergeCell ref="PAB24:PAH24"/>
    <mergeCell ref="PAI24:PAO24"/>
    <mergeCell ref="PAP24:PAV24"/>
    <mergeCell ref="PAW24:PBC24"/>
    <mergeCell ref="OYL24:OYR24"/>
    <mergeCell ref="OYS24:OYY24"/>
    <mergeCell ref="OYZ24:OZF24"/>
    <mergeCell ref="OZG24:OZM24"/>
    <mergeCell ref="OZN24:OZT24"/>
    <mergeCell ref="OXC24:OXI24"/>
    <mergeCell ref="OXJ24:OXP24"/>
    <mergeCell ref="OXQ24:OXW24"/>
    <mergeCell ref="OXX24:OYD24"/>
    <mergeCell ref="OYE24:OYK24"/>
    <mergeCell ref="OVT24:OVZ24"/>
    <mergeCell ref="OWA24:OWG24"/>
    <mergeCell ref="OWH24:OWN24"/>
    <mergeCell ref="OWO24:OWU24"/>
    <mergeCell ref="OWV24:OXB24"/>
    <mergeCell ref="PFE24:PFK24"/>
    <mergeCell ref="PFL24:PFR24"/>
    <mergeCell ref="PFS24:PFY24"/>
    <mergeCell ref="PFZ24:PGF24"/>
    <mergeCell ref="PGG24:PGM24"/>
    <mergeCell ref="PDV24:PEB24"/>
    <mergeCell ref="PEC24:PEI24"/>
    <mergeCell ref="PEJ24:PEP24"/>
    <mergeCell ref="PEQ24:PEW24"/>
    <mergeCell ref="PEX24:PFD24"/>
    <mergeCell ref="PCM24:PCS24"/>
    <mergeCell ref="PCT24:PCZ24"/>
    <mergeCell ref="PDA24:PDG24"/>
    <mergeCell ref="PDH24:PDN24"/>
    <mergeCell ref="PDO24:PDU24"/>
    <mergeCell ref="PBD24:PBJ24"/>
    <mergeCell ref="PBK24:PBQ24"/>
    <mergeCell ref="PBR24:PBX24"/>
    <mergeCell ref="PBY24:PCE24"/>
    <mergeCell ref="PCF24:PCL24"/>
    <mergeCell ref="PKO24:PKU24"/>
    <mergeCell ref="PKV24:PLB24"/>
    <mergeCell ref="PLC24:PLI24"/>
    <mergeCell ref="PLJ24:PLP24"/>
    <mergeCell ref="PLQ24:PLW24"/>
    <mergeCell ref="PJF24:PJL24"/>
    <mergeCell ref="PJM24:PJS24"/>
    <mergeCell ref="PJT24:PJZ24"/>
    <mergeCell ref="PKA24:PKG24"/>
    <mergeCell ref="PKH24:PKN24"/>
    <mergeCell ref="PHW24:PIC24"/>
    <mergeCell ref="PID24:PIJ24"/>
    <mergeCell ref="PIK24:PIQ24"/>
    <mergeCell ref="PIR24:PIX24"/>
    <mergeCell ref="PIY24:PJE24"/>
    <mergeCell ref="PGN24:PGT24"/>
    <mergeCell ref="PGU24:PHA24"/>
    <mergeCell ref="PHB24:PHH24"/>
    <mergeCell ref="PHI24:PHO24"/>
    <mergeCell ref="PHP24:PHV24"/>
    <mergeCell ref="PPY24:PQE24"/>
    <mergeCell ref="PQF24:PQL24"/>
    <mergeCell ref="PQM24:PQS24"/>
    <mergeCell ref="PQT24:PQZ24"/>
    <mergeCell ref="PRA24:PRG24"/>
    <mergeCell ref="POP24:POV24"/>
    <mergeCell ref="POW24:PPC24"/>
    <mergeCell ref="PPD24:PPJ24"/>
    <mergeCell ref="PPK24:PPQ24"/>
    <mergeCell ref="PPR24:PPX24"/>
    <mergeCell ref="PNG24:PNM24"/>
    <mergeCell ref="PNN24:PNT24"/>
    <mergeCell ref="PNU24:POA24"/>
    <mergeCell ref="POB24:POH24"/>
    <mergeCell ref="POI24:POO24"/>
    <mergeCell ref="PLX24:PMD24"/>
    <mergeCell ref="PME24:PMK24"/>
    <mergeCell ref="PML24:PMR24"/>
    <mergeCell ref="PMS24:PMY24"/>
    <mergeCell ref="PMZ24:PNF24"/>
    <mergeCell ref="PVI24:PVO24"/>
    <mergeCell ref="PVP24:PVV24"/>
    <mergeCell ref="PVW24:PWC24"/>
    <mergeCell ref="PWD24:PWJ24"/>
    <mergeCell ref="PWK24:PWQ24"/>
    <mergeCell ref="PTZ24:PUF24"/>
    <mergeCell ref="PUG24:PUM24"/>
    <mergeCell ref="PUN24:PUT24"/>
    <mergeCell ref="PUU24:PVA24"/>
    <mergeCell ref="PVB24:PVH24"/>
    <mergeCell ref="PSQ24:PSW24"/>
    <mergeCell ref="PSX24:PTD24"/>
    <mergeCell ref="PTE24:PTK24"/>
    <mergeCell ref="PTL24:PTR24"/>
    <mergeCell ref="PTS24:PTY24"/>
    <mergeCell ref="PRH24:PRN24"/>
    <mergeCell ref="PRO24:PRU24"/>
    <mergeCell ref="PRV24:PSB24"/>
    <mergeCell ref="PSC24:PSI24"/>
    <mergeCell ref="PSJ24:PSP24"/>
    <mergeCell ref="QAS24:QAY24"/>
    <mergeCell ref="QAZ24:QBF24"/>
    <mergeCell ref="QBG24:QBM24"/>
    <mergeCell ref="QBN24:QBT24"/>
    <mergeCell ref="QBU24:QCA24"/>
    <mergeCell ref="PZJ24:PZP24"/>
    <mergeCell ref="PZQ24:PZW24"/>
    <mergeCell ref="PZX24:QAD24"/>
    <mergeCell ref="QAE24:QAK24"/>
    <mergeCell ref="QAL24:QAR24"/>
    <mergeCell ref="PYA24:PYG24"/>
    <mergeCell ref="PYH24:PYN24"/>
    <mergeCell ref="PYO24:PYU24"/>
    <mergeCell ref="PYV24:PZB24"/>
    <mergeCell ref="PZC24:PZI24"/>
    <mergeCell ref="PWR24:PWX24"/>
    <mergeCell ref="PWY24:PXE24"/>
    <mergeCell ref="PXF24:PXL24"/>
    <mergeCell ref="PXM24:PXS24"/>
    <mergeCell ref="PXT24:PXZ24"/>
    <mergeCell ref="QGC24:QGI24"/>
    <mergeCell ref="QGJ24:QGP24"/>
    <mergeCell ref="QGQ24:QGW24"/>
    <mergeCell ref="QGX24:QHD24"/>
    <mergeCell ref="QHE24:QHK24"/>
    <mergeCell ref="QET24:QEZ24"/>
    <mergeCell ref="QFA24:QFG24"/>
    <mergeCell ref="QFH24:QFN24"/>
    <mergeCell ref="QFO24:QFU24"/>
    <mergeCell ref="QFV24:QGB24"/>
    <mergeCell ref="QDK24:QDQ24"/>
    <mergeCell ref="QDR24:QDX24"/>
    <mergeCell ref="QDY24:QEE24"/>
    <mergeCell ref="QEF24:QEL24"/>
    <mergeCell ref="QEM24:QES24"/>
    <mergeCell ref="QCB24:QCH24"/>
    <mergeCell ref="QCI24:QCO24"/>
    <mergeCell ref="QCP24:QCV24"/>
    <mergeCell ref="QCW24:QDC24"/>
    <mergeCell ref="QDD24:QDJ24"/>
    <mergeCell ref="QLM24:QLS24"/>
    <mergeCell ref="QLT24:QLZ24"/>
    <mergeCell ref="QMA24:QMG24"/>
    <mergeCell ref="QMH24:QMN24"/>
    <mergeCell ref="QMO24:QMU24"/>
    <mergeCell ref="QKD24:QKJ24"/>
    <mergeCell ref="QKK24:QKQ24"/>
    <mergeCell ref="QKR24:QKX24"/>
    <mergeCell ref="QKY24:QLE24"/>
    <mergeCell ref="QLF24:QLL24"/>
    <mergeCell ref="QIU24:QJA24"/>
    <mergeCell ref="QJB24:QJH24"/>
    <mergeCell ref="QJI24:QJO24"/>
    <mergeCell ref="QJP24:QJV24"/>
    <mergeCell ref="QJW24:QKC24"/>
    <mergeCell ref="QHL24:QHR24"/>
    <mergeCell ref="QHS24:QHY24"/>
    <mergeCell ref="QHZ24:QIF24"/>
    <mergeCell ref="QIG24:QIM24"/>
    <mergeCell ref="QIN24:QIT24"/>
    <mergeCell ref="QQW24:QRC24"/>
    <mergeCell ref="QRD24:QRJ24"/>
    <mergeCell ref="QRK24:QRQ24"/>
    <mergeCell ref="QRR24:QRX24"/>
    <mergeCell ref="QRY24:QSE24"/>
    <mergeCell ref="QPN24:QPT24"/>
    <mergeCell ref="QPU24:QQA24"/>
    <mergeCell ref="QQB24:QQH24"/>
    <mergeCell ref="QQI24:QQO24"/>
    <mergeCell ref="QQP24:QQV24"/>
    <mergeCell ref="QOE24:QOK24"/>
    <mergeCell ref="QOL24:QOR24"/>
    <mergeCell ref="QOS24:QOY24"/>
    <mergeCell ref="QOZ24:QPF24"/>
    <mergeCell ref="QPG24:QPM24"/>
    <mergeCell ref="QMV24:QNB24"/>
    <mergeCell ref="QNC24:QNI24"/>
    <mergeCell ref="QNJ24:QNP24"/>
    <mergeCell ref="QNQ24:QNW24"/>
    <mergeCell ref="QNX24:QOD24"/>
    <mergeCell ref="QWG24:QWM24"/>
    <mergeCell ref="QWN24:QWT24"/>
    <mergeCell ref="QWU24:QXA24"/>
    <mergeCell ref="QXB24:QXH24"/>
    <mergeCell ref="QXI24:QXO24"/>
    <mergeCell ref="QUX24:QVD24"/>
    <mergeCell ref="QVE24:QVK24"/>
    <mergeCell ref="QVL24:QVR24"/>
    <mergeCell ref="QVS24:QVY24"/>
    <mergeCell ref="QVZ24:QWF24"/>
    <mergeCell ref="QTO24:QTU24"/>
    <mergeCell ref="QTV24:QUB24"/>
    <mergeCell ref="QUC24:QUI24"/>
    <mergeCell ref="QUJ24:QUP24"/>
    <mergeCell ref="QUQ24:QUW24"/>
    <mergeCell ref="QSF24:QSL24"/>
    <mergeCell ref="QSM24:QSS24"/>
    <mergeCell ref="QST24:QSZ24"/>
    <mergeCell ref="QTA24:QTG24"/>
    <mergeCell ref="QTH24:QTN24"/>
    <mergeCell ref="RBQ24:RBW24"/>
    <mergeCell ref="RBX24:RCD24"/>
    <mergeCell ref="RCE24:RCK24"/>
    <mergeCell ref="RCL24:RCR24"/>
    <mergeCell ref="RCS24:RCY24"/>
    <mergeCell ref="RAH24:RAN24"/>
    <mergeCell ref="RAO24:RAU24"/>
    <mergeCell ref="RAV24:RBB24"/>
    <mergeCell ref="RBC24:RBI24"/>
    <mergeCell ref="RBJ24:RBP24"/>
    <mergeCell ref="QYY24:QZE24"/>
    <mergeCell ref="QZF24:QZL24"/>
    <mergeCell ref="QZM24:QZS24"/>
    <mergeCell ref="QZT24:QZZ24"/>
    <mergeCell ref="RAA24:RAG24"/>
    <mergeCell ref="QXP24:QXV24"/>
    <mergeCell ref="QXW24:QYC24"/>
    <mergeCell ref="QYD24:QYJ24"/>
    <mergeCell ref="QYK24:QYQ24"/>
    <mergeCell ref="QYR24:QYX24"/>
    <mergeCell ref="RHA24:RHG24"/>
    <mergeCell ref="RHH24:RHN24"/>
    <mergeCell ref="RHO24:RHU24"/>
    <mergeCell ref="RHV24:RIB24"/>
    <mergeCell ref="RIC24:RII24"/>
    <mergeCell ref="RFR24:RFX24"/>
    <mergeCell ref="RFY24:RGE24"/>
    <mergeCell ref="RGF24:RGL24"/>
    <mergeCell ref="RGM24:RGS24"/>
    <mergeCell ref="RGT24:RGZ24"/>
    <mergeCell ref="REI24:REO24"/>
    <mergeCell ref="REP24:REV24"/>
    <mergeCell ref="REW24:RFC24"/>
    <mergeCell ref="RFD24:RFJ24"/>
    <mergeCell ref="RFK24:RFQ24"/>
    <mergeCell ref="RCZ24:RDF24"/>
    <mergeCell ref="RDG24:RDM24"/>
    <mergeCell ref="RDN24:RDT24"/>
    <mergeCell ref="RDU24:REA24"/>
    <mergeCell ref="REB24:REH24"/>
    <mergeCell ref="RMK24:RMQ24"/>
    <mergeCell ref="RMR24:RMX24"/>
    <mergeCell ref="RMY24:RNE24"/>
    <mergeCell ref="RNF24:RNL24"/>
    <mergeCell ref="RNM24:RNS24"/>
    <mergeCell ref="RLB24:RLH24"/>
    <mergeCell ref="RLI24:RLO24"/>
    <mergeCell ref="RLP24:RLV24"/>
    <mergeCell ref="RLW24:RMC24"/>
    <mergeCell ref="RMD24:RMJ24"/>
    <mergeCell ref="RJS24:RJY24"/>
    <mergeCell ref="RJZ24:RKF24"/>
    <mergeCell ref="RKG24:RKM24"/>
    <mergeCell ref="RKN24:RKT24"/>
    <mergeCell ref="RKU24:RLA24"/>
    <mergeCell ref="RIJ24:RIP24"/>
    <mergeCell ref="RIQ24:RIW24"/>
    <mergeCell ref="RIX24:RJD24"/>
    <mergeCell ref="RJE24:RJK24"/>
    <mergeCell ref="RJL24:RJR24"/>
    <mergeCell ref="RRU24:RSA24"/>
    <mergeCell ref="RSB24:RSH24"/>
    <mergeCell ref="RSI24:RSO24"/>
    <mergeCell ref="RSP24:RSV24"/>
    <mergeCell ref="RSW24:RTC24"/>
    <mergeCell ref="RQL24:RQR24"/>
    <mergeCell ref="RQS24:RQY24"/>
    <mergeCell ref="RQZ24:RRF24"/>
    <mergeCell ref="RRG24:RRM24"/>
    <mergeCell ref="RRN24:RRT24"/>
    <mergeCell ref="RPC24:RPI24"/>
    <mergeCell ref="RPJ24:RPP24"/>
    <mergeCell ref="RPQ24:RPW24"/>
    <mergeCell ref="RPX24:RQD24"/>
    <mergeCell ref="RQE24:RQK24"/>
    <mergeCell ref="RNT24:RNZ24"/>
    <mergeCell ref="ROA24:ROG24"/>
    <mergeCell ref="ROH24:RON24"/>
    <mergeCell ref="ROO24:ROU24"/>
    <mergeCell ref="ROV24:RPB24"/>
    <mergeCell ref="RXE24:RXK24"/>
    <mergeCell ref="RXL24:RXR24"/>
    <mergeCell ref="RXS24:RXY24"/>
    <mergeCell ref="RXZ24:RYF24"/>
    <mergeCell ref="RYG24:RYM24"/>
    <mergeCell ref="RVV24:RWB24"/>
    <mergeCell ref="RWC24:RWI24"/>
    <mergeCell ref="RWJ24:RWP24"/>
    <mergeCell ref="RWQ24:RWW24"/>
    <mergeCell ref="RWX24:RXD24"/>
    <mergeCell ref="RUM24:RUS24"/>
    <mergeCell ref="RUT24:RUZ24"/>
    <mergeCell ref="RVA24:RVG24"/>
    <mergeCell ref="RVH24:RVN24"/>
    <mergeCell ref="RVO24:RVU24"/>
    <mergeCell ref="RTD24:RTJ24"/>
    <mergeCell ref="RTK24:RTQ24"/>
    <mergeCell ref="RTR24:RTX24"/>
    <mergeCell ref="RTY24:RUE24"/>
    <mergeCell ref="RUF24:RUL24"/>
    <mergeCell ref="SCO24:SCU24"/>
    <mergeCell ref="SCV24:SDB24"/>
    <mergeCell ref="SDC24:SDI24"/>
    <mergeCell ref="SDJ24:SDP24"/>
    <mergeCell ref="SDQ24:SDW24"/>
    <mergeCell ref="SBF24:SBL24"/>
    <mergeCell ref="SBM24:SBS24"/>
    <mergeCell ref="SBT24:SBZ24"/>
    <mergeCell ref="SCA24:SCG24"/>
    <mergeCell ref="SCH24:SCN24"/>
    <mergeCell ref="RZW24:SAC24"/>
    <mergeCell ref="SAD24:SAJ24"/>
    <mergeCell ref="SAK24:SAQ24"/>
    <mergeCell ref="SAR24:SAX24"/>
    <mergeCell ref="SAY24:SBE24"/>
    <mergeCell ref="RYN24:RYT24"/>
    <mergeCell ref="RYU24:RZA24"/>
    <mergeCell ref="RZB24:RZH24"/>
    <mergeCell ref="RZI24:RZO24"/>
    <mergeCell ref="RZP24:RZV24"/>
    <mergeCell ref="SHY24:SIE24"/>
    <mergeCell ref="SIF24:SIL24"/>
    <mergeCell ref="SIM24:SIS24"/>
    <mergeCell ref="SIT24:SIZ24"/>
    <mergeCell ref="SJA24:SJG24"/>
    <mergeCell ref="SGP24:SGV24"/>
    <mergeCell ref="SGW24:SHC24"/>
    <mergeCell ref="SHD24:SHJ24"/>
    <mergeCell ref="SHK24:SHQ24"/>
    <mergeCell ref="SHR24:SHX24"/>
    <mergeCell ref="SFG24:SFM24"/>
    <mergeCell ref="SFN24:SFT24"/>
    <mergeCell ref="SFU24:SGA24"/>
    <mergeCell ref="SGB24:SGH24"/>
    <mergeCell ref="SGI24:SGO24"/>
    <mergeCell ref="SDX24:SED24"/>
    <mergeCell ref="SEE24:SEK24"/>
    <mergeCell ref="SEL24:SER24"/>
    <mergeCell ref="SES24:SEY24"/>
    <mergeCell ref="SEZ24:SFF24"/>
    <mergeCell ref="SNI24:SNO24"/>
    <mergeCell ref="SNP24:SNV24"/>
    <mergeCell ref="SNW24:SOC24"/>
    <mergeCell ref="SOD24:SOJ24"/>
    <mergeCell ref="SOK24:SOQ24"/>
    <mergeCell ref="SLZ24:SMF24"/>
    <mergeCell ref="SMG24:SMM24"/>
    <mergeCell ref="SMN24:SMT24"/>
    <mergeCell ref="SMU24:SNA24"/>
    <mergeCell ref="SNB24:SNH24"/>
    <mergeCell ref="SKQ24:SKW24"/>
    <mergeCell ref="SKX24:SLD24"/>
    <mergeCell ref="SLE24:SLK24"/>
    <mergeCell ref="SLL24:SLR24"/>
    <mergeCell ref="SLS24:SLY24"/>
    <mergeCell ref="SJH24:SJN24"/>
    <mergeCell ref="SJO24:SJU24"/>
    <mergeCell ref="SJV24:SKB24"/>
    <mergeCell ref="SKC24:SKI24"/>
    <mergeCell ref="SKJ24:SKP24"/>
    <mergeCell ref="SSS24:SSY24"/>
    <mergeCell ref="SSZ24:STF24"/>
    <mergeCell ref="STG24:STM24"/>
    <mergeCell ref="STN24:STT24"/>
    <mergeCell ref="STU24:SUA24"/>
    <mergeCell ref="SRJ24:SRP24"/>
    <mergeCell ref="SRQ24:SRW24"/>
    <mergeCell ref="SRX24:SSD24"/>
    <mergeCell ref="SSE24:SSK24"/>
    <mergeCell ref="SSL24:SSR24"/>
    <mergeCell ref="SQA24:SQG24"/>
    <mergeCell ref="SQH24:SQN24"/>
    <mergeCell ref="SQO24:SQU24"/>
    <mergeCell ref="SQV24:SRB24"/>
    <mergeCell ref="SRC24:SRI24"/>
    <mergeCell ref="SOR24:SOX24"/>
    <mergeCell ref="SOY24:SPE24"/>
    <mergeCell ref="SPF24:SPL24"/>
    <mergeCell ref="SPM24:SPS24"/>
    <mergeCell ref="SPT24:SPZ24"/>
    <mergeCell ref="SYC24:SYI24"/>
    <mergeCell ref="SYJ24:SYP24"/>
    <mergeCell ref="SYQ24:SYW24"/>
    <mergeCell ref="SYX24:SZD24"/>
    <mergeCell ref="SZE24:SZK24"/>
    <mergeCell ref="SWT24:SWZ24"/>
    <mergeCell ref="SXA24:SXG24"/>
    <mergeCell ref="SXH24:SXN24"/>
    <mergeCell ref="SXO24:SXU24"/>
    <mergeCell ref="SXV24:SYB24"/>
    <mergeCell ref="SVK24:SVQ24"/>
    <mergeCell ref="SVR24:SVX24"/>
    <mergeCell ref="SVY24:SWE24"/>
    <mergeCell ref="SWF24:SWL24"/>
    <mergeCell ref="SWM24:SWS24"/>
    <mergeCell ref="SUB24:SUH24"/>
    <mergeCell ref="SUI24:SUO24"/>
    <mergeCell ref="SUP24:SUV24"/>
    <mergeCell ref="SUW24:SVC24"/>
    <mergeCell ref="SVD24:SVJ24"/>
    <mergeCell ref="TDM24:TDS24"/>
    <mergeCell ref="TDT24:TDZ24"/>
    <mergeCell ref="TEA24:TEG24"/>
    <mergeCell ref="TEH24:TEN24"/>
    <mergeCell ref="TEO24:TEU24"/>
    <mergeCell ref="TCD24:TCJ24"/>
    <mergeCell ref="TCK24:TCQ24"/>
    <mergeCell ref="TCR24:TCX24"/>
    <mergeCell ref="TCY24:TDE24"/>
    <mergeCell ref="TDF24:TDL24"/>
    <mergeCell ref="TAU24:TBA24"/>
    <mergeCell ref="TBB24:TBH24"/>
    <mergeCell ref="TBI24:TBO24"/>
    <mergeCell ref="TBP24:TBV24"/>
    <mergeCell ref="TBW24:TCC24"/>
    <mergeCell ref="SZL24:SZR24"/>
    <mergeCell ref="SZS24:SZY24"/>
    <mergeCell ref="SZZ24:TAF24"/>
    <mergeCell ref="TAG24:TAM24"/>
    <mergeCell ref="TAN24:TAT24"/>
    <mergeCell ref="TIW24:TJC24"/>
    <mergeCell ref="TJD24:TJJ24"/>
    <mergeCell ref="TJK24:TJQ24"/>
    <mergeCell ref="TJR24:TJX24"/>
    <mergeCell ref="TJY24:TKE24"/>
    <mergeCell ref="THN24:THT24"/>
    <mergeCell ref="THU24:TIA24"/>
    <mergeCell ref="TIB24:TIH24"/>
    <mergeCell ref="TII24:TIO24"/>
    <mergeCell ref="TIP24:TIV24"/>
    <mergeCell ref="TGE24:TGK24"/>
    <mergeCell ref="TGL24:TGR24"/>
    <mergeCell ref="TGS24:TGY24"/>
    <mergeCell ref="TGZ24:THF24"/>
    <mergeCell ref="THG24:THM24"/>
    <mergeCell ref="TEV24:TFB24"/>
    <mergeCell ref="TFC24:TFI24"/>
    <mergeCell ref="TFJ24:TFP24"/>
    <mergeCell ref="TFQ24:TFW24"/>
    <mergeCell ref="TFX24:TGD24"/>
    <mergeCell ref="TOG24:TOM24"/>
    <mergeCell ref="TON24:TOT24"/>
    <mergeCell ref="TOU24:TPA24"/>
    <mergeCell ref="TPB24:TPH24"/>
    <mergeCell ref="TPI24:TPO24"/>
    <mergeCell ref="TMX24:TND24"/>
    <mergeCell ref="TNE24:TNK24"/>
    <mergeCell ref="TNL24:TNR24"/>
    <mergeCell ref="TNS24:TNY24"/>
    <mergeCell ref="TNZ24:TOF24"/>
    <mergeCell ref="TLO24:TLU24"/>
    <mergeCell ref="TLV24:TMB24"/>
    <mergeCell ref="TMC24:TMI24"/>
    <mergeCell ref="TMJ24:TMP24"/>
    <mergeCell ref="TMQ24:TMW24"/>
    <mergeCell ref="TKF24:TKL24"/>
    <mergeCell ref="TKM24:TKS24"/>
    <mergeCell ref="TKT24:TKZ24"/>
    <mergeCell ref="TLA24:TLG24"/>
    <mergeCell ref="TLH24:TLN24"/>
    <mergeCell ref="TTQ24:TTW24"/>
    <mergeCell ref="TTX24:TUD24"/>
    <mergeCell ref="TUE24:TUK24"/>
    <mergeCell ref="TUL24:TUR24"/>
    <mergeCell ref="TUS24:TUY24"/>
    <mergeCell ref="TSH24:TSN24"/>
    <mergeCell ref="TSO24:TSU24"/>
    <mergeCell ref="TSV24:TTB24"/>
    <mergeCell ref="TTC24:TTI24"/>
    <mergeCell ref="TTJ24:TTP24"/>
    <mergeCell ref="TQY24:TRE24"/>
    <mergeCell ref="TRF24:TRL24"/>
    <mergeCell ref="TRM24:TRS24"/>
    <mergeCell ref="TRT24:TRZ24"/>
    <mergeCell ref="TSA24:TSG24"/>
    <mergeCell ref="TPP24:TPV24"/>
    <mergeCell ref="TPW24:TQC24"/>
    <mergeCell ref="TQD24:TQJ24"/>
    <mergeCell ref="TQK24:TQQ24"/>
    <mergeCell ref="TQR24:TQX24"/>
    <mergeCell ref="TZA24:TZG24"/>
    <mergeCell ref="TZH24:TZN24"/>
    <mergeCell ref="TZO24:TZU24"/>
    <mergeCell ref="TZV24:UAB24"/>
    <mergeCell ref="UAC24:UAI24"/>
    <mergeCell ref="TXR24:TXX24"/>
    <mergeCell ref="TXY24:TYE24"/>
    <mergeCell ref="TYF24:TYL24"/>
    <mergeCell ref="TYM24:TYS24"/>
    <mergeCell ref="TYT24:TYZ24"/>
    <mergeCell ref="TWI24:TWO24"/>
    <mergeCell ref="TWP24:TWV24"/>
    <mergeCell ref="TWW24:TXC24"/>
    <mergeCell ref="TXD24:TXJ24"/>
    <mergeCell ref="TXK24:TXQ24"/>
    <mergeCell ref="TUZ24:TVF24"/>
    <mergeCell ref="TVG24:TVM24"/>
    <mergeCell ref="TVN24:TVT24"/>
    <mergeCell ref="TVU24:TWA24"/>
    <mergeCell ref="TWB24:TWH24"/>
    <mergeCell ref="UEK24:UEQ24"/>
    <mergeCell ref="UER24:UEX24"/>
    <mergeCell ref="UEY24:UFE24"/>
    <mergeCell ref="UFF24:UFL24"/>
    <mergeCell ref="UFM24:UFS24"/>
    <mergeCell ref="UDB24:UDH24"/>
    <mergeCell ref="UDI24:UDO24"/>
    <mergeCell ref="UDP24:UDV24"/>
    <mergeCell ref="UDW24:UEC24"/>
    <mergeCell ref="UED24:UEJ24"/>
    <mergeCell ref="UBS24:UBY24"/>
    <mergeCell ref="UBZ24:UCF24"/>
    <mergeCell ref="UCG24:UCM24"/>
    <mergeCell ref="UCN24:UCT24"/>
    <mergeCell ref="UCU24:UDA24"/>
    <mergeCell ref="UAJ24:UAP24"/>
    <mergeCell ref="UAQ24:UAW24"/>
    <mergeCell ref="UAX24:UBD24"/>
    <mergeCell ref="UBE24:UBK24"/>
    <mergeCell ref="UBL24:UBR24"/>
    <mergeCell ref="UJU24:UKA24"/>
    <mergeCell ref="UKB24:UKH24"/>
    <mergeCell ref="UKI24:UKO24"/>
    <mergeCell ref="UKP24:UKV24"/>
    <mergeCell ref="UKW24:ULC24"/>
    <mergeCell ref="UIL24:UIR24"/>
    <mergeCell ref="UIS24:UIY24"/>
    <mergeCell ref="UIZ24:UJF24"/>
    <mergeCell ref="UJG24:UJM24"/>
    <mergeCell ref="UJN24:UJT24"/>
    <mergeCell ref="UHC24:UHI24"/>
    <mergeCell ref="UHJ24:UHP24"/>
    <mergeCell ref="UHQ24:UHW24"/>
    <mergeCell ref="UHX24:UID24"/>
    <mergeCell ref="UIE24:UIK24"/>
    <mergeCell ref="UFT24:UFZ24"/>
    <mergeCell ref="UGA24:UGG24"/>
    <mergeCell ref="UGH24:UGN24"/>
    <mergeCell ref="UGO24:UGU24"/>
    <mergeCell ref="UGV24:UHB24"/>
    <mergeCell ref="UPE24:UPK24"/>
    <mergeCell ref="UPL24:UPR24"/>
    <mergeCell ref="UPS24:UPY24"/>
    <mergeCell ref="UPZ24:UQF24"/>
    <mergeCell ref="UQG24:UQM24"/>
    <mergeCell ref="UNV24:UOB24"/>
    <mergeCell ref="UOC24:UOI24"/>
    <mergeCell ref="UOJ24:UOP24"/>
    <mergeCell ref="UOQ24:UOW24"/>
    <mergeCell ref="UOX24:UPD24"/>
    <mergeCell ref="UMM24:UMS24"/>
    <mergeCell ref="UMT24:UMZ24"/>
    <mergeCell ref="UNA24:UNG24"/>
    <mergeCell ref="UNH24:UNN24"/>
    <mergeCell ref="UNO24:UNU24"/>
    <mergeCell ref="ULD24:ULJ24"/>
    <mergeCell ref="ULK24:ULQ24"/>
    <mergeCell ref="ULR24:ULX24"/>
    <mergeCell ref="ULY24:UME24"/>
    <mergeCell ref="UMF24:UML24"/>
    <mergeCell ref="UUO24:UUU24"/>
    <mergeCell ref="UUV24:UVB24"/>
    <mergeCell ref="UVC24:UVI24"/>
    <mergeCell ref="UVJ24:UVP24"/>
    <mergeCell ref="UVQ24:UVW24"/>
    <mergeCell ref="UTF24:UTL24"/>
    <mergeCell ref="UTM24:UTS24"/>
    <mergeCell ref="UTT24:UTZ24"/>
    <mergeCell ref="UUA24:UUG24"/>
    <mergeCell ref="UUH24:UUN24"/>
    <mergeCell ref="URW24:USC24"/>
    <mergeCell ref="USD24:USJ24"/>
    <mergeCell ref="USK24:USQ24"/>
    <mergeCell ref="USR24:USX24"/>
    <mergeCell ref="USY24:UTE24"/>
    <mergeCell ref="UQN24:UQT24"/>
    <mergeCell ref="UQU24:URA24"/>
    <mergeCell ref="URB24:URH24"/>
    <mergeCell ref="URI24:URO24"/>
    <mergeCell ref="URP24:URV24"/>
    <mergeCell ref="UZY24:VAE24"/>
    <mergeCell ref="VAF24:VAL24"/>
    <mergeCell ref="VAM24:VAS24"/>
    <mergeCell ref="VAT24:VAZ24"/>
    <mergeCell ref="VBA24:VBG24"/>
    <mergeCell ref="UYP24:UYV24"/>
    <mergeCell ref="UYW24:UZC24"/>
    <mergeCell ref="UZD24:UZJ24"/>
    <mergeCell ref="UZK24:UZQ24"/>
    <mergeCell ref="UZR24:UZX24"/>
    <mergeCell ref="UXG24:UXM24"/>
    <mergeCell ref="UXN24:UXT24"/>
    <mergeCell ref="UXU24:UYA24"/>
    <mergeCell ref="UYB24:UYH24"/>
    <mergeCell ref="UYI24:UYO24"/>
    <mergeCell ref="UVX24:UWD24"/>
    <mergeCell ref="UWE24:UWK24"/>
    <mergeCell ref="UWL24:UWR24"/>
    <mergeCell ref="UWS24:UWY24"/>
    <mergeCell ref="UWZ24:UXF24"/>
    <mergeCell ref="VFI24:VFO24"/>
    <mergeCell ref="VFP24:VFV24"/>
    <mergeCell ref="VFW24:VGC24"/>
    <mergeCell ref="VGD24:VGJ24"/>
    <mergeCell ref="VGK24:VGQ24"/>
    <mergeCell ref="VDZ24:VEF24"/>
    <mergeCell ref="VEG24:VEM24"/>
    <mergeCell ref="VEN24:VET24"/>
    <mergeCell ref="VEU24:VFA24"/>
    <mergeCell ref="VFB24:VFH24"/>
    <mergeCell ref="VCQ24:VCW24"/>
    <mergeCell ref="VCX24:VDD24"/>
    <mergeCell ref="VDE24:VDK24"/>
    <mergeCell ref="VDL24:VDR24"/>
    <mergeCell ref="VDS24:VDY24"/>
    <mergeCell ref="VBH24:VBN24"/>
    <mergeCell ref="VBO24:VBU24"/>
    <mergeCell ref="VBV24:VCB24"/>
    <mergeCell ref="VCC24:VCI24"/>
    <mergeCell ref="VCJ24:VCP24"/>
    <mergeCell ref="VKS24:VKY24"/>
    <mergeCell ref="VKZ24:VLF24"/>
    <mergeCell ref="VLG24:VLM24"/>
    <mergeCell ref="VLN24:VLT24"/>
    <mergeCell ref="VLU24:VMA24"/>
    <mergeCell ref="VJJ24:VJP24"/>
    <mergeCell ref="VJQ24:VJW24"/>
    <mergeCell ref="VJX24:VKD24"/>
    <mergeCell ref="VKE24:VKK24"/>
    <mergeCell ref="VKL24:VKR24"/>
    <mergeCell ref="VIA24:VIG24"/>
    <mergeCell ref="VIH24:VIN24"/>
    <mergeCell ref="VIO24:VIU24"/>
    <mergeCell ref="VIV24:VJB24"/>
    <mergeCell ref="VJC24:VJI24"/>
    <mergeCell ref="VGR24:VGX24"/>
    <mergeCell ref="VGY24:VHE24"/>
    <mergeCell ref="VHF24:VHL24"/>
    <mergeCell ref="VHM24:VHS24"/>
    <mergeCell ref="VHT24:VHZ24"/>
    <mergeCell ref="VQC24:VQI24"/>
    <mergeCell ref="VQJ24:VQP24"/>
    <mergeCell ref="VQQ24:VQW24"/>
    <mergeCell ref="VQX24:VRD24"/>
    <mergeCell ref="VRE24:VRK24"/>
    <mergeCell ref="VOT24:VOZ24"/>
    <mergeCell ref="VPA24:VPG24"/>
    <mergeCell ref="VPH24:VPN24"/>
    <mergeCell ref="VPO24:VPU24"/>
    <mergeCell ref="VPV24:VQB24"/>
    <mergeCell ref="VNK24:VNQ24"/>
    <mergeCell ref="VNR24:VNX24"/>
    <mergeCell ref="VNY24:VOE24"/>
    <mergeCell ref="VOF24:VOL24"/>
    <mergeCell ref="VOM24:VOS24"/>
    <mergeCell ref="VMB24:VMH24"/>
    <mergeCell ref="VMI24:VMO24"/>
    <mergeCell ref="VMP24:VMV24"/>
    <mergeCell ref="VMW24:VNC24"/>
    <mergeCell ref="VND24:VNJ24"/>
    <mergeCell ref="VVM24:VVS24"/>
    <mergeCell ref="VVT24:VVZ24"/>
    <mergeCell ref="VWA24:VWG24"/>
    <mergeCell ref="VWH24:VWN24"/>
    <mergeCell ref="VWO24:VWU24"/>
    <mergeCell ref="VUD24:VUJ24"/>
    <mergeCell ref="VUK24:VUQ24"/>
    <mergeCell ref="VUR24:VUX24"/>
    <mergeCell ref="VUY24:VVE24"/>
    <mergeCell ref="VVF24:VVL24"/>
    <mergeCell ref="VSU24:VTA24"/>
    <mergeCell ref="VTB24:VTH24"/>
    <mergeCell ref="VTI24:VTO24"/>
    <mergeCell ref="VTP24:VTV24"/>
    <mergeCell ref="VTW24:VUC24"/>
    <mergeCell ref="VRL24:VRR24"/>
    <mergeCell ref="VRS24:VRY24"/>
    <mergeCell ref="VRZ24:VSF24"/>
    <mergeCell ref="VSG24:VSM24"/>
    <mergeCell ref="VSN24:VST24"/>
    <mergeCell ref="WAW24:WBC24"/>
    <mergeCell ref="WBD24:WBJ24"/>
    <mergeCell ref="WBK24:WBQ24"/>
    <mergeCell ref="WBR24:WBX24"/>
    <mergeCell ref="WBY24:WCE24"/>
    <mergeCell ref="VZN24:VZT24"/>
    <mergeCell ref="VZU24:WAA24"/>
    <mergeCell ref="WAB24:WAH24"/>
    <mergeCell ref="WAI24:WAO24"/>
    <mergeCell ref="WAP24:WAV24"/>
    <mergeCell ref="VYE24:VYK24"/>
    <mergeCell ref="VYL24:VYR24"/>
    <mergeCell ref="VYS24:VYY24"/>
    <mergeCell ref="VYZ24:VZF24"/>
    <mergeCell ref="VZG24:VZM24"/>
    <mergeCell ref="VWV24:VXB24"/>
    <mergeCell ref="VXC24:VXI24"/>
    <mergeCell ref="VXJ24:VXP24"/>
    <mergeCell ref="VXQ24:VXW24"/>
    <mergeCell ref="VXX24:VYD24"/>
    <mergeCell ref="WGG24:WGM24"/>
    <mergeCell ref="WGN24:WGT24"/>
    <mergeCell ref="WGU24:WHA24"/>
    <mergeCell ref="WHB24:WHH24"/>
    <mergeCell ref="WHI24:WHO24"/>
    <mergeCell ref="WEX24:WFD24"/>
    <mergeCell ref="WFE24:WFK24"/>
    <mergeCell ref="WFL24:WFR24"/>
    <mergeCell ref="WFS24:WFY24"/>
    <mergeCell ref="WFZ24:WGF24"/>
    <mergeCell ref="WDO24:WDU24"/>
    <mergeCell ref="WDV24:WEB24"/>
    <mergeCell ref="WEC24:WEI24"/>
    <mergeCell ref="WEJ24:WEP24"/>
    <mergeCell ref="WEQ24:WEW24"/>
    <mergeCell ref="WCF24:WCL24"/>
    <mergeCell ref="WCM24:WCS24"/>
    <mergeCell ref="WCT24:WCZ24"/>
    <mergeCell ref="WDA24:WDG24"/>
    <mergeCell ref="WDH24:WDN24"/>
    <mergeCell ref="WLQ24:WLW24"/>
    <mergeCell ref="WLX24:WMD24"/>
    <mergeCell ref="WME24:WMK24"/>
    <mergeCell ref="WML24:WMR24"/>
    <mergeCell ref="WMS24:WMY24"/>
    <mergeCell ref="WKH24:WKN24"/>
    <mergeCell ref="WKO24:WKU24"/>
    <mergeCell ref="WKV24:WLB24"/>
    <mergeCell ref="WLC24:WLI24"/>
    <mergeCell ref="WLJ24:WLP24"/>
    <mergeCell ref="WIY24:WJE24"/>
    <mergeCell ref="WJF24:WJL24"/>
    <mergeCell ref="WJM24:WJS24"/>
    <mergeCell ref="WJT24:WJZ24"/>
    <mergeCell ref="WKA24:WKG24"/>
    <mergeCell ref="WHP24:WHV24"/>
    <mergeCell ref="WHW24:WIC24"/>
    <mergeCell ref="WID24:WIJ24"/>
    <mergeCell ref="WIK24:WIQ24"/>
    <mergeCell ref="WIR24:WIX24"/>
    <mergeCell ref="WRA24:WRG24"/>
    <mergeCell ref="WRH24:WRN24"/>
    <mergeCell ref="WRO24:WRU24"/>
    <mergeCell ref="WRV24:WSB24"/>
    <mergeCell ref="WSC24:WSI24"/>
    <mergeCell ref="WPR24:WPX24"/>
    <mergeCell ref="WPY24:WQE24"/>
    <mergeCell ref="WQF24:WQL24"/>
    <mergeCell ref="WQM24:WQS24"/>
    <mergeCell ref="WQT24:WQZ24"/>
    <mergeCell ref="WOI24:WOO24"/>
    <mergeCell ref="WOP24:WOV24"/>
    <mergeCell ref="WOW24:WPC24"/>
    <mergeCell ref="WPD24:WPJ24"/>
    <mergeCell ref="WPK24:WPQ24"/>
    <mergeCell ref="WMZ24:WNF24"/>
    <mergeCell ref="WNG24:WNM24"/>
    <mergeCell ref="WNN24:WNT24"/>
    <mergeCell ref="WNU24:WOA24"/>
    <mergeCell ref="WOB24:WOH24"/>
    <mergeCell ref="WWK24:WWQ24"/>
    <mergeCell ref="WWR24:WWX24"/>
    <mergeCell ref="WWY24:WXE24"/>
    <mergeCell ref="WXF24:WXL24"/>
    <mergeCell ref="WXM24:WXS24"/>
    <mergeCell ref="WVB24:WVH24"/>
    <mergeCell ref="WVI24:WVO24"/>
    <mergeCell ref="WVP24:WVV24"/>
    <mergeCell ref="WVW24:WWC24"/>
    <mergeCell ref="WWD24:WWJ24"/>
    <mergeCell ref="WTS24:WTY24"/>
    <mergeCell ref="WTZ24:WUF24"/>
    <mergeCell ref="WUG24:WUM24"/>
    <mergeCell ref="WUN24:WUT24"/>
    <mergeCell ref="WUU24:WVA24"/>
    <mergeCell ref="WSJ24:WSP24"/>
    <mergeCell ref="WSQ24:WSW24"/>
    <mergeCell ref="WSX24:WTD24"/>
    <mergeCell ref="WTE24:WTK24"/>
    <mergeCell ref="WTL24:WTR24"/>
    <mergeCell ref="XCB24:XCH24"/>
    <mergeCell ref="XCI24:XCO24"/>
    <mergeCell ref="XCP24:XCV24"/>
    <mergeCell ref="XCW24:XDC24"/>
    <mergeCell ref="XAL24:XAR24"/>
    <mergeCell ref="XAS24:XAY24"/>
    <mergeCell ref="XAZ24:XBF24"/>
    <mergeCell ref="XBG24:XBM24"/>
    <mergeCell ref="XBN24:XBT24"/>
    <mergeCell ref="WZC24:WZI24"/>
    <mergeCell ref="WZJ24:WZP24"/>
    <mergeCell ref="WZQ24:WZW24"/>
    <mergeCell ref="WZX24:XAD24"/>
    <mergeCell ref="XAE24:XAK24"/>
    <mergeCell ref="WXT24:WXZ24"/>
    <mergeCell ref="WYA24:WYG24"/>
    <mergeCell ref="WYH24:WYN24"/>
    <mergeCell ref="WYO24:WYU24"/>
    <mergeCell ref="WYV24:WZB24"/>
    <mergeCell ref="DW25:EC25"/>
    <mergeCell ref="ED25:EJ25"/>
    <mergeCell ref="EK25:EQ25"/>
    <mergeCell ref="ER25:EX25"/>
    <mergeCell ref="EY25:FE25"/>
    <mergeCell ref="CN25:CT25"/>
    <mergeCell ref="CU25:DA25"/>
    <mergeCell ref="DB25:DH25"/>
    <mergeCell ref="DI25:DO25"/>
    <mergeCell ref="DP25:DV25"/>
    <mergeCell ref="XEM24:XES24"/>
    <mergeCell ref="XET24:XEZ24"/>
    <mergeCell ref="XFA24:XFD24"/>
    <mergeCell ref="A25:G25"/>
    <mergeCell ref="H25:N25"/>
    <mergeCell ref="O25:U25"/>
    <mergeCell ref="V25:AB25"/>
    <mergeCell ref="AC25:AI25"/>
    <mergeCell ref="AJ25:AP25"/>
    <mergeCell ref="AQ25:AW25"/>
    <mergeCell ref="AX25:BD25"/>
    <mergeCell ref="BE25:BK25"/>
    <mergeCell ref="BL25:BR25"/>
    <mergeCell ref="BS25:BY25"/>
    <mergeCell ref="BZ25:CF25"/>
    <mergeCell ref="CG25:CM25"/>
    <mergeCell ref="XDD24:XDJ24"/>
    <mergeCell ref="XDK24:XDQ24"/>
    <mergeCell ref="XDR24:XDX24"/>
    <mergeCell ref="XDY24:XEE24"/>
    <mergeCell ref="XEF24:XEL24"/>
    <mergeCell ref="XBU24:XCA24"/>
    <mergeCell ref="JG25:JM25"/>
    <mergeCell ref="JN25:JT25"/>
    <mergeCell ref="JU25:KA25"/>
    <mergeCell ref="KB25:KH25"/>
    <mergeCell ref="KI25:KO25"/>
    <mergeCell ref="HX25:ID25"/>
    <mergeCell ref="IE25:IK25"/>
    <mergeCell ref="IL25:IR25"/>
    <mergeCell ref="IS25:IY25"/>
    <mergeCell ref="IZ25:JF25"/>
    <mergeCell ref="GO25:GU25"/>
    <mergeCell ref="GV25:HB25"/>
    <mergeCell ref="HC25:HI25"/>
    <mergeCell ref="HJ25:HP25"/>
    <mergeCell ref="HQ25:HW25"/>
    <mergeCell ref="FF25:FL25"/>
    <mergeCell ref="FM25:FS25"/>
    <mergeCell ref="FT25:FZ25"/>
    <mergeCell ref="GA25:GG25"/>
    <mergeCell ref="GH25:GN25"/>
    <mergeCell ref="OQ25:OW25"/>
    <mergeCell ref="OX25:PD25"/>
    <mergeCell ref="PE25:PK25"/>
    <mergeCell ref="PL25:PR25"/>
    <mergeCell ref="PS25:PY25"/>
    <mergeCell ref="NH25:NN25"/>
    <mergeCell ref="NO25:NU25"/>
    <mergeCell ref="NV25:OB25"/>
    <mergeCell ref="OC25:OI25"/>
    <mergeCell ref="OJ25:OP25"/>
    <mergeCell ref="LY25:ME25"/>
    <mergeCell ref="MF25:ML25"/>
    <mergeCell ref="MM25:MS25"/>
    <mergeCell ref="MT25:MZ25"/>
    <mergeCell ref="NA25:NG25"/>
    <mergeCell ref="KP25:KV25"/>
    <mergeCell ref="KW25:LC25"/>
    <mergeCell ref="LD25:LJ25"/>
    <mergeCell ref="LK25:LQ25"/>
    <mergeCell ref="LR25:LX25"/>
    <mergeCell ref="UA25:UG25"/>
    <mergeCell ref="UH25:UN25"/>
    <mergeCell ref="UO25:UU25"/>
    <mergeCell ref="UV25:VB25"/>
    <mergeCell ref="VC25:VI25"/>
    <mergeCell ref="SR25:SX25"/>
    <mergeCell ref="SY25:TE25"/>
    <mergeCell ref="TF25:TL25"/>
    <mergeCell ref="TM25:TS25"/>
    <mergeCell ref="TT25:TZ25"/>
    <mergeCell ref="RI25:RO25"/>
    <mergeCell ref="RP25:RV25"/>
    <mergeCell ref="RW25:SC25"/>
    <mergeCell ref="SD25:SJ25"/>
    <mergeCell ref="SK25:SQ25"/>
    <mergeCell ref="PZ25:QF25"/>
    <mergeCell ref="QG25:QM25"/>
    <mergeCell ref="QN25:QT25"/>
    <mergeCell ref="QU25:RA25"/>
    <mergeCell ref="RB25:RH25"/>
    <mergeCell ref="ZK25:ZQ25"/>
    <mergeCell ref="ZR25:ZX25"/>
    <mergeCell ref="ZY25:AAE25"/>
    <mergeCell ref="AAF25:AAL25"/>
    <mergeCell ref="AAM25:AAS25"/>
    <mergeCell ref="YB25:YH25"/>
    <mergeCell ref="YI25:YO25"/>
    <mergeCell ref="YP25:YV25"/>
    <mergeCell ref="YW25:ZC25"/>
    <mergeCell ref="ZD25:ZJ25"/>
    <mergeCell ref="WS25:WY25"/>
    <mergeCell ref="WZ25:XF25"/>
    <mergeCell ref="XG25:XM25"/>
    <mergeCell ref="XN25:XT25"/>
    <mergeCell ref="XU25:YA25"/>
    <mergeCell ref="VJ25:VP25"/>
    <mergeCell ref="VQ25:VW25"/>
    <mergeCell ref="VX25:WD25"/>
    <mergeCell ref="WE25:WK25"/>
    <mergeCell ref="WL25:WR25"/>
    <mergeCell ref="AEU25:AFA25"/>
    <mergeCell ref="AFB25:AFH25"/>
    <mergeCell ref="AFI25:AFO25"/>
    <mergeCell ref="AFP25:AFV25"/>
    <mergeCell ref="AFW25:AGC25"/>
    <mergeCell ref="ADL25:ADR25"/>
    <mergeCell ref="ADS25:ADY25"/>
    <mergeCell ref="ADZ25:AEF25"/>
    <mergeCell ref="AEG25:AEM25"/>
    <mergeCell ref="AEN25:AET25"/>
    <mergeCell ref="ACC25:ACI25"/>
    <mergeCell ref="ACJ25:ACP25"/>
    <mergeCell ref="ACQ25:ACW25"/>
    <mergeCell ref="ACX25:ADD25"/>
    <mergeCell ref="ADE25:ADK25"/>
    <mergeCell ref="AAT25:AAZ25"/>
    <mergeCell ref="ABA25:ABG25"/>
    <mergeCell ref="ABH25:ABN25"/>
    <mergeCell ref="ABO25:ABU25"/>
    <mergeCell ref="ABV25:ACB25"/>
    <mergeCell ref="AKE25:AKK25"/>
    <mergeCell ref="AKL25:AKR25"/>
    <mergeCell ref="AKS25:AKY25"/>
    <mergeCell ref="AKZ25:ALF25"/>
    <mergeCell ref="ALG25:ALM25"/>
    <mergeCell ref="AIV25:AJB25"/>
    <mergeCell ref="AJC25:AJI25"/>
    <mergeCell ref="AJJ25:AJP25"/>
    <mergeCell ref="AJQ25:AJW25"/>
    <mergeCell ref="AJX25:AKD25"/>
    <mergeCell ref="AHM25:AHS25"/>
    <mergeCell ref="AHT25:AHZ25"/>
    <mergeCell ref="AIA25:AIG25"/>
    <mergeCell ref="AIH25:AIN25"/>
    <mergeCell ref="AIO25:AIU25"/>
    <mergeCell ref="AGD25:AGJ25"/>
    <mergeCell ref="AGK25:AGQ25"/>
    <mergeCell ref="AGR25:AGX25"/>
    <mergeCell ref="AGY25:AHE25"/>
    <mergeCell ref="AHF25:AHL25"/>
    <mergeCell ref="APO25:APU25"/>
    <mergeCell ref="APV25:AQB25"/>
    <mergeCell ref="AQC25:AQI25"/>
    <mergeCell ref="AQJ25:AQP25"/>
    <mergeCell ref="AQQ25:AQW25"/>
    <mergeCell ref="AOF25:AOL25"/>
    <mergeCell ref="AOM25:AOS25"/>
    <mergeCell ref="AOT25:AOZ25"/>
    <mergeCell ref="APA25:APG25"/>
    <mergeCell ref="APH25:APN25"/>
    <mergeCell ref="AMW25:ANC25"/>
    <mergeCell ref="AND25:ANJ25"/>
    <mergeCell ref="ANK25:ANQ25"/>
    <mergeCell ref="ANR25:ANX25"/>
    <mergeCell ref="ANY25:AOE25"/>
    <mergeCell ref="ALN25:ALT25"/>
    <mergeCell ref="ALU25:AMA25"/>
    <mergeCell ref="AMB25:AMH25"/>
    <mergeCell ref="AMI25:AMO25"/>
    <mergeCell ref="AMP25:AMV25"/>
    <mergeCell ref="AUY25:AVE25"/>
    <mergeCell ref="AVF25:AVL25"/>
    <mergeCell ref="AVM25:AVS25"/>
    <mergeCell ref="AVT25:AVZ25"/>
    <mergeCell ref="AWA25:AWG25"/>
    <mergeCell ref="ATP25:ATV25"/>
    <mergeCell ref="ATW25:AUC25"/>
    <mergeCell ref="AUD25:AUJ25"/>
    <mergeCell ref="AUK25:AUQ25"/>
    <mergeCell ref="AUR25:AUX25"/>
    <mergeCell ref="ASG25:ASM25"/>
    <mergeCell ref="ASN25:AST25"/>
    <mergeCell ref="ASU25:ATA25"/>
    <mergeCell ref="ATB25:ATH25"/>
    <mergeCell ref="ATI25:ATO25"/>
    <mergeCell ref="AQX25:ARD25"/>
    <mergeCell ref="ARE25:ARK25"/>
    <mergeCell ref="ARL25:ARR25"/>
    <mergeCell ref="ARS25:ARY25"/>
    <mergeCell ref="ARZ25:ASF25"/>
    <mergeCell ref="BAI25:BAO25"/>
    <mergeCell ref="BAP25:BAV25"/>
    <mergeCell ref="BAW25:BBC25"/>
    <mergeCell ref="BBD25:BBJ25"/>
    <mergeCell ref="BBK25:BBQ25"/>
    <mergeCell ref="AYZ25:AZF25"/>
    <mergeCell ref="AZG25:AZM25"/>
    <mergeCell ref="AZN25:AZT25"/>
    <mergeCell ref="AZU25:BAA25"/>
    <mergeCell ref="BAB25:BAH25"/>
    <mergeCell ref="AXQ25:AXW25"/>
    <mergeCell ref="AXX25:AYD25"/>
    <mergeCell ref="AYE25:AYK25"/>
    <mergeCell ref="AYL25:AYR25"/>
    <mergeCell ref="AYS25:AYY25"/>
    <mergeCell ref="AWH25:AWN25"/>
    <mergeCell ref="AWO25:AWU25"/>
    <mergeCell ref="AWV25:AXB25"/>
    <mergeCell ref="AXC25:AXI25"/>
    <mergeCell ref="AXJ25:AXP25"/>
    <mergeCell ref="BFS25:BFY25"/>
    <mergeCell ref="BFZ25:BGF25"/>
    <mergeCell ref="BGG25:BGM25"/>
    <mergeCell ref="BGN25:BGT25"/>
    <mergeCell ref="BGU25:BHA25"/>
    <mergeCell ref="BEJ25:BEP25"/>
    <mergeCell ref="BEQ25:BEW25"/>
    <mergeCell ref="BEX25:BFD25"/>
    <mergeCell ref="BFE25:BFK25"/>
    <mergeCell ref="BFL25:BFR25"/>
    <mergeCell ref="BDA25:BDG25"/>
    <mergeCell ref="BDH25:BDN25"/>
    <mergeCell ref="BDO25:BDU25"/>
    <mergeCell ref="BDV25:BEB25"/>
    <mergeCell ref="BEC25:BEI25"/>
    <mergeCell ref="BBR25:BBX25"/>
    <mergeCell ref="BBY25:BCE25"/>
    <mergeCell ref="BCF25:BCL25"/>
    <mergeCell ref="BCM25:BCS25"/>
    <mergeCell ref="BCT25:BCZ25"/>
    <mergeCell ref="BLC25:BLI25"/>
    <mergeCell ref="BLJ25:BLP25"/>
    <mergeCell ref="BLQ25:BLW25"/>
    <mergeCell ref="BLX25:BMD25"/>
    <mergeCell ref="BME25:BMK25"/>
    <mergeCell ref="BJT25:BJZ25"/>
    <mergeCell ref="BKA25:BKG25"/>
    <mergeCell ref="BKH25:BKN25"/>
    <mergeCell ref="BKO25:BKU25"/>
    <mergeCell ref="BKV25:BLB25"/>
    <mergeCell ref="BIK25:BIQ25"/>
    <mergeCell ref="BIR25:BIX25"/>
    <mergeCell ref="BIY25:BJE25"/>
    <mergeCell ref="BJF25:BJL25"/>
    <mergeCell ref="BJM25:BJS25"/>
    <mergeCell ref="BHB25:BHH25"/>
    <mergeCell ref="BHI25:BHO25"/>
    <mergeCell ref="BHP25:BHV25"/>
    <mergeCell ref="BHW25:BIC25"/>
    <mergeCell ref="BID25:BIJ25"/>
    <mergeCell ref="BQM25:BQS25"/>
    <mergeCell ref="BQT25:BQZ25"/>
    <mergeCell ref="BRA25:BRG25"/>
    <mergeCell ref="BRH25:BRN25"/>
    <mergeCell ref="BRO25:BRU25"/>
    <mergeCell ref="BPD25:BPJ25"/>
    <mergeCell ref="BPK25:BPQ25"/>
    <mergeCell ref="BPR25:BPX25"/>
    <mergeCell ref="BPY25:BQE25"/>
    <mergeCell ref="BQF25:BQL25"/>
    <mergeCell ref="BNU25:BOA25"/>
    <mergeCell ref="BOB25:BOH25"/>
    <mergeCell ref="BOI25:BOO25"/>
    <mergeCell ref="BOP25:BOV25"/>
    <mergeCell ref="BOW25:BPC25"/>
    <mergeCell ref="BML25:BMR25"/>
    <mergeCell ref="BMS25:BMY25"/>
    <mergeCell ref="BMZ25:BNF25"/>
    <mergeCell ref="BNG25:BNM25"/>
    <mergeCell ref="BNN25:BNT25"/>
    <mergeCell ref="BVW25:BWC25"/>
    <mergeCell ref="BWD25:BWJ25"/>
    <mergeCell ref="BWK25:BWQ25"/>
    <mergeCell ref="BWR25:BWX25"/>
    <mergeCell ref="BWY25:BXE25"/>
    <mergeCell ref="BUN25:BUT25"/>
    <mergeCell ref="BUU25:BVA25"/>
    <mergeCell ref="BVB25:BVH25"/>
    <mergeCell ref="BVI25:BVO25"/>
    <mergeCell ref="BVP25:BVV25"/>
    <mergeCell ref="BTE25:BTK25"/>
    <mergeCell ref="BTL25:BTR25"/>
    <mergeCell ref="BTS25:BTY25"/>
    <mergeCell ref="BTZ25:BUF25"/>
    <mergeCell ref="BUG25:BUM25"/>
    <mergeCell ref="BRV25:BSB25"/>
    <mergeCell ref="BSC25:BSI25"/>
    <mergeCell ref="BSJ25:BSP25"/>
    <mergeCell ref="BSQ25:BSW25"/>
    <mergeCell ref="BSX25:BTD25"/>
    <mergeCell ref="CBG25:CBM25"/>
    <mergeCell ref="CBN25:CBT25"/>
    <mergeCell ref="CBU25:CCA25"/>
    <mergeCell ref="CCB25:CCH25"/>
    <mergeCell ref="CCI25:CCO25"/>
    <mergeCell ref="BZX25:CAD25"/>
    <mergeCell ref="CAE25:CAK25"/>
    <mergeCell ref="CAL25:CAR25"/>
    <mergeCell ref="CAS25:CAY25"/>
    <mergeCell ref="CAZ25:CBF25"/>
    <mergeCell ref="BYO25:BYU25"/>
    <mergeCell ref="BYV25:BZB25"/>
    <mergeCell ref="BZC25:BZI25"/>
    <mergeCell ref="BZJ25:BZP25"/>
    <mergeCell ref="BZQ25:BZW25"/>
    <mergeCell ref="BXF25:BXL25"/>
    <mergeCell ref="BXM25:BXS25"/>
    <mergeCell ref="BXT25:BXZ25"/>
    <mergeCell ref="BYA25:BYG25"/>
    <mergeCell ref="BYH25:BYN25"/>
    <mergeCell ref="CGQ25:CGW25"/>
    <mergeCell ref="CGX25:CHD25"/>
    <mergeCell ref="CHE25:CHK25"/>
    <mergeCell ref="CHL25:CHR25"/>
    <mergeCell ref="CHS25:CHY25"/>
    <mergeCell ref="CFH25:CFN25"/>
    <mergeCell ref="CFO25:CFU25"/>
    <mergeCell ref="CFV25:CGB25"/>
    <mergeCell ref="CGC25:CGI25"/>
    <mergeCell ref="CGJ25:CGP25"/>
    <mergeCell ref="CDY25:CEE25"/>
    <mergeCell ref="CEF25:CEL25"/>
    <mergeCell ref="CEM25:CES25"/>
    <mergeCell ref="CET25:CEZ25"/>
    <mergeCell ref="CFA25:CFG25"/>
    <mergeCell ref="CCP25:CCV25"/>
    <mergeCell ref="CCW25:CDC25"/>
    <mergeCell ref="CDD25:CDJ25"/>
    <mergeCell ref="CDK25:CDQ25"/>
    <mergeCell ref="CDR25:CDX25"/>
    <mergeCell ref="CMA25:CMG25"/>
    <mergeCell ref="CMH25:CMN25"/>
    <mergeCell ref="CMO25:CMU25"/>
    <mergeCell ref="CMV25:CNB25"/>
    <mergeCell ref="CNC25:CNI25"/>
    <mergeCell ref="CKR25:CKX25"/>
    <mergeCell ref="CKY25:CLE25"/>
    <mergeCell ref="CLF25:CLL25"/>
    <mergeCell ref="CLM25:CLS25"/>
    <mergeCell ref="CLT25:CLZ25"/>
    <mergeCell ref="CJI25:CJO25"/>
    <mergeCell ref="CJP25:CJV25"/>
    <mergeCell ref="CJW25:CKC25"/>
    <mergeCell ref="CKD25:CKJ25"/>
    <mergeCell ref="CKK25:CKQ25"/>
    <mergeCell ref="CHZ25:CIF25"/>
    <mergeCell ref="CIG25:CIM25"/>
    <mergeCell ref="CIN25:CIT25"/>
    <mergeCell ref="CIU25:CJA25"/>
    <mergeCell ref="CJB25:CJH25"/>
    <mergeCell ref="CRK25:CRQ25"/>
    <mergeCell ref="CRR25:CRX25"/>
    <mergeCell ref="CRY25:CSE25"/>
    <mergeCell ref="CSF25:CSL25"/>
    <mergeCell ref="CSM25:CSS25"/>
    <mergeCell ref="CQB25:CQH25"/>
    <mergeCell ref="CQI25:CQO25"/>
    <mergeCell ref="CQP25:CQV25"/>
    <mergeCell ref="CQW25:CRC25"/>
    <mergeCell ref="CRD25:CRJ25"/>
    <mergeCell ref="COS25:COY25"/>
    <mergeCell ref="COZ25:CPF25"/>
    <mergeCell ref="CPG25:CPM25"/>
    <mergeCell ref="CPN25:CPT25"/>
    <mergeCell ref="CPU25:CQA25"/>
    <mergeCell ref="CNJ25:CNP25"/>
    <mergeCell ref="CNQ25:CNW25"/>
    <mergeCell ref="CNX25:COD25"/>
    <mergeCell ref="COE25:COK25"/>
    <mergeCell ref="COL25:COR25"/>
    <mergeCell ref="CWU25:CXA25"/>
    <mergeCell ref="CXB25:CXH25"/>
    <mergeCell ref="CXI25:CXO25"/>
    <mergeCell ref="CXP25:CXV25"/>
    <mergeCell ref="CXW25:CYC25"/>
    <mergeCell ref="CVL25:CVR25"/>
    <mergeCell ref="CVS25:CVY25"/>
    <mergeCell ref="CVZ25:CWF25"/>
    <mergeCell ref="CWG25:CWM25"/>
    <mergeCell ref="CWN25:CWT25"/>
    <mergeCell ref="CUC25:CUI25"/>
    <mergeCell ref="CUJ25:CUP25"/>
    <mergeCell ref="CUQ25:CUW25"/>
    <mergeCell ref="CUX25:CVD25"/>
    <mergeCell ref="CVE25:CVK25"/>
    <mergeCell ref="CST25:CSZ25"/>
    <mergeCell ref="CTA25:CTG25"/>
    <mergeCell ref="CTH25:CTN25"/>
    <mergeCell ref="CTO25:CTU25"/>
    <mergeCell ref="CTV25:CUB25"/>
    <mergeCell ref="DCE25:DCK25"/>
    <mergeCell ref="DCL25:DCR25"/>
    <mergeCell ref="DCS25:DCY25"/>
    <mergeCell ref="DCZ25:DDF25"/>
    <mergeCell ref="DDG25:DDM25"/>
    <mergeCell ref="DAV25:DBB25"/>
    <mergeCell ref="DBC25:DBI25"/>
    <mergeCell ref="DBJ25:DBP25"/>
    <mergeCell ref="DBQ25:DBW25"/>
    <mergeCell ref="DBX25:DCD25"/>
    <mergeCell ref="CZM25:CZS25"/>
    <mergeCell ref="CZT25:CZZ25"/>
    <mergeCell ref="DAA25:DAG25"/>
    <mergeCell ref="DAH25:DAN25"/>
    <mergeCell ref="DAO25:DAU25"/>
    <mergeCell ref="CYD25:CYJ25"/>
    <mergeCell ref="CYK25:CYQ25"/>
    <mergeCell ref="CYR25:CYX25"/>
    <mergeCell ref="CYY25:CZE25"/>
    <mergeCell ref="CZF25:CZL25"/>
    <mergeCell ref="DHO25:DHU25"/>
    <mergeCell ref="DHV25:DIB25"/>
    <mergeCell ref="DIC25:DII25"/>
    <mergeCell ref="DIJ25:DIP25"/>
    <mergeCell ref="DIQ25:DIW25"/>
    <mergeCell ref="DGF25:DGL25"/>
    <mergeCell ref="DGM25:DGS25"/>
    <mergeCell ref="DGT25:DGZ25"/>
    <mergeCell ref="DHA25:DHG25"/>
    <mergeCell ref="DHH25:DHN25"/>
    <mergeCell ref="DEW25:DFC25"/>
    <mergeCell ref="DFD25:DFJ25"/>
    <mergeCell ref="DFK25:DFQ25"/>
    <mergeCell ref="DFR25:DFX25"/>
    <mergeCell ref="DFY25:DGE25"/>
    <mergeCell ref="DDN25:DDT25"/>
    <mergeCell ref="DDU25:DEA25"/>
    <mergeCell ref="DEB25:DEH25"/>
    <mergeCell ref="DEI25:DEO25"/>
    <mergeCell ref="DEP25:DEV25"/>
    <mergeCell ref="DMY25:DNE25"/>
    <mergeCell ref="DNF25:DNL25"/>
    <mergeCell ref="DNM25:DNS25"/>
    <mergeCell ref="DNT25:DNZ25"/>
    <mergeCell ref="DOA25:DOG25"/>
    <mergeCell ref="DLP25:DLV25"/>
    <mergeCell ref="DLW25:DMC25"/>
    <mergeCell ref="DMD25:DMJ25"/>
    <mergeCell ref="DMK25:DMQ25"/>
    <mergeCell ref="DMR25:DMX25"/>
    <mergeCell ref="DKG25:DKM25"/>
    <mergeCell ref="DKN25:DKT25"/>
    <mergeCell ref="DKU25:DLA25"/>
    <mergeCell ref="DLB25:DLH25"/>
    <mergeCell ref="DLI25:DLO25"/>
    <mergeCell ref="DIX25:DJD25"/>
    <mergeCell ref="DJE25:DJK25"/>
    <mergeCell ref="DJL25:DJR25"/>
    <mergeCell ref="DJS25:DJY25"/>
    <mergeCell ref="DJZ25:DKF25"/>
    <mergeCell ref="DSI25:DSO25"/>
    <mergeCell ref="DSP25:DSV25"/>
    <mergeCell ref="DSW25:DTC25"/>
    <mergeCell ref="DTD25:DTJ25"/>
    <mergeCell ref="DTK25:DTQ25"/>
    <mergeCell ref="DQZ25:DRF25"/>
    <mergeCell ref="DRG25:DRM25"/>
    <mergeCell ref="DRN25:DRT25"/>
    <mergeCell ref="DRU25:DSA25"/>
    <mergeCell ref="DSB25:DSH25"/>
    <mergeCell ref="DPQ25:DPW25"/>
    <mergeCell ref="DPX25:DQD25"/>
    <mergeCell ref="DQE25:DQK25"/>
    <mergeCell ref="DQL25:DQR25"/>
    <mergeCell ref="DQS25:DQY25"/>
    <mergeCell ref="DOH25:DON25"/>
    <mergeCell ref="DOO25:DOU25"/>
    <mergeCell ref="DOV25:DPB25"/>
    <mergeCell ref="DPC25:DPI25"/>
    <mergeCell ref="DPJ25:DPP25"/>
    <mergeCell ref="DXS25:DXY25"/>
    <mergeCell ref="DXZ25:DYF25"/>
    <mergeCell ref="DYG25:DYM25"/>
    <mergeCell ref="DYN25:DYT25"/>
    <mergeCell ref="DYU25:DZA25"/>
    <mergeCell ref="DWJ25:DWP25"/>
    <mergeCell ref="DWQ25:DWW25"/>
    <mergeCell ref="DWX25:DXD25"/>
    <mergeCell ref="DXE25:DXK25"/>
    <mergeCell ref="DXL25:DXR25"/>
    <mergeCell ref="DVA25:DVG25"/>
    <mergeCell ref="DVH25:DVN25"/>
    <mergeCell ref="DVO25:DVU25"/>
    <mergeCell ref="DVV25:DWB25"/>
    <mergeCell ref="DWC25:DWI25"/>
    <mergeCell ref="DTR25:DTX25"/>
    <mergeCell ref="DTY25:DUE25"/>
    <mergeCell ref="DUF25:DUL25"/>
    <mergeCell ref="DUM25:DUS25"/>
    <mergeCell ref="DUT25:DUZ25"/>
    <mergeCell ref="EDC25:EDI25"/>
    <mergeCell ref="EDJ25:EDP25"/>
    <mergeCell ref="EDQ25:EDW25"/>
    <mergeCell ref="EDX25:EED25"/>
    <mergeCell ref="EEE25:EEK25"/>
    <mergeCell ref="EBT25:EBZ25"/>
    <mergeCell ref="ECA25:ECG25"/>
    <mergeCell ref="ECH25:ECN25"/>
    <mergeCell ref="ECO25:ECU25"/>
    <mergeCell ref="ECV25:EDB25"/>
    <mergeCell ref="EAK25:EAQ25"/>
    <mergeCell ref="EAR25:EAX25"/>
    <mergeCell ref="EAY25:EBE25"/>
    <mergeCell ref="EBF25:EBL25"/>
    <mergeCell ref="EBM25:EBS25"/>
    <mergeCell ref="DZB25:DZH25"/>
    <mergeCell ref="DZI25:DZO25"/>
    <mergeCell ref="DZP25:DZV25"/>
    <mergeCell ref="DZW25:EAC25"/>
    <mergeCell ref="EAD25:EAJ25"/>
    <mergeCell ref="EIM25:EIS25"/>
    <mergeCell ref="EIT25:EIZ25"/>
    <mergeCell ref="EJA25:EJG25"/>
    <mergeCell ref="EJH25:EJN25"/>
    <mergeCell ref="EJO25:EJU25"/>
    <mergeCell ref="EHD25:EHJ25"/>
    <mergeCell ref="EHK25:EHQ25"/>
    <mergeCell ref="EHR25:EHX25"/>
    <mergeCell ref="EHY25:EIE25"/>
    <mergeCell ref="EIF25:EIL25"/>
    <mergeCell ref="EFU25:EGA25"/>
    <mergeCell ref="EGB25:EGH25"/>
    <mergeCell ref="EGI25:EGO25"/>
    <mergeCell ref="EGP25:EGV25"/>
    <mergeCell ref="EGW25:EHC25"/>
    <mergeCell ref="EEL25:EER25"/>
    <mergeCell ref="EES25:EEY25"/>
    <mergeCell ref="EEZ25:EFF25"/>
    <mergeCell ref="EFG25:EFM25"/>
    <mergeCell ref="EFN25:EFT25"/>
    <mergeCell ref="ENW25:EOC25"/>
    <mergeCell ref="EOD25:EOJ25"/>
    <mergeCell ref="EOK25:EOQ25"/>
    <mergeCell ref="EOR25:EOX25"/>
    <mergeCell ref="EOY25:EPE25"/>
    <mergeCell ref="EMN25:EMT25"/>
    <mergeCell ref="EMU25:ENA25"/>
    <mergeCell ref="ENB25:ENH25"/>
    <mergeCell ref="ENI25:ENO25"/>
    <mergeCell ref="ENP25:ENV25"/>
    <mergeCell ref="ELE25:ELK25"/>
    <mergeCell ref="ELL25:ELR25"/>
    <mergeCell ref="ELS25:ELY25"/>
    <mergeCell ref="ELZ25:EMF25"/>
    <mergeCell ref="EMG25:EMM25"/>
    <mergeCell ref="EJV25:EKB25"/>
    <mergeCell ref="EKC25:EKI25"/>
    <mergeCell ref="EKJ25:EKP25"/>
    <mergeCell ref="EKQ25:EKW25"/>
    <mergeCell ref="EKX25:ELD25"/>
    <mergeCell ref="ETG25:ETM25"/>
    <mergeCell ref="ETN25:ETT25"/>
    <mergeCell ref="ETU25:EUA25"/>
    <mergeCell ref="EUB25:EUH25"/>
    <mergeCell ref="EUI25:EUO25"/>
    <mergeCell ref="ERX25:ESD25"/>
    <mergeCell ref="ESE25:ESK25"/>
    <mergeCell ref="ESL25:ESR25"/>
    <mergeCell ref="ESS25:ESY25"/>
    <mergeCell ref="ESZ25:ETF25"/>
    <mergeCell ref="EQO25:EQU25"/>
    <mergeCell ref="EQV25:ERB25"/>
    <mergeCell ref="ERC25:ERI25"/>
    <mergeCell ref="ERJ25:ERP25"/>
    <mergeCell ref="ERQ25:ERW25"/>
    <mergeCell ref="EPF25:EPL25"/>
    <mergeCell ref="EPM25:EPS25"/>
    <mergeCell ref="EPT25:EPZ25"/>
    <mergeCell ref="EQA25:EQG25"/>
    <mergeCell ref="EQH25:EQN25"/>
    <mergeCell ref="EYQ25:EYW25"/>
    <mergeCell ref="EYX25:EZD25"/>
    <mergeCell ref="EZE25:EZK25"/>
    <mergeCell ref="EZL25:EZR25"/>
    <mergeCell ref="EZS25:EZY25"/>
    <mergeCell ref="EXH25:EXN25"/>
    <mergeCell ref="EXO25:EXU25"/>
    <mergeCell ref="EXV25:EYB25"/>
    <mergeCell ref="EYC25:EYI25"/>
    <mergeCell ref="EYJ25:EYP25"/>
    <mergeCell ref="EVY25:EWE25"/>
    <mergeCell ref="EWF25:EWL25"/>
    <mergeCell ref="EWM25:EWS25"/>
    <mergeCell ref="EWT25:EWZ25"/>
    <mergeCell ref="EXA25:EXG25"/>
    <mergeCell ref="EUP25:EUV25"/>
    <mergeCell ref="EUW25:EVC25"/>
    <mergeCell ref="EVD25:EVJ25"/>
    <mergeCell ref="EVK25:EVQ25"/>
    <mergeCell ref="EVR25:EVX25"/>
    <mergeCell ref="FEA25:FEG25"/>
    <mergeCell ref="FEH25:FEN25"/>
    <mergeCell ref="FEO25:FEU25"/>
    <mergeCell ref="FEV25:FFB25"/>
    <mergeCell ref="FFC25:FFI25"/>
    <mergeCell ref="FCR25:FCX25"/>
    <mergeCell ref="FCY25:FDE25"/>
    <mergeCell ref="FDF25:FDL25"/>
    <mergeCell ref="FDM25:FDS25"/>
    <mergeCell ref="FDT25:FDZ25"/>
    <mergeCell ref="FBI25:FBO25"/>
    <mergeCell ref="FBP25:FBV25"/>
    <mergeCell ref="FBW25:FCC25"/>
    <mergeCell ref="FCD25:FCJ25"/>
    <mergeCell ref="FCK25:FCQ25"/>
    <mergeCell ref="EZZ25:FAF25"/>
    <mergeCell ref="FAG25:FAM25"/>
    <mergeCell ref="FAN25:FAT25"/>
    <mergeCell ref="FAU25:FBA25"/>
    <mergeCell ref="FBB25:FBH25"/>
    <mergeCell ref="FJK25:FJQ25"/>
    <mergeCell ref="FJR25:FJX25"/>
    <mergeCell ref="FJY25:FKE25"/>
    <mergeCell ref="FKF25:FKL25"/>
    <mergeCell ref="FKM25:FKS25"/>
    <mergeCell ref="FIB25:FIH25"/>
    <mergeCell ref="FII25:FIO25"/>
    <mergeCell ref="FIP25:FIV25"/>
    <mergeCell ref="FIW25:FJC25"/>
    <mergeCell ref="FJD25:FJJ25"/>
    <mergeCell ref="FGS25:FGY25"/>
    <mergeCell ref="FGZ25:FHF25"/>
    <mergeCell ref="FHG25:FHM25"/>
    <mergeCell ref="FHN25:FHT25"/>
    <mergeCell ref="FHU25:FIA25"/>
    <mergeCell ref="FFJ25:FFP25"/>
    <mergeCell ref="FFQ25:FFW25"/>
    <mergeCell ref="FFX25:FGD25"/>
    <mergeCell ref="FGE25:FGK25"/>
    <mergeCell ref="FGL25:FGR25"/>
    <mergeCell ref="FOU25:FPA25"/>
    <mergeCell ref="FPB25:FPH25"/>
    <mergeCell ref="FPI25:FPO25"/>
    <mergeCell ref="FPP25:FPV25"/>
    <mergeCell ref="FPW25:FQC25"/>
    <mergeCell ref="FNL25:FNR25"/>
    <mergeCell ref="FNS25:FNY25"/>
    <mergeCell ref="FNZ25:FOF25"/>
    <mergeCell ref="FOG25:FOM25"/>
    <mergeCell ref="FON25:FOT25"/>
    <mergeCell ref="FMC25:FMI25"/>
    <mergeCell ref="FMJ25:FMP25"/>
    <mergeCell ref="FMQ25:FMW25"/>
    <mergeCell ref="FMX25:FND25"/>
    <mergeCell ref="FNE25:FNK25"/>
    <mergeCell ref="FKT25:FKZ25"/>
    <mergeCell ref="FLA25:FLG25"/>
    <mergeCell ref="FLH25:FLN25"/>
    <mergeCell ref="FLO25:FLU25"/>
    <mergeCell ref="FLV25:FMB25"/>
    <mergeCell ref="FUE25:FUK25"/>
    <mergeCell ref="FUL25:FUR25"/>
    <mergeCell ref="FUS25:FUY25"/>
    <mergeCell ref="FUZ25:FVF25"/>
    <mergeCell ref="FVG25:FVM25"/>
    <mergeCell ref="FSV25:FTB25"/>
    <mergeCell ref="FTC25:FTI25"/>
    <mergeCell ref="FTJ25:FTP25"/>
    <mergeCell ref="FTQ25:FTW25"/>
    <mergeCell ref="FTX25:FUD25"/>
    <mergeCell ref="FRM25:FRS25"/>
    <mergeCell ref="FRT25:FRZ25"/>
    <mergeCell ref="FSA25:FSG25"/>
    <mergeCell ref="FSH25:FSN25"/>
    <mergeCell ref="FSO25:FSU25"/>
    <mergeCell ref="FQD25:FQJ25"/>
    <mergeCell ref="FQK25:FQQ25"/>
    <mergeCell ref="FQR25:FQX25"/>
    <mergeCell ref="FQY25:FRE25"/>
    <mergeCell ref="FRF25:FRL25"/>
    <mergeCell ref="FZO25:FZU25"/>
    <mergeCell ref="FZV25:GAB25"/>
    <mergeCell ref="GAC25:GAI25"/>
    <mergeCell ref="GAJ25:GAP25"/>
    <mergeCell ref="GAQ25:GAW25"/>
    <mergeCell ref="FYF25:FYL25"/>
    <mergeCell ref="FYM25:FYS25"/>
    <mergeCell ref="FYT25:FYZ25"/>
    <mergeCell ref="FZA25:FZG25"/>
    <mergeCell ref="FZH25:FZN25"/>
    <mergeCell ref="FWW25:FXC25"/>
    <mergeCell ref="FXD25:FXJ25"/>
    <mergeCell ref="FXK25:FXQ25"/>
    <mergeCell ref="FXR25:FXX25"/>
    <mergeCell ref="FXY25:FYE25"/>
    <mergeCell ref="FVN25:FVT25"/>
    <mergeCell ref="FVU25:FWA25"/>
    <mergeCell ref="FWB25:FWH25"/>
    <mergeCell ref="FWI25:FWO25"/>
    <mergeCell ref="FWP25:FWV25"/>
    <mergeCell ref="GEY25:GFE25"/>
    <mergeCell ref="GFF25:GFL25"/>
    <mergeCell ref="GFM25:GFS25"/>
    <mergeCell ref="GFT25:GFZ25"/>
    <mergeCell ref="GGA25:GGG25"/>
    <mergeCell ref="GDP25:GDV25"/>
    <mergeCell ref="GDW25:GEC25"/>
    <mergeCell ref="GED25:GEJ25"/>
    <mergeCell ref="GEK25:GEQ25"/>
    <mergeCell ref="GER25:GEX25"/>
    <mergeCell ref="GCG25:GCM25"/>
    <mergeCell ref="GCN25:GCT25"/>
    <mergeCell ref="GCU25:GDA25"/>
    <mergeCell ref="GDB25:GDH25"/>
    <mergeCell ref="GDI25:GDO25"/>
    <mergeCell ref="GAX25:GBD25"/>
    <mergeCell ref="GBE25:GBK25"/>
    <mergeCell ref="GBL25:GBR25"/>
    <mergeCell ref="GBS25:GBY25"/>
    <mergeCell ref="GBZ25:GCF25"/>
    <mergeCell ref="GKI25:GKO25"/>
    <mergeCell ref="GKP25:GKV25"/>
    <mergeCell ref="GKW25:GLC25"/>
    <mergeCell ref="GLD25:GLJ25"/>
    <mergeCell ref="GLK25:GLQ25"/>
    <mergeCell ref="GIZ25:GJF25"/>
    <mergeCell ref="GJG25:GJM25"/>
    <mergeCell ref="GJN25:GJT25"/>
    <mergeCell ref="GJU25:GKA25"/>
    <mergeCell ref="GKB25:GKH25"/>
    <mergeCell ref="GHQ25:GHW25"/>
    <mergeCell ref="GHX25:GID25"/>
    <mergeCell ref="GIE25:GIK25"/>
    <mergeCell ref="GIL25:GIR25"/>
    <mergeCell ref="GIS25:GIY25"/>
    <mergeCell ref="GGH25:GGN25"/>
    <mergeCell ref="GGO25:GGU25"/>
    <mergeCell ref="GGV25:GHB25"/>
    <mergeCell ref="GHC25:GHI25"/>
    <mergeCell ref="GHJ25:GHP25"/>
    <mergeCell ref="GPS25:GPY25"/>
    <mergeCell ref="GPZ25:GQF25"/>
    <mergeCell ref="GQG25:GQM25"/>
    <mergeCell ref="GQN25:GQT25"/>
    <mergeCell ref="GQU25:GRA25"/>
    <mergeCell ref="GOJ25:GOP25"/>
    <mergeCell ref="GOQ25:GOW25"/>
    <mergeCell ref="GOX25:GPD25"/>
    <mergeCell ref="GPE25:GPK25"/>
    <mergeCell ref="GPL25:GPR25"/>
    <mergeCell ref="GNA25:GNG25"/>
    <mergeCell ref="GNH25:GNN25"/>
    <mergeCell ref="GNO25:GNU25"/>
    <mergeCell ref="GNV25:GOB25"/>
    <mergeCell ref="GOC25:GOI25"/>
    <mergeCell ref="GLR25:GLX25"/>
    <mergeCell ref="GLY25:GME25"/>
    <mergeCell ref="GMF25:GML25"/>
    <mergeCell ref="GMM25:GMS25"/>
    <mergeCell ref="GMT25:GMZ25"/>
    <mergeCell ref="GVC25:GVI25"/>
    <mergeCell ref="GVJ25:GVP25"/>
    <mergeCell ref="GVQ25:GVW25"/>
    <mergeCell ref="GVX25:GWD25"/>
    <mergeCell ref="GWE25:GWK25"/>
    <mergeCell ref="GTT25:GTZ25"/>
    <mergeCell ref="GUA25:GUG25"/>
    <mergeCell ref="GUH25:GUN25"/>
    <mergeCell ref="GUO25:GUU25"/>
    <mergeCell ref="GUV25:GVB25"/>
    <mergeCell ref="GSK25:GSQ25"/>
    <mergeCell ref="GSR25:GSX25"/>
    <mergeCell ref="GSY25:GTE25"/>
    <mergeCell ref="GTF25:GTL25"/>
    <mergeCell ref="GTM25:GTS25"/>
    <mergeCell ref="GRB25:GRH25"/>
    <mergeCell ref="GRI25:GRO25"/>
    <mergeCell ref="GRP25:GRV25"/>
    <mergeCell ref="GRW25:GSC25"/>
    <mergeCell ref="GSD25:GSJ25"/>
    <mergeCell ref="HAM25:HAS25"/>
    <mergeCell ref="HAT25:HAZ25"/>
    <mergeCell ref="HBA25:HBG25"/>
    <mergeCell ref="HBH25:HBN25"/>
    <mergeCell ref="HBO25:HBU25"/>
    <mergeCell ref="GZD25:GZJ25"/>
    <mergeCell ref="GZK25:GZQ25"/>
    <mergeCell ref="GZR25:GZX25"/>
    <mergeCell ref="GZY25:HAE25"/>
    <mergeCell ref="HAF25:HAL25"/>
    <mergeCell ref="GXU25:GYA25"/>
    <mergeCell ref="GYB25:GYH25"/>
    <mergeCell ref="GYI25:GYO25"/>
    <mergeCell ref="GYP25:GYV25"/>
    <mergeCell ref="GYW25:GZC25"/>
    <mergeCell ref="GWL25:GWR25"/>
    <mergeCell ref="GWS25:GWY25"/>
    <mergeCell ref="GWZ25:GXF25"/>
    <mergeCell ref="GXG25:GXM25"/>
    <mergeCell ref="GXN25:GXT25"/>
    <mergeCell ref="HFW25:HGC25"/>
    <mergeCell ref="HGD25:HGJ25"/>
    <mergeCell ref="HGK25:HGQ25"/>
    <mergeCell ref="HGR25:HGX25"/>
    <mergeCell ref="HGY25:HHE25"/>
    <mergeCell ref="HEN25:HET25"/>
    <mergeCell ref="HEU25:HFA25"/>
    <mergeCell ref="HFB25:HFH25"/>
    <mergeCell ref="HFI25:HFO25"/>
    <mergeCell ref="HFP25:HFV25"/>
    <mergeCell ref="HDE25:HDK25"/>
    <mergeCell ref="HDL25:HDR25"/>
    <mergeCell ref="HDS25:HDY25"/>
    <mergeCell ref="HDZ25:HEF25"/>
    <mergeCell ref="HEG25:HEM25"/>
    <mergeCell ref="HBV25:HCB25"/>
    <mergeCell ref="HCC25:HCI25"/>
    <mergeCell ref="HCJ25:HCP25"/>
    <mergeCell ref="HCQ25:HCW25"/>
    <mergeCell ref="HCX25:HDD25"/>
    <mergeCell ref="HLG25:HLM25"/>
    <mergeCell ref="HLN25:HLT25"/>
    <mergeCell ref="HLU25:HMA25"/>
    <mergeCell ref="HMB25:HMH25"/>
    <mergeCell ref="HMI25:HMO25"/>
    <mergeCell ref="HJX25:HKD25"/>
    <mergeCell ref="HKE25:HKK25"/>
    <mergeCell ref="HKL25:HKR25"/>
    <mergeCell ref="HKS25:HKY25"/>
    <mergeCell ref="HKZ25:HLF25"/>
    <mergeCell ref="HIO25:HIU25"/>
    <mergeCell ref="HIV25:HJB25"/>
    <mergeCell ref="HJC25:HJI25"/>
    <mergeCell ref="HJJ25:HJP25"/>
    <mergeCell ref="HJQ25:HJW25"/>
    <mergeCell ref="HHF25:HHL25"/>
    <mergeCell ref="HHM25:HHS25"/>
    <mergeCell ref="HHT25:HHZ25"/>
    <mergeCell ref="HIA25:HIG25"/>
    <mergeCell ref="HIH25:HIN25"/>
    <mergeCell ref="HQQ25:HQW25"/>
    <mergeCell ref="HQX25:HRD25"/>
    <mergeCell ref="HRE25:HRK25"/>
    <mergeCell ref="HRL25:HRR25"/>
    <mergeCell ref="HRS25:HRY25"/>
    <mergeCell ref="HPH25:HPN25"/>
    <mergeCell ref="HPO25:HPU25"/>
    <mergeCell ref="HPV25:HQB25"/>
    <mergeCell ref="HQC25:HQI25"/>
    <mergeCell ref="HQJ25:HQP25"/>
    <mergeCell ref="HNY25:HOE25"/>
    <mergeCell ref="HOF25:HOL25"/>
    <mergeCell ref="HOM25:HOS25"/>
    <mergeCell ref="HOT25:HOZ25"/>
    <mergeCell ref="HPA25:HPG25"/>
    <mergeCell ref="HMP25:HMV25"/>
    <mergeCell ref="HMW25:HNC25"/>
    <mergeCell ref="HND25:HNJ25"/>
    <mergeCell ref="HNK25:HNQ25"/>
    <mergeCell ref="HNR25:HNX25"/>
    <mergeCell ref="HWA25:HWG25"/>
    <mergeCell ref="HWH25:HWN25"/>
    <mergeCell ref="HWO25:HWU25"/>
    <mergeCell ref="HWV25:HXB25"/>
    <mergeCell ref="HXC25:HXI25"/>
    <mergeCell ref="HUR25:HUX25"/>
    <mergeCell ref="HUY25:HVE25"/>
    <mergeCell ref="HVF25:HVL25"/>
    <mergeCell ref="HVM25:HVS25"/>
    <mergeCell ref="HVT25:HVZ25"/>
    <mergeCell ref="HTI25:HTO25"/>
    <mergeCell ref="HTP25:HTV25"/>
    <mergeCell ref="HTW25:HUC25"/>
    <mergeCell ref="HUD25:HUJ25"/>
    <mergeCell ref="HUK25:HUQ25"/>
    <mergeCell ref="HRZ25:HSF25"/>
    <mergeCell ref="HSG25:HSM25"/>
    <mergeCell ref="HSN25:HST25"/>
    <mergeCell ref="HSU25:HTA25"/>
    <mergeCell ref="HTB25:HTH25"/>
    <mergeCell ref="IBK25:IBQ25"/>
    <mergeCell ref="IBR25:IBX25"/>
    <mergeCell ref="IBY25:ICE25"/>
    <mergeCell ref="ICF25:ICL25"/>
    <mergeCell ref="ICM25:ICS25"/>
    <mergeCell ref="IAB25:IAH25"/>
    <mergeCell ref="IAI25:IAO25"/>
    <mergeCell ref="IAP25:IAV25"/>
    <mergeCell ref="IAW25:IBC25"/>
    <mergeCell ref="IBD25:IBJ25"/>
    <mergeCell ref="HYS25:HYY25"/>
    <mergeCell ref="HYZ25:HZF25"/>
    <mergeCell ref="HZG25:HZM25"/>
    <mergeCell ref="HZN25:HZT25"/>
    <mergeCell ref="HZU25:IAA25"/>
    <mergeCell ref="HXJ25:HXP25"/>
    <mergeCell ref="HXQ25:HXW25"/>
    <mergeCell ref="HXX25:HYD25"/>
    <mergeCell ref="HYE25:HYK25"/>
    <mergeCell ref="HYL25:HYR25"/>
    <mergeCell ref="IGU25:IHA25"/>
    <mergeCell ref="IHB25:IHH25"/>
    <mergeCell ref="IHI25:IHO25"/>
    <mergeCell ref="IHP25:IHV25"/>
    <mergeCell ref="IHW25:IIC25"/>
    <mergeCell ref="IFL25:IFR25"/>
    <mergeCell ref="IFS25:IFY25"/>
    <mergeCell ref="IFZ25:IGF25"/>
    <mergeCell ref="IGG25:IGM25"/>
    <mergeCell ref="IGN25:IGT25"/>
    <mergeCell ref="IEC25:IEI25"/>
    <mergeCell ref="IEJ25:IEP25"/>
    <mergeCell ref="IEQ25:IEW25"/>
    <mergeCell ref="IEX25:IFD25"/>
    <mergeCell ref="IFE25:IFK25"/>
    <mergeCell ref="ICT25:ICZ25"/>
    <mergeCell ref="IDA25:IDG25"/>
    <mergeCell ref="IDH25:IDN25"/>
    <mergeCell ref="IDO25:IDU25"/>
    <mergeCell ref="IDV25:IEB25"/>
    <mergeCell ref="IME25:IMK25"/>
    <mergeCell ref="IML25:IMR25"/>
    <mergeCell ref="IMS25:IMY25"/>
    <mergeCell ref="IMZ25:INF25"/>
    <mergeCell ref="ING25:INM25"/>
    <mergeCell ref="IKV25:ILB25"/>
    <mergeCell ref="ILC25:ILI25"/>
    <mergeCell ref="ILJ25:ILP25"/>
    <mergeCell ref="ILQ25:ILW25"/>
    <mergeCell ref="ILX25:IMD25"/>
    <mergeCell ref="IJM25:IJS25"/>
    <mergeCell ref="IJT25:IJZ25"/>
    <mergeCell ref="IKA25:IKG25"/>
    <mergeCell ref="IKH25:IKN25"/>
    <mergeCell ref="IKO25:IKU25"/>
    <mergeCell ref="IID25:IIJ25"/>
    <mergeCell ref="IIK25:IIQ25"/>
    <mergeCell ref="IIR25:IIX25"/>
    <mergeCell ref="IIY25:IJE25"/>
    <mergeCell ref="IJF25:IJL25"/>
    <mergeCell ref="IRO25:IRU25"/>
    <mergeCell ref="IRV25:ISB25"/>
    <mergeCell ref="ISC25:ISI25"/>
    <mergeCell ref="ISJ25:ISP25"/>
    <mergeCell ref="ISQ25:ISW25"/>
    <mergeCell ref="IQF25:IQL25"/>
    <mergeCell ref="IQM25:IQS25"/>
    <mergeCell ref="IQT25:IQZ25"/>
    <mergeCell ref="IRA25:IRG25"/>
    <mergeCell ref="IRH25:IRN25"/>
    <mergeCell ref="IOW25:IPC25"/>
    <mergeCell ref="IPD25:IPJ25"/>
    <mergeCell ref="IPK25:IPQ25"/>
    <mergeCell ref="IPR25:IPX25"/>
    <mergeCell ref="IPY25:IQE25"/>
    <mergeCell ref="INN25:INT25"/>
    <mergeCell ref="INU25:IOA25"/>
    <mergeCell ref="IOB25:IOH25"/>
    <mergeCell ref="IOI25:IOO25"/>
    <mergeCell ref="IOP25:IOV25"/>
    <mergeCell ref="IWY25:IXE25"/>
    <mergeCell ref="IXF25:IXL25"/>
    <mergeCell ref="IXM25:IXS25"/>
    <mergeCell ref="IXT25:IXZ25"/>
    <mergeCell ref="IYA25:IYG25"/>
    <mergeCell ref="IVP25:IVV25"/>
    <mergeCell ref="IVW25:IWC25"/>
    <mergeCell ref="IWD25:IWJ25"/>
    <mergeCell ref="IWK25:IWQ25"/>
    <mergeCell ref="IWR25:IWX25"/>
    <mergeCell ref="IUG25:IUM25"/>
    <mergeCell ref="IUN25:IUT25"/>
    <mergeCell ref="IUU25:IVA25"/>
    <mergeCell ref="IVB25:IVH25"/>
    <mergeCell ref="IVI25:IVO25"/>
    <mergeCell ref="ISX25:ITD25"/>
    <mergeCell ref="ITE25:ITK25"/>
    <mergeCell ref="ITL25:ITR25"/>
    <mergeCell ref="ITS25:ITY25"/>
    <mergeCell ref="ITZ25:IUF25"/>
    <mergeCell ref="JCI25:JCO25"/>
    <mergeCell ref="JCP25:JCV25"/>
    <mergeCell ref="JCW25:JDC25"/>
    <mergeCell ref="JDD25:JDJ25"/>
    <mergeCell ref="JDK25:JDQ25"/>
    <mergeCell ref="JAZ25:JBF25"/>
    <mergeCell ref="JBG25:JBM25"/>
    <mergeCell ref="JBN25:JBT25"/>
    <mergeCell ref="JBU25:JCA25"/>
    <mergeCell ref="JCB25:JCH25"/>
    <mergeCell ref="IZQ25:IZW25"/>
    <mergeCell ref="IZX25:JAD25"/>
    <mergeCell ref="JAE25:JAK25"/>
    <mergeCell ref="JAL25:JAR25"/>
    <mergeCell ref="JAS25:JAY25"/>
    <mergeCell ref="IYH25:IYN25"/>
    <mergeCell ref="IYO25:IYU25"/>
    <mergeCell ref="IYV25:IZB25"/>
    <mergeCell ref="IZC25:IZI25"/>
    <mergeCell ref="IZJ25:IZP25"/>
    <mergeCell ref="JHS25:JHY25"/>
    <mergeCell ref="JHZ25:JIF25"/>
    <mergeCell ref="JIG25:JIM25"/>
    <mergeCell ref="JIN25:JIT25"/>
    <mergeCell ref="JIU25:JJA25"/>
    <mergeCell ref="JGJ25:JGP25"/>
    <mergeCell ref="JGQ25:JGW25"/>
    <mergeCell ref="JGX25:JHD25"/>
    <mergeCell ref="JHE25:JHK25"/>
    <mergeCell ref="JHL25:JHR25"/>
    <mergeCell ref="JFA25:JFG25"/>
    <mergeCell ref="JFH25:JFN25"/>
    <mergeCell ref="JFO25:JFU25"/>
    <mergeCell ref="JFV25:JGB25"/>
    <mergeCell ref="JGC25:JGI25"/>
    <mergeCell ref="JDR25:JDX25"/>
    <mergeCell ref="JDY25:JEE25"/>
    <mergeCell ref="JEF25:JEL25"/>
    <mergeCell ref="JEM25:JES25"/>
    <mergeCell ref="JET25:JEZ25"/>
    <mergeCell ref="JNC25:JNI25"/>
    <mergeCell ref="JNJ25:JNP25"/>
    <mergeCell ref="JNQ25:JNW25"/>
    <mergeCell ref="JNX25:JOD25"/>
    <mergeCell ref="JOE25:JOK25"/>
    <mergeCell ref="JLT25:JLZ25"/>
    <mergeCell ref="JMA25:JMG25"/>
    <mergeCell ref="JMH25:JMN25"/>
    <mergeCell ref="JMO25:JMU25"/>
    <mergeCell ref="JMV25:JNB25"/>
    <mergeCell ref="JKK25:JKQ25"/>
    <mergeCell ref="JKR25:JKX25"/>
    <mergeCell ref="JKY25:JLE25"/>
    <mergeCell ref="JLF25:JLL25"/>
    <mergeCell ref="JLM25:JLS25"/>
    <mergeCell ref="JJB25:JJH25"/>
    <mergeCell ref="JJI25:JJO25"/>
    <mergeCell ref="JJP25:JJV25"/>
    <mergeCell ref="JJW25:JKC25"/>
    <mergeCell ref="JKD25:JKJ25"/>
    <mergeCell ref="JSM25:JSS25"/>
    <mergeCell ref="JST25:JSZ25"/>
    <mergeCell ref="JTA25:JTG25"/>
    <mergeCell ref="JTH25:JTN25"/>
    <mergeCell ref="JTO25:JTU25"/>
    <mergeCell ref="JRD25:JRJ25"/>
    <mergeCell ref="JRK25:JRQ25"/>
    <mergeCell ref="JRR25:JRX25"/>
    <mergeCell ref="JRY25:JSE25"/>
    <mergeCell ref="JSF25:JSL25"/>
    <mergeCell ref="JPU25:JQA25"/>
    <mergeCell ref="JQB25:JQH25"/>
    <mergeCell ref="JQI25:JQO25"/>
    <mergeCell ref="JQP25:JQV25"/>
    <mergeCell ref="JQW25:JRC25"/>
    <mergeCell ref="JOL25:JOR25"/>
    <mergeCell ref="JOS25:JOY25"/>
    <mergeCell ref="JOZ25:JPF25"/>
    <mergeCell ref="JPG25:JPM25"/>
    <mergeCell ref="JPN25:JPT25"/>
    <mergeCell ref="JXW25:JYC25"/>
    <mergeCell ref="JYD25:JYJ25"/>
    <mergeCell ref="JYK25:JYQ25"/>
    <mergeCell ref="JYR25:JYX25"/>
    <mergeCell ref="JYY25:JZE25"/>
    <mergeCell ref="JWN25:JWT25"/>
    <mergeCell ref="JWU25:JXA25"/>
    <mergeCell ref="JXB25:JXH25"/>
    <mergeCell ref="JXI25:JXO25"/>
    <mergeCell ref="JXP25:JXV25"/>
    <mergeCell ref="JVE25:JVK25"/>
    <mergeCell ref="JVL25:JVR25"/>
    <mergeCell ref="JVS25:JVY25"/>
    <mergeCell ref="JVZ25:JWF25"/>
    <mergeCell ref="JWG25:JWM25"/>
    <mergeCell ref="JTV25:JUB25"/>
    <mergeCell ref="JUC25:JUI25"/>
    <mergeCell ref="JUJ25:JUP25"/>
    <mergeCell ref="JUQ25:JUW25"/>
    <mergeCell ref="JUX25:JVD25"/>
    <mergeCell ref="KDG25:KDM25"/>
    <mergeCell ref="KDN25:KDT25"/>
    <mergeCell ref="KDU25:KEA25"/>
    <mergeCell ref="KEB25:KEH25"/>
    <mergeCell ref="KEI25:KEO25"/>
    <mergeCell ref="KBX25:KCD25"/>
    <mergeCell ref="KCE25:KCK25"/>
    <mergeCell ref="KCL25:KCR25"/>
    <mergeCell ref="KCS25:KCY25"/>
    <mergeCell ref="KCZ25:KDF25"/>
    <mergeCell ref="KAO25:KAU25"/>
    <mergeCell ref="KAV25:KBB25"/>
    <mergeCell ref="KBC25:KBI25"/>
    <mergeCell ref="KBJ25:KBP25"/>
    <mergeCell ref="KBQ25:KBW25"/>
    <mergeCell ref="JZF25:JZL25"/>
    <mergeCell ref="JZM25:JZS25"/>
    <mergeCell ref="JZT25:JZZ25"/>
    <mergeCell ref="KAA25:KAG25"/>
    <mergeCell ref="KAH25:KAN25"/>
    <mergeCell ref="KIQ25:KIW25"/>
    <mergeCell ref="KIX25:KJD25"/>
    <mergeCell ref="KJE25:KJK25"/>
    <mergeCell ref="KJL25:KJR25"/>
    <mergeCell ref="KJS25:KJY25"/>
    <mergeCell ref="KHH25:KHN25"/>
    <mergeCell ref="KHO25:KHU25"/>
    <mergeCell ref="KHV25:KIB25"/>
    <mergeCell ref="KIC25:KII25"/>
    <mergeCell ref="KIJ25:KIP25"/>
    <mergeCell ref="KFY25:KGE25"/>
    <mergeCell ref="KGF25:KGL25"/>
    <mergeCell ref="KGM25:KGS25"/>
    <mergeCell ref="KGT25:KGZ25"/>
    <mergeCell ref="KHA25:KHG25"/>
    <mergeCell ref="KEP25:KEV25"/>
    <mergeCell ref="KEW25:KFC25"/>
    <mergeCell ref="KFD25:KFJ25"/>
    <mergeCell ref="KFK25:KFQ25"/>
    <mergeCell ref="KFR25:KFX25"/>
    <mergeCell ref="KOA25:KOG25"/>
    <mergeCell ref="KOH25:KON25"/>
    <mergeCell ref="KOO25:KOU25"/>
    <mergeCell ref="KOV25:KPB25"/>
    <mergeCell ref="KPC25:KPI25"/>
    <mergeCell ref="KMR25:KMX25"/>
    <mergeCell ref="KMY25:KNE25"/>
    <mergeCell ref="KNF25:KNL25"/>
    <mergeCell ref="KNM25:KNS25"/>
    <mergeCell ref="KNT25:KNZ25"/>
    <mergeCell ref="KLI25:KLO25"/>
    <mergeCell ref="KLP25:KLV25"/>
    <mergeCell ref="KLW25:KMC25"/>
    <mergeCell ref="KMD25:KMJ25"/>
    <mergeCell ref="KMK25:KMQ25"/>
    <mergeCell ref="KJZ25:KKF25"/>
    <mergeCell ref="KKG25:KKM25"/>
    <mergeCell ref="KKN25:KKT25"/>
    <mergeCell ref="KKU25:KLA25"/>
    <mergeCell ref="KLB25:KLH25"/>
    <mergeCell ref="KTK25:KTQ25"/>
    <mergeCell ref="KTR25:KTX25"/>
    <mergeCell ref="KTY25:KUE25"/>
    <mergeCell ref="KUF25:KUL25"/>
    <mergeCell ref="KUM25:KUS25"/>
    <mergeCell ref="KSB25:KSH25"/>
    <mergeCell ref="KSI25:KSO25"/>
    <mergeCell ref="KSP25:KSV25"/>
    <mergeCell ref="KSW25:KTC25"/>
    <mergeCell ref="KTD25:KTJ25"/>
    <mergeCell ref="KQS25:KQY25"/>
    <mergeCell ref="KQZ25:KRF25"/>
    <mergeCell ref="KRG25:KRM25"/>
    <mergeCell ref="KRN25:KRT25"/>
    <mergeCell ref="KRU25:KSA25"/>
    <mergeCell ref="KPJ25:KPP25"/>
    <mergeCell ref="KPQ25:KPW25"/>
    <mergeCell ref="KPX25:KQD25"/>
    <mergeCell ref="KQE25:KQK25"/>
    <mergeCell ref="KQL25:KQR25"/>
    <mergeCell ref="KYU25:KZA25"/>
    <mergeCell ref="KZB25:KZH25"/>
    <mergeCell ref="KZI25:KZO25"/>
    <mergeCell ref="KZP25:KZV25"/>
    <mergeCell ref="KZW25:LAC25"/>
    <mergeCell ref="KXL25:KXR25"/>
    <mergeCell ref="KXS25:KXY25"/>
    <mergeCell ref="KXZ25:KYF25"/>
    <mergeCell ref="KYG25:KYM25"/>
    <mergeCell ref="KYN25:KYT25"/>
    <mergeCell ref="KWC25:KWI25"/>
    <mergeCell ref="KWJ25:KWP25"/>
    <mergeCell ref="KWQ25:KWW25"/>
    <mergeCell ref="KWX25:KXD25"/>
    <mergeCell ref="KXE25:KXK25"/>
    <mergeCell ref="KUT25:KUZ25"/>
    <mergeCell ref="KVA25:KVG25"/>
    <mergeCell ref="KVH25:KVN25"/>
    <mergeCell ref="KVO25:KVU25"/>
    <mergeCell ref="KVV25:KWB25"/>
    <mergeCell ref="LEE25:LEK25"/>
    <mergeCell ref="LEL25:LER25"/>
    <mergeCell ref="LES25:LEY25"/>
    <mergeCell ref="LEZ25:LFF25"/>
    <mergeCell ref="LFG25:LFM25"/>
    <mergeCell ref="LCV25:LDB25"/>
    <mergeCell ref="LDC25:LDI25"/>
    <mergeCell ref="LDJ25:LDP25"/>
    <mergeCell ref="LDQ25:LDW25"/>
    <mergeCell ref="LDX25:LED25"/>
    <mergeCell ref="LBM25:LBS25"/>
    <mergeCell ref="LBT25:LBZ25"/>
    <mergeCell ref="LCA25:LCG25"/>
    <mergeCell ref="LCH25:LCN25"/>
    <mergeCell ref="LCO25:LCU25"/>
    <mergeCell ref="LAD25:LAJ25"/>
    <mergeCell ref="LAK25:LAQ25"/>
    <mergeCell ref="LAR25:LAX25"/>
    <mergeCell ref="LAY25:LBE25"/>
    <mergeCell ref="LBF25:LBL25"/>
    <mergeCell ref="LJO25:LJU25"/>
    <mergeCell ref="LJV25:LKB25"/>
    <mergeCell ref="LKC25:LKI25"/>
    <mergeCell ref="LKJ25:LKP25"/>
    <mergeCell ref="LKQ25:LKW25"/>
    <mergeCell ref="LIF25:LIL25"/>
    <mergeCell ref="LIM25:LIS25"/>
    <mergeCell ref="LIT25:LIZ25"/>
    <mergeCell ref="LJA25:LJG25"/>
    <mergeCell ref="LJH25:LJN25"/>
    <mergeCell ref="LGW25:LHC25"/>
    <mergeCell ref="LHD25:LHJ25"/>
    <mergeCell ref="LHK25:LHQ25"/>
    <mergeCell ref="LHR25:LHX25"/>
    <mergeCell ref="LHY25:LIE25"/>
    <mergeCell ref="LFN25:LFT25"/>
    <mergeCell ref="LFU25:LGA25"/>
    <mergeCell ref="LGB25:LGH25"/>
    <mergeCell ref="LGI25:LGO25"/>
    <mergeCell ref="LGP25:LGV25"/>
    <mergeCell ref="LOY25:LPE25"/>
    <mergeCell ref="LPF25:LPL25"/>
    <mergeCell ref="LPM25:LPS25"/>
    <mergeCell ref="LPT25:LPZ25"/>
    <mergeCell ref="LQA25:LQG25"/>
    <mergeCell ref="LNP25:LNV25"/>
    <mergeCell ref="LNW25:LOC25"/>
    <mergeCell ref="LOD25:LOJ25"/>
    <mergeCell ref="LOK25:LOQ25"/>
    <mergeCell ref="LOR25:LOX25"/>
    <mergeCell ref="LMG25:LMM25"/>
    <mergeCell ref="LMN25:LMT25"/>
    <mergeCell ref="LMU25:LNA25"/>
    <mergeCell ref="LNB25:LNH25"/>
    <mergeCell ref="LNI25:LNO25"/>
    <mergeCell ref="LKX25:LLD25"/>
    <mergeCell ref="LLE25:LLK25"/>
    <mergeCell ref="LLL25:LLR25"/>
    <mergeCell ref="LLS25:LLY25"/>
    <mergeCell ref="LLZ25:LMF25"/>
    <mergeCell ref="LUI25:LUO25"/>
    <mergeCell ref="LUP25:LUV25"/>
    <mergeCell ref="LUW25:LVC25"/>
    <mergeCell ref="LVD25:LVJ25"/>
    <mergeCell ref="LVK25:LVQ25"/>
    <mergeCell ref="LSZ25:LTF25"/>
    <mergeCell ref="LTG25:LTM25"/>
    <mergeCell ref="LTN25:LTT25"/>
    <mergeCell ref="LTU25:LUA25"/>
    <mergeCell ref="LUB25:LUH25"/>
    <mergeCell ref="LRQ25:LRW25"/>
    <mergeCell ref="LRX25:LSD25"/>
    <mergeCell ref="LSE25:LSK25"/>
    <mergeCell ref="LSL25:LSR25"/>
    <mergeCell ref="LSS25:LSY25"/>
    <mergeCell ref="LQH25:LQN25"/>
    <mergeCell ref="LQO25:LQU25"/>
    <mergeCell ref="LQV25:LRB25"/>
    <mergeCell ref="LRC25:LRI25"/>
    <mergeCell ref="LRJ25:LRP25"/>
    <mergeCell ref="LZS25:LZY25"/>
    <mergeCell ref="LZZ25:MAF25"/>
    <mergeCell ref="MAG25:MAM25"/>
    <mergeCell ref="MAN25:MAT25"/>
    <mergeCell ref="MAU25:MBA25"/>
    <mergeCell ref="LYJ25:LYP25"/>
    <mergeCell ref="LYQ25:LYW25"/>
    <mergeCell ref="LYX25:LZD25"/>
    <mergeCell ref="LZE25:LZK25"/>
    <mergeCell ref="LZL25:LZR25"/>
    <mergeCell ref="LXA25:LXG25"/>
    <mergeCell ref="LXH25:LXN25"/>
    <mergeCell ref="LXO25:LXU25"/>
    <mergeCell ref="LXV25:LYB25"/>
    <mergeCell ref="LYC25:LYI25"/>
    <mergeCell ref="LVR25:LVX25"/>
    <mergeCell ref="LVY25:LWE25"/>
    <mergeCell ref="LWF25:LWL25"/>
    <mergeCell ref="LWM25:LWS25"/>
    <mergeCell ref="LWT25:LWZ25"/>
    <mergeCell ref="MFC25:MFI25"/>
    <mergeCell ref="MFJ25:MFP25"/>
    <mergeCell ref="MFQ25:MFW25"/>
    <mergeCell ref="MFX25:MGD25"/>
    <mergeCell ref="MGE25:MGK25"/>
    <mergeCell ref="MDT25:MDZ25"/>
    <mergeCell ref="MEA25:MEG25"/>
    <mergeCell ref="MEH25:MEN25"/>
    <mergeCell ref="MEO25:MEU25"/>
    <mergeCell ref="MEV25:MFB25"/>
    <mergeCell ref="MCK25:MCQ25"/>
    <mergeCell ref="MCR25:MCX25"/>
    <mergeCell ref="MCY25:MDE25"/>
    <mergeCell ref="MDF25:MDL25"/>
    <mergeCell ref="MDM25:MDS25"/>
    <mergeCell ref="MBB25:MBH25"/>
    <mergeCell ref="MBI25:MBO25"/>
    <mergeCell ref="MBP25:MBV25"/>
    <mergeCell ref="MBW25:MCC25"/>
    <mergeCell ref="MCD25:MCJ25"/>
    <mergeCell ref="MKM25:MKS25"/>
    <mergeCell ref="MKT25:MKZ25"/>
    <mergeCell ref="MLA25:MLG25"/>
    <mergeCell ref="MLH25:MLN25"/>
    <mergeCell ref="MLO25:MLU25"/>
    <mergeCell ref="MJD25:MJJ25"/>
    <mergeCell ref="MJK25:MJQ25"/>
    <mergeCell ref="MJR25:MJX25"/>
    <mergeCell ref="MJY25:MKE25"/>
    <mergeCell ref="MKF25:MKL25"/>
    <mergeCell ref="MHU25:MIA25"/>
    <mergeCell ref="MIB25:MIH25"/>
    <mergeCell ref="MII25:MIO25"/>
    <mergeCell ref="MIP25:MIV25"/>
    <mergeCell ref="MIW25:MJC25"/>
    <mergeCell ref="MGL25:MGR25"/>
    <mergeCell ref="MGS25:MGY25"/>
    <mergeCell ref="MGZ25:MHF25"/>
    <mergeCell ref="MHG25:MHM25"/>
    <mergeCell ref="MHN25:MHT25"/>
    <mergeCell ref="MPW25:MQC25"/>
    <mergeCell ref="MQD25:MQJ25"/>
    <mergeCell ref="MQK25:MQQ25"/>
    <mergeCell ref="MQR25:MQX25"/>
    <mergeCell ref="MQY25:MRE25"/>
    <mergeCell ref="MON25:MOT25"/>
    <mergeCell ref="MOU25:MPA25"/>
    <mergeCell ref="MPB25:MPH25"/>
    <mergeCell ref="MPI25:MPO25"/>
    <mergeCell ref="MPP25:MPV25"/>
    <mergeCell ref="MNE25:MNK25"/>
    <mergeCell ref="MNL25:MNR25"/>
    <mergeCell ref="MNS25:MNY25"/>
    <mergeCell ref="MNZ25:MOF25"/>
    <mergeCell ref="MOG25:MOM25"/>
    <mergeCell ref="MLV25:MMB25"/>
    <mergeCell ref="MMC25:MMI25"/>
    <mergeCell ref="MMJ25:MMP25"/>
    <mergeCell ref="MMQ25:MMW25"/>
    <mergeCell ref="MMX25:MND25"/>
    <mergeCell ref="MVG25:MVM25"/>
    <mergeCell ref="MVN25:MVT25"/>
    <mergeCell ref="MVU25:MWA25"/>
    <mergeCell ref="MWB25:MWH25"/>
    <mergeCell ref="MWI25:MWO25"/>
    <mergeCell ref="MTX25:MUD25"/>
    <mergeCell ref="MUE25:MUK25"/>
    <mergeCell ref="MUL25:MUR25"/>
    <mergeCell ref="MUS25:MUY25"/>
    <mergeCell ref="MUZ25:MVF25"/>
    <mergeCell ref="MSO25:MSU25"/>
    <mergeCell ref="MSV25:MTB25"/>
    <mergeCell ref="MTC25:MTI25"/>
    <mergeCell ref="MTJ25:MTP25"/>
    <mergeCell ref="MTQ25:MTW25"/>
    <mergeCell ref="MRF25:MRL25"/>
    <mergeCell ref="MRM25:MRS25"/>
    <mergeCell ref="MRT25:MRZ25"/>
    <mergeCell ref="MSA25:MSG25"/>
    <mergeCell ref="MSH25:MSN25"/>
    <mergeCell ref="NAQ25:NAW25"/>
    <mergeCell ref="NAX25:NBD25"/>
    <mergeCell ref="NBE25:NBK25"/>
    <mergeCell ref="NBL25:NBR25"/>
    <mergeCell ref="NBS25:NBY25"/>
    <mergeCell ref="MZH25:MZN25"/>
    <mergeCell ref="MZO25:MZU25"/>
    <mergeCell ref="MZV25:NAB25"/>
    <mergeCell ref="NAC25:NAI25"/>
    <mergeCell ref="NAJ25:NAP25"/>
    <mergeCell ref="MXY25:MYE25"/>
    <mergeCell ref="MYF25:MYL25"/>
    <mergeCell ref="MYM25:MYS25"/>
    <mergeCell ref="MYT25:MYZ25"/>
    <mergeCell ref="MZA25:MZG25"/>
    <mergeCell ref="MWP25:MWV25"/>
    <mergeCell ref="MWW25:MXC25"/>
    <mergeCell ref="MXD25:MXJ25"/>
    <mergeCell ref="MXK25:MXQ25"/>
    <mergeCell ref="MXR25:MXX25"/>
    <mergeCell ref="NGA25:NGG25"/>
    <mergeCell ref="NGH25:NGN25"/>
    <mergeCell ref="NGO25:NGU25"/>
    <mergeCell ref="NGV25:NHB25"/>
    <mergeCell ref="NHC25:NHI25"/>
    <mergeCell ref="NER25:NEX25"/>
    <mergeCell ref="NEY25:NFE25"/>
    <mergeCell ref="NFF25:NFL25"/>
    <mergeCell ref="NFM25:NFS25"/>
    <mergeCell ref="NFT25:NFZ25"/>
    <mergeCell ref="NDI25:NDO25"/>
    <mergeCell ref="NDP25:NDV25"/>
    <mergeCell ref="NDW25:NEC25"/>
    <mergeCell ref="NED25:NEJ25"/>
    <mergeCell ref="NEK25:NEQ25"/>
    <mergeCell ref="NBZ25:NCF25"/>
    <mergeCell ref="NCG25:NCM25"/>
    <mergeCell ref="NCN25:NCT25"/>
    <mergeCell ref="NCU25:NDA25"/>
    <mergeCell ref="NDB25:NDH25"/>
    <mergeCell ref="NLK25:NLQ25"/>
    <mergeCell ref="NLR25:NLX25"/>
    <mergeCell ref="NLY25:NME25"/>
    <mergeCell ref="NMF25:NML25"/>
    <mergeCell ref="NMM25:NMS25"/>
    <mergeCell ref="NKB25:NKH25"/>
    <mergeCell ref="NKI25:NKO25"/>
    <mergeCell ref="NKP25:NKV25"/>
    <mergeCell ref="NKW25:NLC25"/>
    <mergeCell ref="NLD25:NLJ25"/>
    <mergeCell ref="NIS25:NIY25"/>
    <mergeCell ref="NIZ25:NJF25"/>
    <mergeCell ref="NJG25:NJM25"/>
    <mergeCell ref="NJN25:NJT25"/>
    <mergeCell ref="NJU25:NKA25"/>
    <mergeCell ref="NHJ25:NHP25"/>
    <mergeCell ref="NHQ25:NHW25"/>
    <mergeCell ref="NHX25:NID25"/>
    <mergeCell ref="NIE25:NIK25"/>
    <mergeCell ref="NIL25:NIR25"/>
    <mergeCell ref="NQU25:NRA25"/>
    <mergeCell ref="NRB25:NRH25"/>
    <mergeCell ref="NRI25:NRO25"/>
    <mergeCell ref="NRP25:NRV25"/>
    <mergeCell ref="NRW25:NSC25"/>
    <mergeCell ref="NPL25:NPR25"/>
    <mergeCell ref="NPS25:NPY25"/>
    <mergeCell ref="NPZ25:NQF25"/>
    <mergeCell ref="NQG25:NQM25"/>
    <mergeCell ref="NQN25:NQT25"/>
    <mergeCell ref="NOC25:NOI25"/>
    <mergeCell ref="NOJ25:NOP25"/>
    <mergeCell ref="NOQ25:NOW25"/>
    <mergeCell ref="NOX25:NPD25"/>
    <mergeCell ref="NPE25:NPK25"/>
    <mergeCell ref="NMT25:NMZ25"/>
    <mergeCell ref="NNA25:NNG25"/>
    <mergeCell ref="NNH25:NNN25"/>
    <mergeCell ref="NNO25:NNU25"/>
    <mergeCell ref="NNV25:NOB25"/>
    <mergeCell ref="NWE25:NWK25"/>
    <mergeCell ref="NWL25:NWR25"/>
    <mergeCell ref="NWS25:NWY25"/>
    <mergeCell ref="NWZ25:NXF25"/>
    <mergeCell ref="NXG25:NXM25"/>
    <mergeCell ref="NUV25:NVB25"/>
    <mergeCell ref="NVC25:NVI25"/>
    <mergeCell ref="NVJ25:NVP25"/>
    <mergeCell ref="NVQ25:NVW25"/>
    <mergeCell ref="NVX25:NWD25"/>
    <mergeCell ref="NTM25:NTS25"/>
    <mergeCell ref="NTT25:NTZ25"/>
    <mergeCell ref="NUA25:NUG25"/>
    <mergeCell ref="NUH25:NUN25"/>
    <mergeCell ref="NUO25:NUU25"/>
    <mergeCell ref="NSD25:NSJ25"/>
    <mergeCell ref="NSK25:NSQ25"/>
    <mergeCell ref="NSR25:NSX25"/>
    <mergeCell ref="NSY25:NTE25"/>
    <mergeCell ref="NTF25:NTL25"/>
    <mergeCell ref="OBO25:OBU25"/>
    <mergeCell ref="OBV25:OCB25"/>
    <mergeCell ref="OCC25:OCI25"/>
    <mergeCell ref="OCJ25:OCP25"/>
    <mergeCell ref="OCQ25:OCW25"/>
    <mergeCell ref="OAF25:OAL25"/>
    <mergeCell ref="OAM25:OAS25"/>
    <mergeCell ref="OAT25:OAZ25"/>
    <mergeCell ref="OBA25:OBG25"/>
    <mergeCell ref="OBH25:OBN25"/>
    <mergeCell ref="NYW25:NZC25"/>
    <mergeCell ref="NZD25:NZJ25"/>
    <mergeCell ref="NZK25:NZQ25"/>
    <mergeCell ref="NZR25:NZX25"/>
    <mergeCell ref="NZY25:OAE25"/>
    <mergeCell ref="NXN25:NXT25"/>
    <mergeCell ref="NXU25:NYA25"/>
    <mergeCell ref="NYB25:NYH25"/>
    <mergeCell ref="NYI25:NYO25"/>
    <mergeCell ref="NYP25:NYV25"/>
    <mergeCell ref="OGY25:OHE25"/>
    <mergeCell ref="OHF25:OHL25"/>
    <mergeCell ref="OHM25:OHS25"/>
    <mergeCell ref="OHT25:OHZ25"/>
    <mergeCell ref="OIA25:OIG25"/>
    <mergeCell ref="OFP25:OFV25"/>
    <mergeCell ref="OFW25:OGC25"/>
    <mergeCell ref="OGD25:OGJ25"/>
    <mergeCell ref="OGK25:OGQ25"/>
    <mergeCell ref="OGR25:OGX25"/>
    <mergeCell ref="OEG25:OEM25"/>
    <mergeCell ref="OEN25:OET25"/>
    <mergeCell ref="OEU25:OFA25"/>
    <mergeCell ref="OFB25:OFH25"/>
    <mergeCell ref="OFI25:OFO25"/>
    <mergeCell ref="OCX25:ODD25"/>
    <mergeCell ref="ODE25:ODK25"/>
    <mergeCell ref="ODL25:ODR25"/>
    <mergeCell ref="ODS25:ODY25"/>
    <mergeCell ref="ODZ25:OEF25"/>
    <mergeCell ref="OMI25:OMO25"/>
    <mergeCell ref="OMP25:OMV25"/>
    <mergeCell ref="OMW25:ONC25"/>
    <mergeCell ref="OND25:ONJ25"/>
    <mergeCell ref="ONK25:ONQ25"/>
    <mergeCell ref="OKZ25:OLF25"/>
    <mergeCell ref="OLG25:OLM25"/>
    <mergeCell ref="OLN25:OLT25"/>
    <mergeCell ref="OLU25:OMA25"/>
    <mergeCell ref="OMB25:OMH25"/>
    <mergeCell ref="OJQ25:OJW25"/>
    <mergeCell ref="OJX25:OKD25"/>
    <mergeCell ref="OKE25:OKK25"/>
    <mergeCell ref="OKL25:OKR25"/>
    <mergeCell ref="OKS25:OKY25"/>
    <mergeCell ref="OIH25:OIN25"/>
    <mergeCell ref="OIO25:OIU25"/>
    <mergeCell ref="OIV25:OJB25"/>
    <mergeCell ref="OJC25:OJI25"/>
    <mergeCell ref="OJJ25:OJP25"/>
    <mergeCell ref="ORS25:ORY25"/>
    <mergeCell ref="ORZ25:OSF25"/>
    <mergeCell ref="OSG25:OSM25"/>
    <mergeCell ref="OSN25:OST25"/>
    <mergeCell ref="OSU25:OTA25"/>
    <mergeCell ref="OQJ25:OQP25"/>
    <mergeCell ref="OQQ25:OQW25"/>
    <mergeCell ref="OQX25:ORD25"/>
    <mergeCell ref="ORE25:ORK25"/>
    <mergeCell ref="ORL25:ORR25"/>
    <mergeCell ref="OPA25:OPG25"/>
    <mergeCell ref="OPH25:OPN25"/>
    <mergeCell ref="OPO25:OPU25"/>
    <mergeCell ref="OPV25:OQB25"/>
    <mergeCell ref="OQC25:OQI25"/>
    <mergeCell ref="ONR25:ONX25"/>
    <mergeCell ref="ONY25:OOE25"/>
    <mergeCell ref="OOF25:OOL25"/>
    <mergeCell ref="OOM25:OOS25"/>
    <mergeCell ref="OOT25:OOZ25"/>
    <mergeCell ref="OXC25:OXI25"/>
    <mergeCell ref="OXJ25:OXP25"/>
    <mergeCell ref="OXQ25:OXW25"/>
    <mergeCell ref="OXX25:OYD25"/>
    <mergeCell ref="OYE25:OYK25"/>
    <mergeCell ref="OVT25:OVZ25"/>
    <mergeCell ref="OWA25:OWG25"/>
    <mergeCell ref="OWH25:OWN25"/>
    <mergeCell ref="OWO25:OWU25"/>
    <mergeCell ref="OWV25:OXB25"/>
    <mergeCell ref="OUK25:OUQ25"/>
    <mergeCell ref="OUR25:OUX25"/>
    <mergeCell ref="OUY25:OVE25"/>
    <mergeCell ref="OVF25:OVL25"/>
    <mergeCell ref="OVM25:OVS25"/>
    <mergeCell ref="OTB25:OTH25"/>
    <mergeCell ref="OTI25:OTO25"/>
    <mergeCell ref="OTP25:OTV25"/>
    <mergeCell ref="OTW25:OUC25"/>
    <mergeCell ref="OUD25:OUJ25"/>
    <mergeCell ref="PCM25:PCS25"/>
    <mergeCell ref="PCT25:PCZ25"/>
    <mergeCell ref="PDA25:PDG25"/>
    <mergeCell ref="PDH25:PDN25"/>
    <mergeCell ref="PDO25:PDU25"/>
    <mergeCell ref="PBD25:PBJ25"/>
    <mergeCell ref="PBK25:PBQ25"/>
    <mergeCell ref="PBR25:PBX25"/>
    <mergeCell ref="PBY25:PCE25"/>
    <mergeCell ref="PCF25:PCL25"/>
    <mergeCell ref="OZU25:PAA25"/>
    <mergeCell ref="PAB25:PAH25"/>
    <mergeCell ref="PAI25:PAO25"/>
    <mergeCell ref="PAP25:PAV25"/>
    <mergeCell ref="PAW25:PBC25"/>
    <mergeCell ref="OYL25:OYR25"/>
    <mergeCell ref="OYS25:OYY25"/>
    <mergeCell ref="OYZ25:OZF25"/>
    <mergeCell ref="OZG25:OZM25"/>
    <mergeCell ref="OZN25:OZT25"/>
    <mergeCell ref="PHW25:PIC25"/>
    <mergeCell ref="PID25:PIJ25"/>
    <mergeCell ref="PIK25:PIQ25"/>
    <mergeCell ref="PIR25:PIX25"/>
    <mergeCell ref="PIY25:PJE25"/>
    <mergeCell ref="PGN25:PGT25"/>
    <mergeCell ref="PGU25:PHA25"/>
    <mergeCell ref="PHB25:PHH25"/>
    <mergeCell ref="PHI25:PHO25"/>
    <mergeCell ref="PHP25:PHV25"/>
    <mergeCell ref="PFE25:PFK25"/>
    <mergeCell ref="PFL25:PFR25"/>
    <mergeCell ref="PFS25:PFY25"/>
    <mergeCell ref="PFZ25:PGF25"/>
    <mergeCell ref="PGG25:PGM25"/>
    <mergeCell ref="PDV25:PEB25"/>
    <mergeCell ref="PEC25:PEI25"/>
    <mergeCell ref="PEJ25:PEP25"/>
    <mergeCell ref="PEQ25:PEW25"/>
    <mergeCell ref="PEX25:PFD25"/>
    <mergeCell ref="PNG25:PNM25"/>
    <mergeCell ref="PNN25:PNT25"/>
    <mergeCell ref="PNU25:POA25"/>
    <mergeCell ref="POB25:POH25"/>
    <mergeCell ref="POI25:POO25"/>
    <mergeCell ref="PLX25:PMD25"/>
    <mergeCell ref="PME25:PMK25"/>
    <mergeCell ref="PML25:PMR25"/>
    <mergeCell ref="PMS25:PMY25"/>
    <mergeCell ref="PMZ25:PNF25"/>
    <mergeCell ref="PKO25:PKU25"/>
    <mergeCell ref="PKV25:PLB25"/>
    <mergeCell ref="PLC25:PLI25"/>
    <mergeCell ref="PLJ25:PLP25"/>
    <mergeCell ref="PLQ25:PLW25"/>
    <mergeCell ref="PJF25:PJL25"/>
    <mergeCell ref="PJM25:PJS25"/>
    <mergeCell ref="PJT25:PJZ25"/>
    <mergeCell ref="PKA25:PKG25"/>
    <mergeCell ref="PKH25:PKN25"/>
    <mergeCell ref="PSQ25:PSW25"/>
    <mergeCell ref="PSX25:PTD25"/>
    <mergeCell ref="PTE25:PTK25"/>
    <mergeCell ref="PTL25:PTR25"/>
    <mergeCell ref="PTS25:PTY25"/>
    <mergeCell ref="PRH25:PRN25"/>
    <mergeCell ref="PRO25:PRU25"/>
    <mergeCell ref="PRV25:PSB25"/>
    <mergeCell ref="PSC25:PSI25"/>
    <mergeCell ref="PSJ25:PSP25"/>
    <mergeCell ref="PPY25:PQE25"/>
    <mergeCell ref="PQF25:PQL25"/>
    <mergeCell ref="PQM25:PQS25"/>
    <mergeCell ref="PQT25:PQZ25"/>
    <mergeCell ref="PRA25:PRG25"/>
    <mergeCell ref="POP25:POV25"/>
    <mergeCell ref="POW25:PPC25"/>
    <mergeCell ref="PPD25:PPJ25"/>
    <mergeCell ref="PPK25:PPQ25"/>
    <mergeCell ref="PPR25:PPX25"/>
    <mergeCell ref="PYA25:PYG25"/>
    <mergeCell ref="PYH25:PYN25"/>
    <mergeCell ref="PYO25:PYU25"/>
    <mergeCell ref="PYV25:PZB25"/>
    <mergeCell ref="PZC25:PZI25"/>
    <mergeCell ref="PWR25:PWX25"/>
    <mergeCell ref="PWY25:PXE25"/>
    <mergeCell ref="PXF25:PXL25"/>
    <mergeCell ref="PXM25:PXS25"/>
    <mergeCell ref="PXT25:PXZ25"/>
    <mergeCell ref="PVI25:PVO25"/>
    <mergeCell ref="PVP25:PVV25"/>
    <mergeCell ref="PVW25:PWC25"/>
    <mergeCell ref="PWD25:PWJ25"/>
    <mergeCell ref="PWK25:PWQ25"/>
    <mergeCell ref="PTZ25:PUF25"/>
    <mergeCell ref="PUG25:PUM25"/>
    <mergeCell ref="PUN25:PUT25"/>
    <mergeCell ref="PUU25:PVA25"/>
    <mergeCell ref="PVB25:PVH25"/>
    <mergeCell ref="QDK25:QDQ25"/>
    <mergeCell ref="QDR25:QDX25"/>
    <mergeCell ref="QDY25:QEE25"/>
    <mergeCell ref="QEF25:QEL25"/>
    <mergeCell ref="QEM25:QES25"/>
    <mergeCell ref="QCB25:QCH25"/>
    <mergeCell ref="QCI25:QCO25"/>
    <mergeCell ref="QCP25:QCV25"/>
    <mergeCell ref="QCW25:QDC25"/>
    <mergeCell ref="QDD25:QDJ25"/>
    <mergeCell ref="QAS25:QAY25"/>
    <mergeCell ref="QAZ25:QBF25"/>
    <mergeCell ref="QBG25:QBM25"/>
    <mergeCell ref="QBN25:QBT25"/>
    <mergeCell ref="QBU25:QCA25"/>
    <mergeCell ref="PZJ25:PZP25"/>
    <mergeCell ref="PZQ25:PZW25"/>
    <mergeCell ref="PZX25:QAD25"/>
    <mergeCell ref="QAE25:QAK25"/>
    <mergeCell ref="QAL25:QAR25"/>
    <mergeCell ref="QIU25:QJA25"/>
    <mergeCell ref="QJB25:QJH25"/>
    <mergeCell ref="QJI25:QJO25"/>
    <mergeCell ref="QJP25:QJV25"/>
    <mergeCell ref="QJW25:QKC25"/>
    <mergeCell ref="QHL25:QHR25"/>
    <mergeCell ref="QHS25:QHY25"/>
    <mergeCell ref="QHZ25:QIF25"/>
    <mergeCell ref="QIG25:QIM25"/>
    <mergeCell ref="QIN25:QIT25"/>
    <mergeCell ref="QGC25:QGI25"/>
    <mergeCell ref="QGJ25:QGP25"/>
    <mergeCell ref="QGQ25:QGW25"/>
    <mergeCell ref="QGX25:QHD25"/>
    <mergeCell ref="QHE25:QHK25"/>
    <mergeCell ref="QET25:QEZ25"/>
    <mergeCell ref="QFA25:QFG25"/>
    <mergeCell ref="QFH25:QFN25"/>
    <mergeCell ref="QFO25:QFU25"/>
    <mergeCell ref="QFV25:QGB25"/>
    <mergeCell ref="QOE25:QOK25"/>
    <mergeCell ref="QOL25:QOR25"/>
    <mergeCell ref="QOS25:QOY25"/>
    <mergeCell ref="QOZ25:QPF25"/>
    <mergeCell ref="QPG25:QPM25"/>
    <mergeCell ref="QMV25:QNB25"/>
    <mergeCell ref="QNC25:QNI25"/>
    <mergeCell ref="QNJ25:QNP25"/>
    <mergeCell ref="QNQ25:QNW25"/>
    <mergeCell ref="QNX25:QOD25"/>
    <mergeCell ref="QLM25:QLS25"/>
    <mergeCell ref="QLT25:QLZ25"/>
    <mergeCell ref="QMA25:QMG25"/>
    <mergeCell ref="QMH25:QMN25"/>
    <mergeCell ref="QMO25:QMU25"/>
    <mergeCell ref="QKD25:QKJ25"/>
    <mergeCell ref="QKK25:QKQ25"/>
    <mergeCell ref="QKR25:QKX25"/>
    <mergeCell ref="QKY25:QLE25"/>
    <mergeCell ref="QLF25:QLL25"/>
    <mergeCell ref="QTO25:QTU25"/>
    <mergeCell ref="QTV25:QUB25"/>
    <mergeCell ref="QUC25:QUI25"/>
    <mergeCell ref="QUJ25:QUP25"/>
    <mergeCell ref="QUQ25:QUW25"/>
    <mergeCell ref="QSF25:QSL25"/>
    <mergeCell ref="QSM25:QSS25"/>
    <mergeCell ref="QST25:QSZ25"/>
    <mergeCell ref="QTA25:QTG25"/>
    <mergeCell ref="QTH25:QTN25"/>
    <mergeCell ref="QQW25:QRC25"/>
    <mergeCell ref="QRD25:QRJ25"/>
    <mergeCell ref="QRK25:QRQ25"/>
    <mergeCell ref="QRR25:QRX25"/>
    <mergeCell ref="QRY25:QSE25"/>
    <mergeCell ref="QPN25:QPT25"/>
    <mergeCell ref="QPU25:QQA25"/>
    <mergeCell ref="QQB25:QQH25"/>
    <mergeCell ref="QQI25:QQO25"/>
    <mergeCell ref="QQP25:QQV25"/>
    <mergeCell ref="QYY25:QZE25"/>
    <mergeCell ref="QZF25:QZL25"/>
    <mergeCell ref="QZM25:QZS25"/>
    <mergeCell ref="QZT25:QZZ25"/>
    <mergeCell ref="RAA25:RAG25"/>
    <mergeCell ref="QXP25:QXV25"/>
    <mergeCell ref="QXW25:QYC25"/>
    <mergeCell ref="QYD25:QYJ25"/>
    <mergeCell ref="QYK25:QYQ25"/>
    <mergeCell ref="QYR25:QYX25"/>
    <mergeCell ref="QWG25:QWM25"/>
    <mergeCell ref="QWN25:QWT25"/>
    <mergeCell ref="QWU25:QXA25"/>
    <mergeCell ref="QXB25:QXH25"/>
    <mergeCell ref="QXI25:QXO25"/>
    <mergeCell ref="QUX25:QVD25"/>
    <mergeCell ref="QVE25:QVK25"/>
    <mergeCell ref="QVL25:QVR25"/>
    <mergeCell ref="QVS25:QVY25"/>
    <mergeCell ref="QVZ25:QWF25"/>
    <mergeCell ref="REI25:REO25"/>
    <mergeCell ref="REP25:REV25"/>
    <mergeCell ref="REW25:RFC25"/>
    <mergeCell ref="RFD25:RFJ25"/>
    <mergeCell ref="RFK25:RFQ25"/>
    <mergeCell ref="RCZ25:RDF25"/>
    <mergeCell ref="RDG25:RDM25"/>
    <mergeCell ref="RDN25:RDT25"/>
    <mergeCell ref="RDU25:REA25"/>
    <mergeCell ref="REB25:REH25"/>
    <mergeCell ref="RBQ25:RBW25"/>
    <mergeCell ref="RBX25:RCD25"/>
    <mergeCell ref="RCE25:RCK25"/>
    <mergeCell ref="RCL25:RCR25"/>
    <mergeCell ref="RCS25:RCY25"/>
    <mergeCell ref="RAH25:RAN25"/>
    <mergeCell ref="RAO25:RAU25"/>
    <mergeCell ref="RAV25:RBB25"/>
    <mergeCell ref="RBC25:RBI25"/>
    <mergeCell ref="RBJ25:RBP25"/>
    <mergeCell ref="RJS25:RJY25"/>
    <mergeCell ref="RJZ25:RKF25"/>
    <mergeCell ref="RKG25:RKM25"/>
    <mergeCell ref="RKN25:RKT25"/>
    <mergeCell ref="RKU25:RLA25"/>
    <mergeCell ref="RIJ25:RIP25"/>
    <mergeCell ref="RIQ25:RIW25"/>
    <mergeCell ref="RIX25:RJD25"/>
    <mergeCell ref="RJE25:RJK25"/>
    <mergeCell ref="RJL25:RJR25"/>
    <mergeCell ref="RHA25:RHG25"/>
    <mergeCell ref="RHH25:RHN25"/>
    <mergeCell ref="RHO25:RHU25"/>
    <mergeCell ref="RHV25:RIB25"/>
    <mergeCell ref="RIC25:RII25"/>
    <mergeCell ref="RFR25:RFX25"/>
    <mergeCell ref="RFY25:RGE25"/>
    <mergeCell ref="RGF25:RGL25"/>
    <mergeCell ref="RGM25:RGS25"/>
    <mergeCell ref="RGT25:RGZ25"/>
    <mergeCell ref="RPC25:RPI25"/>
    <mergeCell ref="RPJ25:RPP25"/>
    <mergeCell ref="RPQ25:RPW25"/>
    <mergeCell ref="RPX25:RQD25"/>
    <mergeCell ref="RQE25:RQK25"/>
    <mergeCell ref="RNT25:RNZ25"/>
    <mergeCell ref="ROA25:ROG25"/>
    <mergeCell ref="ROH25:RON25"/>
    <mergeCell ref="ROO25:ROU25"/>
    <mergeCell ref="ROV25:RPB25"/>
    <mergeCell ref="RMK25:RMQ25"/>
    <mergeCell ref="RMR25:RMX25"/>
    <mergeCell ref="RMY25:RNE25"/>
    <mergeCell ref="RNF25:RNL25"/>
    <mergeCell ref="RNM25:RNS25"/>
    <mergeCell ref="RLB25:RLH25"/>
    <mergeCell ref="RLI25:RLO25"/>
    <mergeCell ref="RLP25:RLV25"/>
    <mergeCell ref="RLW25:RMC25"/>
    <mergeCell ref="RMD25:RMJ25"/>
    <mergeCell ref="RUM25:RUS25"/>
    <mergeCell ref="RUT25:RUZ25"/>
    <mergeCell ref="RVA25:RVG25"/>
    <mergeCell ref="RVH25:RVN25"/>
    <mergeCell ref="RVO25:RVU25"/>
    <mergeCell ref="RTD25:RTJ25"/>
    <mergeCell ref="RTK25:RTQ25"/>
    <mergeCell ref="RTR25:RTX25"/>
    <mergeCell ref="RTY25:RUE25"/>
    <mergeCell ref="RUF25:RUL25"/>
    <mergeCell ref="RRU25:RSA25"/>
    <mergeCell ref="RSB25:RSH25"/>
    <mergeCell ref="RSI25:RSO25"/>
    <mergeCell ref="RSP25:RSV25"/>
    <mergeCell ref="RSW25:RTC25"/>
    <mergeCell ref="RQL25:RQR25"/>
    <mergeCell ref="RQS25:RQY25"/>
    <mergeCell ref="RQZ25:RRF25"/>
    <mergeCell ref="RRG25:RRM25"/>
    <mergeCell ref="RRN25:RRT25"/>
    <mergeCell ref="RZW25:SAC25"/>
    <mergeCell ref="SAD25:SAJ25"/>
    <mergeCell ref="SAK25:SAQ25"/>
    <mergeCell ref="SAR25:SAX25"/>
    <mergeCell ref="SAY25:SBE25"/>
    <mergeCell ref="RYN25:RYT25"/>
    <mergeCell ref="RYU25:RZA25"/>
    <mergeCell ref="RZB25:RZH25"/>
    <mergeCell ref="RZI25:RZO25"/>
    <mergeCell ref="RZP25:RZV25"/>
    <mergeCell ref="RXE25:RXK25"/>
    <mergeCell ref="RXL25:RXR25"/>
    <mergeCell ref="RXS25:RXY25"/>
    <mergeCell ref="RXZ25:RYF25"/>
    <mergeCell ref="RYG25:RYM25"/>
    <mergeCell ref="RVV25:RWB25"/>
    <mergeCell ref="RWC25:RWI25"/>
    <mergeCell ref="RWJ25:RWP25"/>
    <mergeCell ref="RWQ25:RWW25"/>
    <mergeCell ref="RWX25:RXD25"/>
    <mergeCell ref="SFG25:SFM25"/>
    <mergeCell ref="SFN25:SFT25"/>
    <mergeCell ref="SFU25:SGA25"/>
    <mergeCell ref="SGB25:SGH25"/>
    <mergeCell ref="SGI25:SGO25"/>
    <mergeCell ref="SDX25:SED25"/>
    <mergeCell ref="SEE25:SEK25"/>
    <mergeCell ref="SEL25:SER25"/>
    <mergeCell ref="SES25:SEY25"/>
    <mergeCell ref="SEZ25:SFF25"/>
    <mergeCell ref="SCO25:SCU25"/>
    <mergeCell ref="SCV25:SDB25"/>
    <mergeCell ref="SDC25:SDI25"/>
    <mergeCell ref="SDJ25:SDP25"/>
    <mergeCell ref="SDQ25:SDW25"/>
    <mergeCell ref="SBF25:SBL25"/>
    <mergeCell ref="SBM25:SBS25"/>
    <mergeCell ref="SBT25:SBZ25"/>
    <mergeCell ref="SCA25:SCG25"/>
    <mergeCell ref="SCH25:SCN25"/>
    <mergeCell ref="SKQ25:SKW25"/>
    <mergeCell ref="SKX25:SLD25"/>
    <mergeCell ref="SLE25:SLK25"/>
    <mergeCell ref="SLL25:SLR25"/>
    <mergeCell ref="SLS25:SLY25"/>
    <mergeCell ref="SJH25:SJN25"/>
    <mergeCell ref="SJO25:SJU25"/>
    <mergeCell ref="SJV25:SKB25"/>
    <mergeCell ref="SKC25:SKI25"/>
    <mergeCell ref="SKJ25:SKP25"/>
    <mergeCell ref="SHY25:SIE25"/>
    <mergeCell ref="SIF25:SIL25"/>
    <mergeCell ref="SIM25:SIS25"/>
    <mergeCell ref="SIT25:SIZ25"/>
    <mergeCell ref="SJA25:SJG25"/>
    <mergeCell ref="SGP25:SGV25"/>
    <mergeCell ref="SGW25:SHC25"/>
    <mergeCell ref="SHD25:SHJ25"/>
    <mergeCell ref="SHK25:SHQ25"/>
    <mergeCell ref="SHR25:SHX25"/>
    <mergeCell ref="SQA25:SQG25"/>
    <mergeCell ref="SQH25:SQN25"/>
    <mergeCell ref="SQO25:SQU25"/>
    <mergeCell ref="SQV25:SRB25"/>
    <mergeCell ref="SRC25:SRI25"/>
    <mergeCell ref="SOR25:SOX25"/>
    <mergeCell ref="SOY25:SPE25"/>
    <mergeCell ref="SPF25:SPL25"/>
    <mergeCell ref="SPM25:SPS25"/>
    <mergeCell ref="SPT25:SPZ25"/>
    <mergeCell ref="SNI25:SNO25"/>
    <mergeCell ref="SNP25:SNV25"/>
    <mergeCell ref="SNW25:SOC25"/>
    <mergeCell ref="SOD25:SOJ25"/>
    <mergeCell ref="SOK25:SOQ25"/>
    <mergeCell ref="SLZ25:SMF25"/>
    <mergeCell ref="SMG25:SMM25"/>
    <mergeCell ref="SMN25:SMT25"/>
    <mergeCell ref="SMU25:SNA25"/>
    <mergeCell ref="SNB25:SNH25"/>
    <mergeCell ref="SVK25:SVQ25"/>
    <mergeCell ref="SVR25:SVX25"/>
    <mergeCell ref="SVY25:SWE25"/>
    <mergeCell ref="SWF25:SWL25"/>
    <mergeCell ref="SWM25:SWS25"/>
    <mergeCell ref="SUB25:SUH25"/>
    <mergeCell ref="SUI25:SUO25"/>
    <mergeCell ref="SUP25:SUV25"/>
    <mergeCell ref="SUW25:SVC25"/>
    <mergeCell ref="SVD25:SVJ25"/>
    <mergeCell ref="SSS25:SSY25"/>
    <mergeCell ref="SSZ25:STF25"/>
    <mergeCell ref="STG25:STM25"/>
    <mergeCell ref="STN25:STT25"/>
    <mergeCell ref="STU25:SUA25"/>
    <mergeCell ref="SRJ25:SRP25"/>
    <mergeCell ref="SRQ25:SRW25"/>
    <mergeCell ref="SRX25:SSD25"/>
    <mergeCell ref="SSE25:SSK25"/>
    <mergeCell ref="SSL25:SSR25"/>
    <mergeCell ref="TAU25:TBA25"/>
    <mergeCell ref="TBB25:TBH25"/>
    <mergeCell ref="TBI25:TBO25"/>
    <mergeCell ref="TBP25:TBV25"/>
    <mergeCell ref="TBW25:TCC25"/>
    <mergeCell ref="SZL25:SZR25"/>
    <mergeCell ref="SZS25:SZY25"/>
    <mergeCell ref="SZZ25:TAF25"/>
    <mergeCell ref="TAG25:TAM25"/>
    <mergeCell ref="TAN25:TAT25"/>
    <mergeCell ref="SYC25:SYI25"/>
    <mergeCell ref="SYJ25:SYP25"/>
    <mergeCell ref="SYQ25:SYW25"/>
    <mergeCell ref="SYX25:SZD25"/>
    <mergeCell ref="SZE25:SZK25"/>
    <mergeCell ref="SWT25:SWZ25"/>
    <mergeCell ref="SXA25:SXG25"/>
    <mergeCell ref="SXH25:SXN25"/>
    <mergeCell ref="SXO25:SXU25"/>
    <mergeCell ref="SXV25:SYB25"/>
    <mergeCell ref="TGE25:TGK25"/>
    <mergeCell ref="TGL25:TGR25"/>
    <mergeCell ref="TGS25:TGY25"/>
    <mergeCell ref="TGZ25:THF25"/>
    <mergeCell ref="THG25:THM25"/>
    <mergeCell ref="TEV25:TFB25"/>
    <mergeCell ref="TFC25:TFI25"/>
    <mergeCell ref="TFJ25:TFP25"/>
    <mergeCell ref="TFQ25:TFW25"/>
    <mergeCell ref="TFX25:TGD25"/>
    <mergeCell ref="TDM25:TDS25"/>
    <mergeCell ref="TDT25:TDZ25"/>
    <mergeCell ref="TEA25:TEG25"/>
    <mergeCell ref="TEH25:TEN25"/>
    <mergeCell ref="TEO25:TEU25"/>
    <mergeCell ref="TCD25:TCJ25"/>
    <mergeCell ref="TCK25:TCQ25"/>
    <mergeCell ref="TCR25:TCX25"/>
    <mergeCell ref="TCY25:TDE25"/>
    <mergeCell ref="TDF25:TDL25"/>
    <mergeCell ref="TLO25:TLU25"/>
    <mergeCell ref="TLV25:TMB25"/>
    <mergeCell ref="TMC25:TMI25"/>
    <mergeCell ref="TMJ25:TMP25"/>
    <mergeCell ref="TMQ25:TMW25"/>
    <mergeCell ref="TKF25:TKL25"/>
    <mergeCell ref="TKM25:TKS25"/>
    <mergeCell ref="TKT25:TKZ25"/>
    <mergeCell ref="TLA25:TLG25"/>
    <mergeCell ref="TLH25:TLN25"/>
    <mergeCell ref="TIW25:TJC25"/>
    <mergeCell ref="TJD25:TJJ25"/>
    <mergeCell ref="TJK25:TJQ25"/>
    <mergeCell ref="TJR25:TJX25"/>
    <mergeCell ref="TJY25:TKE25"/>
    <mergeCell ref="THN25:THT25"/>
    <mergeCell ref="THU25:TIA25"/>
    <mergeCell ref="TIB25:TIH25"/>
    <mergeCell ref="TII25:TIO25"/>
    <mergeCell ref="TIP25:TIV25"/>
    <mergeCell ref="TQY25:TRE25"/>
    <mergeCell ref="TRF25:TRL25"/>
    <mergeCell ref="TRM25:TRS25"/>
    <mergeCell ref="TRT25:TRZ25"/>
    <mergeCell ref="TSA25:TSG25"/>
    <mergeCell ref="TPP25:TPV25"/>
    <mergeCell ref="TPW25:TQC25"/>
    <mergeCell ref="TQD25:TQJ25"/>
    <mergeCell ref="TQK25:TQQ25"/>
    <mergeCell ref="TQR25:TQX25"/>
    <mergeCell ref="TOG25:TOM25"/>
    <mergeCell ref="TON25:TOT25"/>
    <mergeCell ref="TOU25:TPA25"/>
    <mergeCell ref="TPB25:TPH25"/>
    <mergeCell ref="TPI25:TPO25"/>
    <mergeCell ref="TMX25:TND25"/>
    <mergeCell ref="TNE25:TNK25"/>
    <mergeCell ref="TNL25:TNR25"/>
    <mergeCell ref="TNS25:TNY25"/>
    <mergeCell ref="TNZ25:TOF25"/>
    <mergeCell ref="TWI25:TWO25"/>
    <mergeCell ref="TWP25:TWV25"/>
    <mergeCell ref="TWW25:TXC25"/>
    <mergeCell ref="TXD25:TXJ25"/>
    <mergeCell ref="TXK25:TXQ25"/>
    <mergeCell ref="TUZ25:TVF25"/>
    <mergeCell ref="TVG25:TVM25"/>
    <mergeCell ref="TVN25:TVT25"/>
    <mergeCell ref="TVU25:TWA25"/>
    <mergeCell ref="TWB25:TWH25"/>
    <mergeCell ref="TTQ25:TTW25"/>
    <mergeCell ref="TTX25:TUD25"/>
    <mergeCell ref="TUE25:TUK25"/>
    <mergeCell ref="TUL25:TUR25"/>
    <mergeCell ref="TUS25:TUY25"/>
    <mergeCell ref="TSH25:TSN25"/>
    <mergeCell ref="TSO25:TSU25"/>
    <mergeCell ref="TSV25:TTB25"/>
    <mergeCell ref="TTC25:TTI25"/>
    <mergeCell ref="TTJ25:TTP25"/>
    <mergeCell ref="UBS25:UBY25"/>
    <mergeCell ref="UBZ25:UCF25"/>
    <mergeCell ref="UCG25:UCM25"/>
    <mergeCell ref="UCN25:UCT25"/>
    <mergeCell ref="UCU25:UDA25"/>
    <mergeCell ref="UAJ25:UAP25"/>
    <mergeCell ref="UAQ25:UAW25"/>
    <mergeCell ref="UAX25:UBD25"/>
    <mergeCell ref="UBE25:UBK25"/>
    <mergeCell ref="UBL25:UBR25"/>
    <mergeCell ref="TZA25:TZG25"/>
    <mergeCell ref="TZH25:TZN25"/>
    <mergeCell ref="TZO25:TZU25"/>
    <mergeCell ref="TZV25:UAB25"/>
    <mergeCell ref="UAC25:UAI25"/>
    <mergeCell ref="TXR25:TXX25"/>
    <mergeCell ref="TXY25:TYE25"/>
    <mergeCell ref="TYF25:TYL25"/>
    <mergeCell ref="TYM25:TYS25"/>
    <mergeCell ref="TYT25:TYZ25"/>
    <mergeCell ref="UHC25:UHI25"/>
    <mergeCell ref="UHJ25:UHP25"/>
    <mergeCell ref="UHQ25:UHW25"/>
    <mergeCell ref="UHX25:UID25"/>
    <mergeCell ref="UIE25:UIK25"/>
    <mergeCell ref="UFT25:UFZ25"/>
    <mergeCell ref="UGA25:UGG25"/>
    <mergeCell ref="UGH25:UGN25"/>
    <mergeCell ref="UGO25:UGU25"/>
    <mergeCell ref="UGV25:UHB25"/>
    <mergeCell ref="UEK25:UEQ25"/>
    <mergeCell ref="UER25:UEX25"/>
    <mergeCell ref="UEY25:UFE25"/>
    <mergeCell ref="UFF25:UFL25"/>
    <mergeCell ref="UFM25:UFS25"/>
    <mergeCell ref="UDB25:UDH25"/>
    <mergeCell ref="UDI25:UDO25"/>
    <mergeCell ref="UDP25:UDV25"/>
    <mergeCell ref="UDW25:UEC25"/>
    <mergeCell ref="UED25:UEJ25"/>
    <mergeCell ref="UMM25:UMS25"/>
    <mergeCell ref="UMT25:UMZ25"/>
    <mergeCell ref="UNA25:UNG25"/>
    <mergeCell ref="UNH25:UNN25"/>
    <mergeCell ref="UNO25:UNU25"/>
    <mergeCell ref="ULD25:ULJ25"/>
    <mergeCell ref="ULK25:ULQ25"/>
    <mergeCell ref="ULR25:ULX25"/>
    <mergeCell ref="ULY25:UME25"/>
    <mergeCell ref="UMF25:UML25"/>
    <mergeCell ref="UJU25:UKA25"/>
    <mergeCell ref="UKB25:UKH25"/>
    <mergeCell ref="UKI25:UKO25"/>
    <mergeCell ref="UKP25:UKV25"/>
    <mergeCell ref="UKW25:ULC25"/>
    <mergeCell ref="UIL25:UIR25"/>
    <mergeCell ref="UIS25:UIY25"/>
    <mergeCell ref="UIZ25:UJF25"/>
    <mergeCell ref="UJG25:UJM25"/>
    <mergeCell ref="UJN25:UJT25"/>
    <mergeCell ref="URW25:USC25"/>
    <mergeCell ref="USD25:USJ25"/>
    <mergeCell ref="USK25:USQ25"/>
    <mergeCell ref="USR25:USX25"/>
    <mergeCell ref="USY25:UTE25"/>
    <mergeCell ref="UQN25:UQT25"/>
    <mergeCell ref="UQU25:URA25"/>
    <mergeCell ref="URB25:URH25"/>
    <mergeCell ref="URI25:URO25"/>
    <mergeCell ref="URP25:URV25"/>
    <mergeCell ref="UPE25:UPK25"/>
    <mergeCell ref="UPL25:UPR25"/>
    <mergeCell ref="UPS25:UPY25"/>
    <mergeCell ref="UPZ25:UQF25"/>
    <mergeCell ref="UQG25:UQM25"/>
    <mergeCell ref="UNV25:UOB25"/>
    <mergeCell ref="UOC25:UOI25"/>
    <mergeCell ref="UOJ25:UOP25"/>
    <mergeCell ref="UOQ25:UOW25"/>
    <mergeCell ref="UOX25:UPD25"/>
    <mergeCell ref="UXG25:UXM25"/>
    <mergeCell ref="UXN25:UXT25"/>
    <mergeCell ref="UXU25:UYA25"/>
    <mergeCell ref="UYB25:UYH25"/>
    <mergeCell ref="UYI25:UYO25"/>
    <mergeCell ref="UVX25:UWD25"/>
    <mergeCell ref="UWE25:UWK25"/>
    <mergeCell ref="UWL25:UWR25"/>
    <mergeCell ref="UWS25:UWY25"/>
    <mergeCell ref="UWZ25:UXF25"/>
    <mergeCell ref="UUO25:UUU25"/>
    <mergeCell ref="UUV25:UVB25"/>
    <mergeCell ref="UVC25:UVI25"/>
    <mergeCell ref="UVJ25:UVP25"/>
    <mergeCell ref="UVQ25:UVW25"/>
    <mergeCell ref="UTF25:UTL25"/>
    <mergeCell ref="UTM25:UTS25"/>
    <mergeCell ref="UTT25:UTZ25"/>
    <mergeCell ref="UUA25:UUG25"/>
    <mergeCell ref="UUH25:UUN25"/>
    <mergeCell ref="VCQ25:VCW25"/>
    <mergeCell ref="VCX25:VDD25"/>
    <mergeCell ref="VDE25:VDK25"/>
    <mergeCell ref="VDL25:VDR25"/>
    <mergeCell ref="VDS25:VDY25"/>
    <mergeCell ref="VBH25:VBN25"/>
    <mergeCell ref="VBO25:VBU25"/>
    <mergeCell ref="VBV25:VCB25"/>
    <mergeCell ref="VCC25:VCI25"/>
    <mergeCell ref="VCJ25:VCP25"/>
    <mergeCell ref="UZY25:VAE25"/>
    <mergeCell ref="VAF25:VAL25"/>
    <mergeCell ref="VAM25:VAS25"/>
    <mergeCell ref="VAT25:VAZ25"/>
    <mergeCell ref="VBA25:VBG25"/>
    <mergeCell ref="UYP25:UYV25"/>
    <mergeCell ref="UYW25:UZC25"/>
    <mergeCell ref="UZD25:UZJ25"/>
    <mergeCell ref="UZK25:UZQ25"/>
    <mergeCell ref="UZR25:UZX25"/>
    <mergeCell ref="VIA25:VIG25"/>
    <mergeCell ref="VIH25:VIN25"/>
    <mergeCell ref="VIO25:VIU25"/>
    <mergeCell ref="VIV25:VJB25"/>
    <mergeCell ref="VJC25:VJI25"/>
    <mergeCell ref="VGR25:VGX25"/>
    <mergeCell ref="VGY25:VHE25"/>
    <mergeCell ref="VHF25:VHL25"/>
    <mergeCell ref="VHM25:VHS25"/>
    <mergeCell ref="VHT25:VHZ25"/>
    <mergeCell ref="VFI25:VFO25"/>
    <mergeCell ref="VFP25:VFV25"/>
    <mergeCell ref="VFW25:VGC25"/>
    <mergeCell ref="VGD25:VGJ25"/>
    <mergeCell ref="VGK25:VGQ25"/>
    <mergeCell ref="VDZ25:VEF25"/>
    <mergeCell ref="VEG25:VEM25"/>
    <mergeCell ref="VEN25:VET25"/>
    <mergeCell ref="VEU25:VFA25"/>
    <mergeCell ref="VFB25:VFH25"/>
    <mergeCell ref="VNK25:VNQ25"/>
    <mergeCell ref="VNR25:VNX25"/>
    <mergeCell ref="VNY25:VOE25"/>
    <mergeCell ref="VOF25:VOL25"/>
    <mergeCell ref="VOM25:VOS25"/>
    <mergeCell ref="VMB25:VMH25"/>
    <mergeCell ref="VMI25:VMO25"/>
    <mergeCell ref="VMP25:VMV25"/>
    <mergeCell ref="VMW25:VNC25"/>
    <mergeCell ref="VND25:VNJ25"/>
    <mergeCell ref="VKS25:VKY25"/>
    <mergeCell ref="VKZ25:VLF25"/>
    <mergeCell ref="VLG25:VLM25"/>
    <mergeCell ref="VLN25:VLT25"/>
    <mergeCell ref="VLU25:VMA25"/>
    <mergeCell ref="VJJ25:VJP25"/>
    <mergeCell ref="VJQ25:VJW25"/>
    <mergeCell ref="VJX25:VKD25"/>
    <mergeCell ref="VKE25:VKK25"/>
    <mergeCell ref="VKL25:VKR25"/>
    <mergeCell ref="VSU25:VTA25"/>
    <mergeCell ref="VTB25:VTH25"/>
    <mergeCell ref="VTI25:VTO25"/>
    <mergeCell ref="VTP25:VTV25"/>
    <mergeCell ref="VTW25:VUC25"/>
    <mergeCell ref="VRL25:VRR25"/>
    <mergeCell ref="VRS25:VRY25"/>
    <mergeCell ref="VRZ25:VSF25"/>
    <mergeCell ref="VSG25:VSM25"/>
    <mergeCell ref="VSN25:VST25"/>
    <mergeCell ref="VQC25:VQI25"/>
    <mergeCell ref="VQJ25:VQP25"/>
    <mergeCell ref="VQQ25:VQW25"/>
    <mergeCell ref="VQX25:VRD25"/>
    <mergeCell ref="VRE25:VRK25"/>
    <mergeCell ref="VOT25:VOZ25"/>
    <mergeCell ref="VPA25:VPG25"/>
    <mergeCell ref="VPH25:VPN25"/>
    <mergeCell ref="VPO25:VPU25"/>
    <mergeCell ref="VPV25:VQB25"/>
    <mergeCell ref="VYE25:VYK25"/>
    <mergeCell ref="VYL25:VYR25"/>
    <mergeCell ref="VYS25:VYY25"/>
    <mergeCell ref="VYZ25:VZF25"/>
    <mergeCell ref="VZG25:VZM25"/>
    <mergeCell ref="VWV25:VXB25"/>
    <mergeCell ref="VXC25:VXI25"/>
    <mergeCell ref="VXJ25:VXP25"/>
    <mergeCell ref="VXQ25:VXW25"/>
    <mergeCell ref="VXX25:VYD25"/>
    <mergeCell ref="VVM25:VVS25"/>
    <mergeCell ref="VVT25:VVZ25"/>
    <mergeCell ref="VWA25:VWG25"/>
    <mergeCell ref="VWH25:VWN25"/>
    <mergeCell ref="VWO25:VWU25"/>
    <mergeCell ref="VUD25:VUJ25"/>
    <mergeCell ref="VUK25:VUQ25"/>
    <mergeCell ref="VUR25:VUX25"/>
    <mergeCell ref="VUY25:VVE25"/>
    <mergeCell ref="VVF25:VVL25"/>
    <mergeCell ref="WDO25:WDU25"/>
    <mergeCell ref="WDV25:WEB25"/>
    <mergeCell ref="WEC25:WEI25"/>
    <mergeCell ref="WEJ25:WEP25"/>
    <mergeCell ref="WEQ25:WEW25"/>
    <mergeCell ref="WCF25:WCL25"/>
    <mergeCell ref="WCM25:WCS25"/>
    <mergeCell ref="WCT25:WCZ25"/>
    <mergeCell ref="WDA25:WDG25"/>
    <mergeCell ref="WDH25:WDN25"/>
    <mergeCell ref="WAW25:WBC25"/>
    <mergeCell ref="WBD25:WBJ25"/>
    <mergeCell ref="WBK25:WBQ25"/>
    <mergeCell ref="WBR25:WBX25"/>
    <mergeCell ref="WBY25:WCE25"/>
    <mergeCell ref="VZN25:VZT25"/>
    <mergeCell ref="VZU25:WAA25"/>
    <mergeCell ref="WAB25:WAH25"/>
    <mergeCell ref="WAI25:WAO25"/>
    <mergeCell ref="WAP25:WAV25"/>
    <mergeCell ref="WIY25:WJE25"/>
    <mergeCell ref="WJF25:WJL25"/>
    <mergeCell ref="WJM25:WJS25"/>
    <mergeCell ref="WJT25:WJZ25"/>
    <mergeCell ref="WKA25:WKG25"/>
    <mergeCell ref="WHP25:WHV25"/>
    <mergeCell ref="WHW25:WIC25"/>
    <mergeCell ref="WID25:WIJ25"/>
    <mergeCell ref="WIK25:WIQ25"/>
    <mergeCell ref="WIR25:WIX25"/>
    <mergeCell ref="WGG25:WGM25"/>
    <mergeCell ref="WGN25:WGT25"/>
    <mergeCell ref="WGU25:WHA25"/>
    <mergeCell ref="WHB25:WHH25"/>
    <mergeCell ref="WHI25:WHO25"/>
    <mergeCell ref="WEX25:WFD25"/>
    <mergeCell ref="WFE25:WFK25"/>
    <mergeCell ref="WFL25:WFR25"/>
    <mergeCell ref="WFS25:WFY25"/>
    <mergeCell ref="WFZ25:WGF25"/>
    <mergeCell ref="WOI25:WOO25"/>
    <mergeCell ref="WOP25:WOV25"/>
    <mergeCell ref="WOW25:WPC25"/>
    <mergeCell ref="WPD25:WPJ25"/>
    <mergeCell ref="WPK25:WPQ25"/>
    <mergeCell ref="WMZ25:WNF25"/>
    <mergeCell ref="WNG25:WNM25"/>
    <mergeCell ref="WNN25:WNT25"/>
    <mergeCell ref="WNU25:WOA25"/>
    <mergeCell ref="WOB25:WOH25"/>
    <mergeCell ref="WLQ25:WLW25"/>
    <mergeCell ref="WLX25:WMD25"/>
    <mergeCell ref="WME25:WMK25"/>
    <mergeCell ref="WML25:WMR25"/>
    <mergeCell ref="WMS25:WMY25"/>
    <mergeCell ref="WKH25:WKN25"/>
    <mergeCell ref="WKO25:WKU25"/>
    <mergeCell ref="WKV25:WLB25"/>
    <mergeCell ref="WLC25:WLI25"/>
    <mergeCell ref="WLJ25:WLP25"/>
    <mergeCell ref="WTS25:WTY25"/>
    <mergeCell ref="WTZ25:WUF25"/>
    <mergeCell ref="WUG25:WUM25"/>
    <mergeCell ref="WUN25:WUT25"/>
    <mergeCell ref="WUU25:WVA25"/>
    <mergeCell ref="WSJ25:WSP25"/>
    <mergeCell ref="WSQ25:WSW25"/>
    <mergeCell ref="WSX25:WTD25"/>
    <mergeCell ref="WTE25:WTK25"/>
    <mergeCell ref="WTL25:WTR25"/>
    <mergeCell ref="WRA25:WRG25"/>
    <mergeCell ref="WRH25:WRN25"/>
    <mergeCell ref="WRO25:WRU25"/>
    <mergeCell ref="WRV25:WSB25"/>
    <mergeCell ref="WSC25:WSI25"/>
    <mergeCell ref="WPR25:WPX25"/>
    <mergeCell ref="WPY25:WQE25"/>
    <mergeCell ref="WQF25:WQL25"/>
    <mergeCell ref="WQM25:WQS25"/>
    <mergeCell ref="WQT25:WQZ25"/>
    <mergeCell ref="WZJ25:WZP25"/>
    <mergeCell ref="WZQ25:WZW25"/>
    <mergeCell ref="WZX25:XAD25"/>
    <mergeCell ref="XAE25:XAK25"/>
    <mergeCell ref="WXT25:WXZ25"/>
    <mergeCell ref="WYA25:WYG25"/>
    <mergeCell ref="WYH25:WYN25"/>
    <mergeCell ref="WYO25:WYU25"/>
    <mergeCell ref="WYV25:WZB25"/>
    <mergeCell ref="WWK25:WWQ25"/>
    <mergeCell ref="WWR25:WWX25"/>
    <mergeCell ref="WWY25:WXE25"/>
    <mergeCell ref="WXF25:WXL25"/>
    <mergeCell ref="WXM25:WXS25"/>
    <mergeCell ref="WVB25:WVH25"/>
    <mergeCell ref="WVI25:WVO25"/>
    <mergeCell ref="WVP25:WVV25"/>
    <mergeCell ref="WVW25:WWC25"/>
    <mergeCell ref="WWD25:WWJ25"/>
    <mergeCell ref="XEM25:XES25"/>
    <mergeCell ref="XET25:XEZ25"/>
    <mergeCell ref="XFA25:XFD25"/>
    <mergeCell ref="A26:G26"/>
    <mergeCell ref="H26:N26"/>
    <mergeCell ref="O26:U26"/>
    <mergeCell ref="V26:AB26"/>
    <mergeCell ref="AC26:AI26"/>
    <mergeCell ref="AJ26:AP26"/>
    <mergeCell ref="AQ26:AW26"/>
    <mergeCell ref="AX26:BD26"/>
    <mergeCell ref="BE26:BK26"/>
    <mergeCell ref="BL26:BR26"/>
    <mergeCell ref="BS26:BY26"/>
    <mergeCell ref="BZ26:CF26"/>
    <mergeCell ref="CG26:CM26"/>
    <mergeCell ref="XDD25:XDJ25"/>
    <mergeCell ref="XDK25:XDQ25"/>
    <mergeCell ref="XDR25:XDX25"/>
    <mergeCell ref="XDY25:XEE25"/>
    <mergeCell ref="XEF25:XEL25"/>
    <mergeCell ref="XBU25:XCA25"/>
    <mergeCell ref="XCB25:XCH25"/>
    <mergeCell ref="XCI25:XCO25"/>
    <mergeCell ref="XCP25:XCV25"/>
    <mergeCell ref="XCW25:XDC25"/>
    <mergeCell ref="XAL25:XAR25"/>
    <mergeCell ref="XAS25:XAY25"/>
    <mergeCell ref="XAZ25:XBF25"/>
    <mergeCell ref="XBG25:XBM25"/>
    <mergeCell ref="XBN25:XBT25"/>
    <mergeCell ref="WZC25:WZI25"/>
    <mergeCell ref="GO26:GU26"/>
    <mergeCell ref="GV26:HB26"/>
    <mergeCell ref="HC26:HI26"/>
    <mergeCell ref="HJ26:HP26"/>
    <mergeCell ref="HQ26:HW26"/>
    <mergeCell ref="FF26:FL26"/>
    <mergeCell ref="FM26:FS26"/>
    <mergeCell ref="FT26:FZ26"/>
    <mergeCell ref="GA26:GG26"/>
    <mergeCell ref="GH26:GN26"/>
    <mergeCell ref="DW26:EC26"/>
    <mergeCell ref="ED26:EJ26"/>
    <mergeCell ref="EK26:EQ26"/>
    <mergeCell ref="ER26:EX26"/>
    <mergeCell ref="EY26:FE26"/>
    <mergeCell ref="CN26:CT26"/>
    <mergeCell ref="CU26:DA26"/>
    <mergeCell ref="DB26:DH26"/>
    <mergeCell ref="DI26:DO26"/>
    <mergeCell ref="DP26:DV26"/>
    <mergeCell ref="LY26:ME26"/>
    <mergeCell ref="MF26:ML26"/>
    <mergeCell ref="MM26:MS26"/>
    <mergeCell ref="MT26:MZ26"/>
    <mergeCell ref="NA26:NG26"/>
    <mergeCell ref="KP26:KV26"/>
    <mergeCell ref="KW26:LC26"/>
    <mergeCell ref="LD26:LJ26"/>
    <mergeCell ref="LK26:LQ26"/>
    <mergeCell ref="LR26:LX26"/>
    <mergeCell ref="JG26:JM26"/>
    <mergeCell ref="JN26:JT26"/>
    <mergeCell ref="JU26:KA26"/>
    <mergeCell ref="KB26:KH26"/>
    <mergeCell ref="KI26:KO26"/>
    <mergeCell ref="HX26:ID26"/>
    <mergeCell ref="IE26:IK26"/>
    <mergeCell ref="IL26:IR26"/>
    <mergeCell ref="IS26:IY26"/>
    <mergeCell ref="IZ26:JF26"/>
    <mergeCell ref="RI26:RO26"/>
    <mergeCell ref="RP26:RV26"/>
    <mergeCell ref="RW26:SC26"/>
    <mergeCell ref="SD26:SJ26"/>
    <mergeCell ref="SK26:SQ26"/>
    <mergeCell ref="PZ26:QF26"/>
    <mergeCell ref="QG26:QM26"/>
    <mergeCell ref="QN26:QT26"/>
    <mergeCell ref="QU26:RA26"/>
    <mergeCell ref="RB26:RH26"/>
    <mergeCell ref="OQ26:OW26"/>
    <mergeCell ref="OX26:PD26"/>
    <mergeCell ref="PE26:PK26"/>
    <mergeCell ref="PL26:PR26"/>
    <mergeCell ref="PS26:PY26"/>
    <mergeCell ref="NH26:NN26"/>
    <mergeCell ref="NO26:NU26"/>
    <mergeCell ref="NV26:OB26"/>
    <mergeCell ref="OC26:OI26"/>
    <mergeCell ref="OJ26:OP26"/>
    <mergeCell ref="WS26:WY26"/>
    <mergeCell ref="WZ26:XF26"/>
    <mergeCell ref="XG26:XM26"/>
    <mergeCell ref="XN26:XT26"/>
    <mergeCell ref="XU26:YA26"/>
    <mergeCell ref="VJ26:VP26"/>
    <mergeCell ref="VQ26:VW26"/>
    <mergeCell ref="VX26:WD26"/>
    <mergeCell ref="WE26:WK26"/>
    <mergeCell ref="WL26:WR26"/>
    <mergeCell ref="UA26:UG26"/>
    <mergeCell ref="UH26:UN26"/>
    <mergeCell ref="UO26:UU26"/>
    <mergeCell ref="UV26:VB26"/>
    <mergeCell ref="VC26:VI26"/>
    <mergeCell ref="SR26:SX26"/>
    <mergeCell ref="SY26:TE26"/>
    <mergeCell ref="TF26:TL26"/>
    <mergeCell ref="TM26:TS26"/>
    <mergeCell ref="TT26:TZ26"/>
    <mergeCell ref="ACC26:ACI26"/>
    <mergeCell ref="ACJ26:ACP26"/>
    <mergeCell ref="ACQ26:ACW26"/>
    <mergeCell ref="ACX26:ADD26"/>
    <mergeCell ref="ADE26:ADK26"/>
    <mergeCell ref="AAT26:AAZ26"/>
    <mergeCell ref="ABA26:ABG26"/>
    <mergeCell ref="ABH26:ABN26"/>
    <mergeCell ref="ABO26:ABU26"/>
    <mergeCell ref="ABV26:ACB26"/>
    <mergeCell ref="ZK26:ZQ26"/>
    <mergeCell ref="ZR26:ZX26"/>
    <mergeCell ref="ZY26:AAE26"/>
    <mergeCell ref="AAF26:AAL26"/>
    <mergeCell ref="AAM26:AAS26"/>
    <mergeCell ref="YB26:YH26"/>
    <mergeCell ref="YI26:YO26"/>
    <mergeCell ref="YP26:YV26"/>
    <mergeCell ref="YW26:ZC26"/>
    <mergeCell ref="ZD26:ZJ26"/>
    <mergeCell ref="AHM26:AHS26"/>
    <mergeCell ref="AHT26:AHZ26"/>
    <mergeCell ref="AIA26:AIG26"/>
    <mergeCell ref="AIH26:AIN26"/>
    <mergeCell ref="AIO26:AIU26"/>
    <mergeCell ref="AGD26:AGJ26"/>
    <mergeCell ref="AGK26:AGQ26"/>
    <mergeCell ref="AGR26:AGX26"/>
    <mergeCell ref="AGY26:AHE26"/>
    <mergeCell ref="AHF26:AHL26"/>
    <mergeCell ref="AEU26:AFA26"/>
    <mergeCell ref="AFB26:AFH26"/>
    <mergeCell ref="AFI26:AFO26"/>
    <mergeCell ref="AFP26:AFV26"/>
    <mergeCell ref="AFW26:AGC26"/>
    <mergeCell ref="ADL26:ADR26"/>
    <mergeCell ref="ADS26:ADY26"/>
    <mergeCell ref="ADZ26:AEF26"/>
    <mergeCell ref="AEG26:AEM26"/>
    <mergeCell ref="AEN26:AET26"/>
    <mergeCell ref="AMW26:ANC26"/>
    <mergeCell ref="AND26:ANJ26"/>
    <mergeCell ref="ANK26:ANQ26"/>
    <mergeCell ref="ANR26:ANX26"/>
    <mergeCell ref="ANY26:AOE26"/>
    <mergeCell ref="ALN26:ALT26"/>
    <mergeCell ref="ALU26:AMA26"/>
    <mergeCell ref="AMB26:AMH26"/>
    <mergeCell ref="AMI26:AMO26"/>
    <mergeCell ref="AMP26:AMV26"/>
    <mergeCell ref="AKE26:AKK26"/>
    <mergeCell ref="AKL26:AKR26"/>
    <mergeCell ref="AKS26:AKY26"/>
    <mergeCell ref="AKZ26:ALF26"/>
    <mergeCell ref="ALG26:ALM26"/>
    <mergeCell ref="AIV26:AJB26"/>
    <mergeCell ref="AJC26:AJI26"/>
    <mergeCell ref="AJJ26:AJP26"/>
    <mergeCell ref="AJQ26:AJW26"/>
    <mergeCell ref="AJX26:AKD26"/>
    <mergeCell ref="ASG26:ASM26"/>
    <mergeCell ref="ASN26:AST26"/>
    <mergeCell ref="ASU26:ATA26"/>
    <mergeCell ref="ATB26:ATH26"/>
    <mergeCell ref="ATI26:ATO26"/>
    <mergeCell ref="AQX26:ARD26"/>
    <mergeCell ref="ARE26:ARK26"/>
    <mergeCell ref="ARL26:ARR26"/>
    <mergeCell ref="ARS26:ARY26"/>
    <mergeCell ref="ARZ26:ASF26"/>
    <mergeCell ref="APO26:APU26"/>
    <mergeCell ref="APV26:AQB26"/>
    <mergeCell ref="AQC26:AQI26"/>
    <mergeCell ref="AQJ26:AQP26"/>
    <mergeCell ref="AQQ26:AQW26"/>
    <mergeCell ref="AOF26:AOL26"/>
    <mergeCell ref="AOM26:AOS26"/>
    <mergeCell ref="AOT26:AOZ26"/>
    <mergeCell ref="APA26:APG26"/>
    <mergeCell ref="APH26:APN26"/>
    <mergeCell ref="AXQ26:AXW26"/>
    <mergeCell ref="AXX26:AYD26"/>
    <mergeCell ref="AYE26:AYK26"/>
    <mergeCell ref="AYL26:AYR26"/>
    <mergeCell ref="AYS26:AYY26"/>
    <mergeCell ref="AWH26:AWN26"/>
    <mergeCell ref="AWO26:AWU26"/>
    <mergeCell ref="AWV26:AXB26"/>
    <mergeCell ref="AXC26:AXI26"/>
    <mergeCell ref="AXJ26:AXP26"/>
    <mergeCell ref="AUY26:AVE26"/>
    <mergeCell ref="AVF26:AVL26"/>
    <mergeCell ref="AVM26:AVS26"/>
    <mergeCell ref="AVT26:AVZ26"/>
    <mergeCell ref="AWA26:AWG26"/>
    <mergeCell ref="ATP26:ATV26"/>
    <mergeCell ref="ATW26:AUC26"/>
    <mergeCell ref="AUD26:AUJ26"/>
    <mergeCell ref="AUK26:AUQ26"/>
    <mergeCell ref="AUR26:AUX26"/>
    <mergeCell ref="BDA26:BDG26"/>
    <mergeCell ref="BDH26:BDN26"/>
    <mergeCell ref="BDO26:BDU26"/>
    <mergeCell ref="BDV26:BEB26"/>
    <mergeCell ref="BEC26:BEI26"/>
    <mergeCell ref="BBR26:BBX26"/>
    <mergeCell ref="BBY26:BCE26"/>
    <mergeCell ref="BCF26:BCL26"/>
    <mergeCell ref="BCM26:BCS26"/>
    <mergeCell ref="BCT26:BCZ26"/>
    <mergeCell ref="BAI26:BAO26"/>
    <mergeCell ref="BAP26:BAV26"/>
    <mergeCell ref="BAW26:BBC26"/>
    <mergeCell ref="BBD26:BBJ26"/>
    <mergeCell ref="BBK26:BBQ26"/>
    <mergeCell ref="AYZ26:AZF26"/>
    <mergeCell ref="AZG26:AZM26"/>
    <mergeCell ref="AZN26:AZT26"/>
    <mergeCell ref="AZU26:BAA26"/>
    <mergeCell ref="BAB26:BAH26"/>
    <mergeCell ref="BIK26:BIQ26"/>
    <mergeCell ref="BIR26:BIX26"/>
    <mergeCell ref="BIY26:BJE26"/>
    <mergeCell ref="BJF26:BJL26"/>
    <mergeCell ref="BJM26:BJS26"/>
    <mergeCell ref="BHB26:BHH26"/>
    <mergeCell ref="BHI26:BHO26"/>
    <mergeCell ref="BHP26:BHV26"/>
    <mergeCell ref="BHW26:BIC26"/>
    <mergeCell ref="BID26:BIJ26"/>
    <mergeCell ref="BFS26:BFY26"/>
    <mergeCell ref="BFZ26:BGF26"/>
    <mergeCell ref="BGG26:BGM26"/>
    <mergeCell ref="BGN26:BGT26"/>
    <mergeCell ref="BGU26:BHA26"/>
    <mergeCell ref="BEJ26:BEP26"/>
    <mergeCell ref="BEQ26:BEW26"/>
    <mergeCell ref="BEX26:BFD26"/>
    <mergeCell ref="BFE26:BFK26"/>
    <mergeCell ref="BFL26:BFR26"/>
    <mergeCell ref="BNU26:BOA26"/>
    <mergeCell ref="BOB26:BOH26"/>
    <mergeCell ref="BOI26:BOO26"/>
    <mergeCell ref="BOP26:BOV26"/>
    <mergeCell ref="BOW26:BPC26"/>
    <mergeCell ref="BML26:BMR26"/>
    <mergeCell ref="BMS26:BMY26"/>
    <mergeCell ref="BMZ26:BNF26"/>
    <mergeCell ref="BNG26:BNM26"/>
    <mergeCell ref="BNN26:BNT26"/>
    <mergeCell ref="BLC26:BLI26"/>
    <mergeCell ref="BLJ26:BLP26"/>
    <mergeCell ref="BLQ26:BLW26"/>
    <mergeCell ref="BLX26:BMD26"/>
    <mergeCell ref="BME26:BMK26"/>
    <mergeCell ref="BJT26:BJZ26"/>
    <mergeCell ref="BKA26:BKG26"/>
    <mergeCell ref="BKH26:BKN26"/>
    <mergeCell ref="BKO26:BKU26"/>
    <mergeCell ref="BKV26:BLB26"/>
    <mergeCell ref="BTE26:BTK26"/>
    <mergeCell ref="BTL26:BTR26"/>
    <mergeCell ref="BTS26:BTY26"/>
    <mergeCell ref="BTZ26:BUF26"/>
    <mergeCell ref="BUG26:BUM26"/>
    <mergeCell ref="BRV26:BSB26"/>
    <mergeCell ref="BSC26:BSI26"/>
    <mergeCell ref="BSJ26:BSP26"/>
    <mergeCell ref="BSQ26:BSW26"/>
    <mergeCell ref="BSX26:BTD26"/>
    <mergeCell ref="BQM26:BQS26"/>
    <mergeCell ref="BQT26:BQZ26"/>
    <mergeCell ref="BRA26:BRG26"/>
    <mergeCell ref="BRH26:BRN26"/>
    <mergeCell ref="BRO26:BRU26"/>
    <mergeCell ref="BPD26:BPJ26"/>
    <mergeCell ref="BPK26:BPQ26"/>
    <mergeCell ref="BPR26:BPX26"/>
    <mergeCell ref="BPY26:BQE26"/>
    <mergeCell ref="BQF26:BQL26"/>
    <mergeCell ref="BYO26:BYU26"/>
    <mergeCell ref="BYV26:BZB26"/>
    <mergeCell ref="BZC26:BZI26"/>
    <mergeCell ref="BZJ26:BZP26"/>
    <mergeCell ref="BZQ26:BZW26"/>
    <mergeCell ref="BXF26:BXL26"/>
    <mergeCell ref="BXM26:BXS26"/>
    <mergeCell ref="BXT26:BXZ26"/>
    <mergeCell ref="BYA26:BYG26"/>
    <mergeCell ref="BYH26:BYN26"/>
    <mergeCell ref="BVW26:BWC26"/>
    <mergeCell ref="BWD26:BWJ26"/>
    <mergeCell ref="BWK26:BWQ26"/>
    <mergeCell ref="BWR26:BWX26"/>
    <mergeCell ref="BWY26:BXE26"/>
    <mergeCell ref="BUN26:BUT26"/>
    <mergeCell ref="BUU26:BVA26"/>
    <mergeCell ref="BVB26:BVH26"/>
    <mergeCell ref="BVI26:BVO26"/>
    <mergeCell ref="BVP26:BVV26"/>
    <mergeCell ref="CDY26:CEE26"/>
    <mergeCell ref="CEF26:CEL26"/>
    <mergeCell ref="CEM26:CES26"/>
    <mergeCell ref="CET26:CEZ26"/>
    <mergeCell ref="CFA26:CFG26"/>
    <mergeCell ref="CCP26:CCV26"/>
    <mergeCell ref="CCW26:CDC26"/>
    <mergeCell ref="CDD26:CDJ26"/>
    <mergeCell ref="CDK26:CDQ26"/>
    <mergeCell ref="CDR26:CDX26"/>
    <mergeCell ref="CBG26:CBM26"/>
    <mergeCell ref="CBN26:CBT26"/>
    <mergeCell ref="CBU26:CCA26"/>
    <mergeCell ref="CCB26:CCH26"/>
    <mergeCell ref="CCI26:CCO26"/>
    <mergeCell ref="BZX26:CAD26"/>
    <mergeCell ref="CAE26:CAK26"/>
    <mergeCell ref="CAL26:CAR26"/>
    <mergeCell ref="CAS26:CAY26"/>
    <mergeCell ref="CAZ26:CBF26"/>
    <mergeCell ref="CJI26:CJO26"/>
    <mergeCell ref="CJP26:CJV26"/>
    <mergeCell ref="CJW26:CKC26"/>
    <mergeCell ref="CKD26:CKJ26"/>
    <mergeCell ref="CKK26:CKQ26"/>
    <mergeCell ref="CHZ26:CIF26"/>
    <mergeCell ref="CIG26:CIM26"/>
    <mergeCell ref="CIN26:CIT26"/>
    <mergeCell ref="CIU26:CJA26"/>
    <mergeCell ref="CJB26:CJH26"/>
    <mergeCell ref="CGQ26:CGW26"/>
    <mergeCell ref="CGX26:CHD26"/>
    <mergeCell ref="CHE26:CHK26"/>
    <mergeCell ref="CHL26:CHR26"/>
    <mergeCell ref="CHS26:CHY26"/>
    <mergeCell ref="CFH26:CFN26"/>
    <mergeCell ref="CFO26:CFU26"/>
    <mergeCell ref="CFV26:CGB26"/>
    <mergeCell ref="CGC26:CGI26"/>
    <mergeCell ref="CGJ26:CGP26"/>
    <mergeCell ref="COS26:COY26"/>
    <mergeCell ref="COZ26:CPF26"/>
    <mergeCell ref="CPG26:CPM26"/>
    <mergeCell ref="CPN26:CPT26"/>
    <mergeCell ref="CPU26:CQA26"/>
    <mergeCell ref="CNJ26:CNP26"/>
    <mergeCell ref="CNQ26:CNW26"/>
    <mergeCell ref="CNX26:COD26"/>
    <mergeCell ref="COE26:COK26"/>
    <mergeCell ref="COL26:COR26"/>
    <mergeCell ref="CMA26:CMG26"/>
    <mergeCell ref="CMH26:CMN26"/>
    <mergeCell ref="CMO26:CMU26"/>
    <mergeCell ref="CMV26:CNB26"/>
    <mergeCell ref="CNC26:CNI26"/>
    <mergeCell ref="CKR26:CKX26"/>
    <mergeCell ref="CKY26:CLE26"/>
    <mergeCell ref="CLF26:CLL26"/>
    <mergeCell ref="CLM26:CLS26"/>
    <mergeCell ref="CLT26:CLZ26"/>
    <mergeCell ref="CUC26:CUI26"/>
    <mergeCell ref="CUJ26:CUP26"/>
    <mergeCell ref="CUQ26:CUW26"/>
    <mergeCell ref="CUX26:CVD26"/>
    <mergeCell ref="CVE26:CVK26"/>
    <mergeCell ref="CST26:CSZ26"/>
    <mergeCell ref="CTA26:CTG26"/>
    <mergeCell ref="CTH26:CTN26"/>
    <mergeCell ref="CTO26:CTU26"/>
    <mergeCell ref="CTV26:CUB26"/>
    <mergeCell ref="CRK26:CRQ26"/>
    <mergeCell ref="CRR26:CRX26"/>
    <mergeCell ref="CRY26:CSE26"/>
    <mergeCell ref="CSF26:CSL26"/>
    <mergeCell ref="CSM26:CSS26"/>
    <mergeCell ref="CQB26:CQH26"/>
    <mergeCell ref="CQI26:CQO26"/>
    <mergeCell ref="CQP26:CQV26"/>
    <mergeCell ref="CQW26:CRC26"/>
    <mergeCell ref="CRD26:CRJ26"/>
    <mergeCell ref="CZM26:CZS26"/>
    <mergeCell ref="CZT26:CZZ26"/>
    <mergeCell ref="DAA26:DAG26"/>
    <mergeCell ref="DAH26:DAN26"/>
    <mergeCell ref="DAO26:DAU26"/>
    <mergeCell ref="CYD26:CYJ26"/>
    <mergeCell ref="CYK26:CYQ26"/>
    <mergeCell ref="CYR26:CYX26"/>
    <mergeCell ref="CYY26:CZE26"/>
    <mergeCell ref="CZF26:CZL26"/>
    <mergeCell ref="CWU26:CXA26"/>
    <mergeCell ref="CXB26:CXH26"/>
    <mergeCell ref="CXI26:CXO26"/>
    <mergeCell ref="CXP26:CXV26"/>
    <mergeCell ref="CXW26:CYC26"/>
    <mergeCell ref="CVL26:CVR26"/>
    <mergeCell ref="CVS26:CVY26"/>
    <mergeCell ref="CVZ26:CWF26"/>
    <mergeCell ref="CWG26:CWM26"/>
    <mergeCell ref="CWN26:CWT26"/>
    <mergeCell ref="DEW26:DFC26"/>
    <mergeCell ref="DFD26:DFJ26"/>
    <mergeCell ref="DFK26:DFQ26"/>
    <mergeCell ref="DFR26:DFX26"/>
    <mergeCell ref="DFY26:DGE26"/>
    <mergeCell ref="DDN26:DDT26"/>
    <mergeCell ref="DDU26:DEA26"/>
    <mergeCell ref="DEB26:DEH26"/>
    <mergeCell ref="DEI26:DEO26"/>
    <mergeCell ref="DEP26:DEV26"/>
    <mergeCell ref="DCE26:DCK26"/>
    <mergeCell ref="DCL26:DCR26"/>
    <mergeCell ref="DCS26:DCY26"/>
    <mergeCell ref="DCZ26:DDF26"/>
    <mergeCell ref="DDG26:DDM26"/>
    <mergeCell ref="DAV26:DBB26"/>
    <mergeCell ref="DBC26:DBI26"/>
    <mergeCell ref="DBJ26:DBP26"/>
    <mergeCell ref="DBQ26:DBW26"/>
    <mergeCell ref="DBX26:DCD26"/>
    <mergeCell ref="DKG26:DKM26"/>
    <mergeCell ref="DKN26:DKT26"/>
    <mergeCell ref="DKU26:DLA26"/>
    <mergeCell ref="DLB26:DLH26"/>
    <mergeCell ref="DLI26:DLO26"/>
    <mergeCell ref="DIX26:DJD26"/>
    <mergeCell ref="DJE26:DJK26"/>
    <mergeCell ref="DJL26:DJR26"/>
    <mergeCell ref="DJS26:DJY26"/>
    <mergeCell ref="DJZ26:DKF26"/>
    <mergeCell ref="DHO26:DHU26"/>
    <mergeCell ref="DHV26:DIB26"/>
    <mergeCell ref="DIC26:DII26"/>
    <mergeCell ref="DIJ26:DIP26"/>
    <mergeCell ref="DIQ26:DIW26"/>
    <mergeCell ref="DGF26:DGL26"/>
    <mergeCell ref="DGM26:DGS26"/>
    <mergeCell ref="DGT26:DGZ26"/>
    <mergeCell ref="DHA26:DHG26"/>
    <mergeCell ref="DHH26:DHN26"/>
    <mergeCell ref="DPQ26:DPW26"/>
    <mergeCell ref="DPX26:DQD26"/>
    <mergeCell ref="DQE26:DQK26"/>
    <mergeCell ref="DQL26:DQR26"/>
    <mergeCell ref="DQS26:DQY26"/>
    <mergeCell ref="DOH26:DON26"/>
    <mergeCell ref="DOO26:DOU26"/>
    <mergeCell ref="DOV26:DPB26"/>
    <mergeCell ref="DPC26:DPI26"/>
    <mergeCell ref="DPJ26:DPP26"/>
    <mergeCell ref="DMY26:DNE26"/>
    <mergeCell ref="DNF26:DNL26"/>
    <mergeCell ref="DNM26:DNS26"/>
    <mergeCell ref="DNT26:DNZ26"/>
    <mergeCell ref="DOA26:DOG26"/>
    <mergeCell ref="DLP26:DLV26"/>
    <mergeCell ref="DLW26:DMC26"/>
    <mergeCell ref="DMD26:DMJ26"/>
    <mergeCell ref="DMK26:DMQ26"/>
    <mergeCell ref="DMR26:DMX26"/>
    <mergeCell ref="DVA26:DVG26"/>
    <mergeCell ref="DVH26:DVN26"/>
    <mergeCell ref="DVO26:DVU26"/>
    <mergeCell ref="DVV26:DWB26"/>
    <mergeCell ref="DWC26:DWI26"/>
    <mergeCell ref="DTR26:DTX26"/>
    <mergeCell ref="DTY26:DUE26"/>
    <mergeCell ref="DUF26:DUL26"/>
    <mergeCell ref="DUM26:DUS26"/>
    <mergeCell ref="DUT26:DUZ26"/>
    <mergeCell ref="DSI26:DSO26"/>
    <mergeCell ref="DSP26:DSV26"/>
    <mergeCell ref="DSW26:DTC26"/>
    <mergeCell ref="DTD26:DTJ26"/>
    <mergeCell ref="DTK26:DTQ26"/>
    <mergeCell ref="DQZ26:DRF26"/>
    <mergeCell ref="DRG26:DRM26"/>
    <mergeCell ref="DRN26:DRT26"/>
    <mergeCell ref="DRU26:DSA26"/>
    <mergeCell ref="DSB26:DSH26"/>
    <mergeCell ref="EAK26:EAQ26"/>
    <mergeCell ref="EAR26:EAX26"/>
    <mergeCell ref="EAY26:EBE26"/>
    <mergeCell ref="EBF26:EBL26"/>
    <mergeCell ref="EBM26:EBS26"/>
    <mergeCell ref="DZB26:DZH26"/>
    <mergeCell ref="DZI26:DZO26"/>
    <mergeCell ref="DZP26:DZV26"/>
    <mergeCell ref="DZW26:EAC26"/>
    <mergeCell ref="EAD26:EAJ26"/>
    <mergeCell ref="DXS26:DXY26"/>
    <mergeCell ref="DXZ26:DYF26"/>
    <mergeCell ref="DYG26:DYM26"/>
    <mergeCell ref="DYN26:DYT26"/>
    <mergeCell ref="DYU26:DZA26"/>
    <mergeCell ref="DWJ26:DWP26"/>
    <mergeCell ref="DWQ26:DWW26"/>
    <mergeCell ref="DWX26:DXD26"/>
    <mergeCell ref="DXE26:DXK26"/>
    <mergeCell ref="DXL26:DXR26"/>
    <mergeCell ref="EFU26:EGA26"/>
    <mergeCell ref="EGB26:EGH26"/>
    <mergeCell ref="EGI26:EGO26"/>
    <mergeCell ref="EGP26:EGV26"/>
    <mergeCell ref="EGW26:EHC26"/>
    <mergeCell ref="EEL26:EER26"/>
    <mergeCell ref="EES26:EEY26"/>
    <mergeCell ref="EEZ26:EFF26"/>
    <mergeCell ref="EFG26:EFM26"/>
    <mergeCell ref="EFN26:EFT26"/>
    <mergeCell ref="EDC26:EDI26"/>
    <mergeCell ref="EDJ26:EDP26"/>
    <mergeCell ref="EDQ26:EDW26"/>
    <mergeCell ref="EDX26:EED26"/>
    <mergeCell ref="EEE26:EEK26"/>
    <mergeCell ref="EBT26:EBZ26"/>
    <mergeCell ref="ECA26:ECG26"/>
    <mergeCell ref="ECH26:ECN26"/>
    <mergeCell ref="ECO26:ECU26"/>
    <mergeCell ref="ECV26:EDB26"/>
    <mergeCell ref="ELE26:ELK26"/>
    <mergeCell ref="ELL26:ELR26"/>
    <mergeCell ref="ELS26:ELY26"/>
    <mergeCell ref="ELZ26:EMF26"/>
    <mergeCell ref="EMG26:EMM26"/>
    <mergeCell ref="EJV26:EKB26"/>
    <mergeCell ref="EKC26:EKI26"/>
    <mergeCell ref="EKJ26:EKP26"/>
    <mergeCell ref="EKQ26:EKW26"/>
    <mergeCell ref="EKX26:ELD26"/>
    <mergeCell ref="EIM26:EIS26"/>
    <mergeCell ref="EIT26:EIZ26"/>
    <mergeCell ref="EJA26:EJG26"/>
    <mergeCell ref="EJH26:EJN26"/>
    <mergeCell ref="EJO26:EJU26"/>
    <mergeCell ref="EHD26:EHJ26"/>
    <mergeCell ref="EHK26:EHQ26"/>
    <mergeCell ref="EHR26:EHX26"/>
    <mergeCell ref="EHY26:EIE26"/>
    <mergeCell ref="EIF26:EIL26"/>
    <mergeCell ref="EQO26:EQU26"/>
    <mergeCell ref="EQV26:ERB26"/>
    <mergeCell ref="ERC26:ERI26"/>
    <mergeCell ref="ERJ26:ERP26"/>
    <mergeCell ref="ERQ26:ERW26"/>
    <mergeCell ref="EPF26:EPL26"/>
    <mergeCell ref="EPM26:EPS26"/>
    <mergeCell ref="EPT26:EPZ26"/>
    <mergeCell ref="EQA26:EQG26"/>
    <mergeCell ref="EQH26:EQN26"/>
    <mergeCell ref="ENW26:EOC26"/>
    <mergeCell ref="EOD26:EOJ26"/>
    <mergeCell ref="EOK26:EOQ26"/>
    <mergeCell ref="EOR26:EOX26"/>
    <mergeCell ref="EOY26:EPE26"/>
    <mergeCell ref="EMN26:EMT26"/>
    <mergeCell ref="EMU26:ENA26"/>
    <mergeCell ref="ENB26:ENH26"/>
    <mergeCell ref="ENI26:ENO26"/>
    <mergeCell ref="ENP26:ENV26"/>
    <mergeCell ref="EVY26:EWE26"/>
    <mergeCell ref="EWF26:EWL26"/>
    <mergeCell ref="EWM26:EWS26"/>
    <mergeCell ref="EWT26:EWZ26"/>
    <mergeCell ref="EXA26:EXG26"/>
    <mergeCell ref="EUP26:EUV26"/>
    <mergeCell ref="EUW26:EVC26"/>
    <mergeCell ref="EVD26:EVJ26"/>
    <mergeCell ref="EVK26:EVQ26"/>
    <mergeCell ref="EVR26:EVX26"/>
    <mergeCell ref="ETG26:ETM26"/>
    <mergeCell ref="ETN26:ETT26"/>
    <mergeCell ref="ETU26:EUA26"/>
    <mergeCell ref="EUB26:EUH26"/>
    <mergeCell ref="EUI26:EUO26"/>
    <mergeCell ref="ERX26:ESD26"/>
    <mergeCell ref="ESE26:ESK26"/>
    <mergeCell ref="ESL26:ESR26"/>
    <mergeCell ref="ESS26:ESY26"/>
    <mergeCell ref="ESZ26:ETF26"/>
    <mergeCell ref="FBI26:FBO26"/>
    <mergeCell ref="FBP26:FBV26"/>
    <mergeCell ref="FBW26:FCC26"/>
    <mergeCell ref="FCD26:FCJ26"/>
    <mergeCell ref="FCK26:FCQ26"/>
    <mergeCell ref="EZZ26:FAF26"/>
    <mergeCell ref="FAG26:FAM26"/>
    <mergeCell ref="FAN26:FAT26"/>
    <mergeCell ref="FAU26:FBA26"/>
    <mergeCell ref="FBB26:FBH26"/>
    <mergeCell ref="EYQ26:EYW26"/>
    <mergeCell ref="EYX26:EZD26"/>
    <mergeCell ref="EZE26:EZK26"/>
    <mergeCell ref="EZL26:EZR26"/>
    <mergeCell ref="EZS26:EZY26"/>
    <mergeCell ref="EXH26:EXN26"/>
    <mergeCell ref="EXO26:EXU26"/>
    <mergeCell ref="EXV26:EYB26"/>
    <mergeCell ref="EYC26:EYI26"/>
    <mergeCell ref="EYJ26:EYP26"/>
    <mergeCell ref="FGS26:FGY26"/>
    <mergeCell ref="FGZ26:FHF26"/>
    <mergeCell ref="FHG26:FHM26"/>
    <mergeCell ref="FHN26:FHT26"/>
    <mergeCell ref="FHU26:FIA26"/>
    <mergeCell ref="FFJ26:FFP26"/>
    <mergeCell ref="FFQ26:FFW26"/>
    <mergeCell ref="FFX26:FGD26"/>
    <mergeCell ref="FGE26:FGK26"/>
    <mergeCell ref="FGL26:FGR26"/>
    <mergeCell ref="FEA26:FEG26"/>
    <mergeCell ref="FEH26:FEN26"/>
    <mergeCell ref="FEO26:FEU26"/>
    <mergeCell ref="FEV26:FFB26"/>
    <mergeCell ref="FFC26:FFI26"/>
    <mergeCell ref="FCR26:FCX26"/>
    <mergeCell ref="FCY26:FDE26"/>
    <mergeCell ref="FDF26:FDL26"/>
    <mergeCell ref="FDM26:FDS26"/>
    <mergeCell ref="FDT26:FDZ26"/>
    <mergeCell ref="FMC26:FMI26"/>
    <mergeCell ref="FMJ26:FMP26"/>
    <mergeCell ref="FMQ26:FMW26"/>
    <mergeCell ref="FMX26:FND26"/>
    <mergeCell ref="FNE26:FNK26"/>
    <mergeCell ref="FKT26:FKZ26"/>
    <mergeCell ref="FLA26:FLG26"/>
    <mergeCell ref="FLH26:FLN26"/>
    <mergeCell ref="FLO26:FLU26"/>
    <mergeCell ref="FLV26:FMB26"/>
    <mergeCell ref="FJK26:FJQ26"/>
    <mergeCell ref="FJR26:FJX26"/>
    <mergeCell ref="FJY26:FKE26"/>
    <mergeCell ref="FKF26:FKL26"/>
    <mergeCell ref="FKM26:FKS26"/>
    <mergeCell ref="FIB26:FIH26"/>
    <mergeCell ref="FII26:FIO26"/>
    <mergeCell ref="FIP26:FIV26"/>
    <mergeCell ref="FIW26:FJC26"/>
    <mergeCell ref="FJD26:FJJ26"/>
    <mergeCell ref="FRM26:FRS26"/>
    <mergeCell ref="FRT26:FRZ26"/>
    <mergeCell ref="FSA26:FSG26"/>
    <mergeCell ref="FSH26:FSN26"/>
    <mergeCell ref="FSO26:FSU26"/>
    <mergeCell ref="FQD26:FQJ26"/>
    <mergeCell ref="FQK26:FQQ26"/>
    <mergeCell ref="FQR26:FQX26"/>
    <mergeCell ref="FQY26:FRE26"/>
    <mergeCell ref="FRF26:FRL26"/>
    <mergeCell ref="FOU26:FPA26"/>
    <mergeCell ref="FPB26:FPH26"/>
    <mergeCell ref="FPI26:FPO26"/>
    <mergeCell ref="FPP26:FPV26"/>
    <mergeCell ref="FPW26:FQC26"/>
    <mergeCell ref="FNL26:FNR26"/>
    <mergeCell ref="FNS26:FNY26"/>
    <mergeCell ref="FNZ26:FOF26"/>
    <mergeCell ref="FOG26:FOM26"/>
    <mergeCell ref="FON26:FOT26"/>
    <mergeCell ref="FWW26:FXC26"/>
    <mergeCell ref="FXD26:FXJ26"/>
    <mergeCell ref="FXK26:FXQ26"/>
    <mergeCell ref="FXR26:FXX26"/>
    <mergeCell ref="FXY26:FYE26"/>
    <mergeCell ref="FVN26:FVT26"/>
    <mergeCell ref="FVU26:FWA26"/>
    <mergeCell ref="FWB26:FWH26"/>
    <mergeCell ref="FWI26:FWO26"/>
    <mergeCell ref="FWP26:FWV26"/>
    <mergeCell ref="FUE26:FUK26"/>
    <mergeCell ref="FUL26:FUR26"/>
    <mergeCell ref="FUS26:FUY26"/>
    <mergeCell ref="FUZ26:FVF26"/>
    <mergeCell ref="FVG26:FVM26"/>
    <mergeCell ref="FSV26:FTB26"/>
    <mergeCell ref="FTC26:FTI26"/>
    <mergeCell ref="FTJ26:FTP26"/>
    <mergeCell ref="FTQ26:FTW26"/>
    <mergeCell ref="FTX26:FUD26"/>
    <mergeCell ref="GCG26:GCM26"/>
    <mergeCell ref="GCN26:GCT26"/>
    <mergeCell ref="GCU26:GDA26"/>
    <mergeCell ref="GDB26:GDH26"/>
    <mergeCell ref="GDI26:GDO26"/>
    <mergeCell ref="GAX26:GBD26"/>
    <mergeCell ref="GBE26:GBK26"/>
    <mergeCell ref="GBL26:GBR26"/>
    <mergeCell ref="GBS26:GBY26"/>
    <mergeCell ref="GBZ26:GCF26"/>
    <mergeCell ref="FZO26:FZU26"/>
    <mergeCell ref="FZV26:GAB26"/>
    <mergeCell ref="GAC26:GAI26"/>
    <mergeCell ref="GAJ26:GAP26"/>
    <mergeCell ref="GAQ26:GAW26"/>
    <mergeCell ref="FYF26:FYL26"/>
    <mergeCell ref="FYM26:FYS26"/>
    <mergeCell ref="FYT26:FYZ26"/>
    <mergeCell ref="FZA26:FZG26"/>
    <mergeCell ref="FZH26:FZN26"/>
    <mergeCell ref="GHQ26:GHW26"/>
    <mergeCell ref="GHX26:GID26"/>
    <mergeCell ref="GIE26:GIK26"/>
    <mergeCell ref="GIL26:GIR26"/>
    <mergeCell ref="GIS26:GIY26"/>
    <mergeCell ref="GGH26:GGN26"/>
    <mergeCell ref="GGO26:GGU26"/>
    <mergeCell ref="GGV26:GHB26"/>
    <mergeCell ref="GHC26:GHI26"/>
    <mergeCell ref="GHJ26:GHP26"/>
    <mergeCell ref="GEY26:GFE26"/>
    <mergeCell ref="GFF26:GFL26"/>
    <mergeCell ref="GFM26:GFS26"/>
    <mergeCell ref="GFT26:GFZ26"/>
    <mergeCell ref="GGA26:GGG26"/>
    <mergeCell ref="GDP26:GDV26"/>
    <mergeCell ref="GDW26:GEC26"/>
    <mergeCell ref="GED26:GEJ26"/>
    <mergeCell ref="GEK26:GEQ26"/>
    <mergeCell ref="GER26:GEX26"/>
    <mergeCell ref="GNA26:GNG26"/>
    <mergeCell ref="GNH26:GNN26"/>
    <mergeCell ref="GNO26:GNU26"/>
    <mergeCell ref="GNV26:GOB26"/>
    <mergeCell ref="GOC26:GOI26"/>
    <mergeCell ref="GLR26:GLX26"/>
    <mergeCell ref="GLY26:GME26"/>
    <mergeCell ref="GMF26:GML26"/>
    <mergeCell ref="GMM26:GMS26"/>
    <mergeCell ref="GMT26:GMZ26"/>
    <mergeCell ref="GKI26:GKO26"/>
    <mergeCell ref="GKP26:GKV26"/>
    <mergeCell ref="GKW26:GLC26"/>
    <mergeCell ref="GLD26:GLJ26"/>
    <mergeCell ref="GLK26:GLQ26"/>
    <mergeCell ref="GIZ26:GJF26"/>
    <mergeCell ref="GJG26:GJM26"/>
    <mergeCell ref="GJN26:GJT26"/>
    <mergeCell ref="GJU26:GKA26"/>
    <mergeCell ref="GKB26:GKH26"/>
    <mergeCell ref="GSK26:GSQ26"/>
    <mergeCell ref="GSR26:GSX26"/>
    <mergeCell ref="GSY26:GTE26"/>
    <mergeCell ref="GTF26:GTL26"/>
    <mergeCell ref="GTM26:GTS26"/>
    <mergeCell ref="GRB26:GRH26"/>
    <mergeCell ref="GRI26:GRO26"/>
    <mergeCell ref="GRP26:GRV26"/>
    <mergeCell ref="GRW26:GSC26"/>
    <mergeCell ref="GSD26:GSJ26"/>
    <mergeCell ref="GPS26:GPY26"/>
    <mergeCell ref="GPZ26:GQF26"/>
    <mergeCell ref="GQG26:GQM26"/>
    <mergeCell ref="GQN26:GQT26"/>
    <mergeCell ref="GQU26:GRA26"/>
    <mergeCell ref="GOJ26:GOP26"/>
    <mergeCell ref="GOQ26:GOW26"/>
    <mergeCell ref="GOX26:GPD26"/>
    <mergeCell ref="GPE26:GPK26"/>
    <mergeCell ref="GPL26:GPR26"/>
    <mergeCell ref="GXU26:GYA26"/>
    <mergeCell ref="GYB26:GYH26"/>
    <mergeCell ref="GYI26:GYO26"/>
    <mergeCell ref="GYP26:GYV26"/>
    <mergeCell ref="GYW26:GZC26"/>
    <mergeCell ref="GWL26:GWR26"/>
    <mergeCell ref="GWS26:GWY26"/>
    <mergeCell ref="GWZ26:GXF26"/>
    <mergeCell ref="GXG26:GXM26"/>
    <mergeCell ref="GXN26:GXT26"/>
    <mergeCell ref="GVC26:GVI26"/>
    <mergeCell ref="GVJ26:GVP26"/>
    <mergeCell ref="GVQ26:GVW26"/>
    <mergeCell ref="GVX26:GWD26"/>
    <mergeCell ref="GWE26:GWK26"/>
    <mergeCell ref="GTT26:GTZ26"/>
    <mergeCell ref="GUA26:GUG26"/>
    <mergeCell ref="GUH26:GUN26"/>
    <mergeCell ref="GUO26:GUU26"/>
    <mergeCell ref="GUV26:GVB26"/>
    <mergeCell ref="HDE26:HDK26"/>
    <mergeCell ref="HDL26:HDR26"/>
    <mergeCell ref="HDS26:HDY26"/>
    <mergeCell ref="HDZ26:HEF26"/>
    <mergeCell ref="HEG26:HEM26"/>
    <mergeCell ref="HBV26:HCB26"/>
    <mergeCell ref="HCC26:HCI26"/>
    <mergeCell ref="HCJ26:HCP26"/>
    <mergeCell ref="HCQ26:HCW26"/>
    <mergeCell ref="HCX26:HDD26"/>
    <mergeCell ref="HAM26:HAS26"/>
    <mergeCell ref="HAT26:HAZ26"/>
    <mergeCell ref="HBA26:HBG26"/>
    <mergeCell ref="HBH26:HBN26"/>
    <mergeCell ref="HBO26:HBU26"/>
    <mergeCell ref="GZD26:GZJ26"/>
    <mergeCell ref="GZK26:GZQ26"/>
    <mergeCell ref="GZR26:GZX26"/>
    <mergeCell ref="GZY26:HAE26"/>
    <mergeCell ref="HAF26:HAL26"/>
    <mergeCell ref="HIO26:HIU26"/>
    <mergeCell ref="HIV26:HJB26"/>
    <mergeCell ref="HJC26:HJI26"/>
    <mergeCell ref="HJJ26:HJP26"/>
    <mergeCell ref="HJQ26:HJW26"/>
    <mergeCell ref="HHF26:HHL26"/>
    <mergeCell ref="HHM26:HHS26"/>
    <mergeCell ref="HHT26:HHZ26"/>
    <mergeCell ref="HIA26:HIG26"/>
    <mergeCell ref="HIH26:HIN26"/>
    <mergeCell ref="HFW26:HGC26"/>
    <mergeCell ref="HGD26:HGJ26"/>
    <mergeCell ref="HGK26:HGQ26"/>
    <mergeCell ref="HGR26:HGX26"/>
    <mergeCell ref="HGY26:HHE26"/>
    <mergeCell ref="HEN26:HET26"/>
    <mergeCell ref="HEU26:HFA26"/>
    <mergeCell ref="HFB26:HFH26"/>
    <mergeCell ref="HFI26:HFO26"/>
    <mergeCell ref="HFP26:HFV26"/>
    <mergeCell ref="HNY26:HOE26"/>
    <mergeCell ref="HOF26:HOL26"/>
    <mergeCell ref="HOM26:HOS26"/>
    <mergeCell ref="HOT26:HOZ26"/>
    <mergeCell ref="HPA26:HPG26"/>
    <mergeCell ref="HMP26:HMV26"/>
    <mergeCell ref="HMW26:HNC26"/>
    <mergeCell ref="HND26:HNJ26"/>
    <mergeCell ref="HNK26:HNQ26"/>
    <mergeCell ref="HNR26:HNX26"/>
    <mergeCell ref="HLG26:HLM26"/>
    <mergeCell ref="HLN26:HLT26"/>
    <mergeCell ref="HLU26:HMA26"/>
    <mergeCell ref="HMB26:HMH26"/>
    <mergeCell ref="HMI26:HMO26"/>
    <mergeCell ref="HJX26:HKD26"/>
    <mergeCell ref="HKE26:HKK26"/>
    <mergeCell ref="HKL26:HKR26"/>
    <mergeCell ref="HKS26:HKY26"/>
    <mergeCell ref="HKZ26:HLF26"/>
    <mergeCell ref="HTI26:HTO26"/>
    <mergeCell ref="HTP26:HTV26"/>
    <mergeCell ref="HTW26:HUC26"/>
    <mergeCell ref="HUD26:HUJ26"/>
    <mergeCell ref="HUK26:HUQ26"/>
    <mergeCell ref="HRZ26:HSF26"/>
    <mergeCell ref="HSG26:HSM26"/>
    <mergeCell ref="HSN26:HST26"/>
    <mergeCell ref="HSU26:HTA26"/>
    <mergeCell ref="HTB26:HTH26"/>
    <mergeCell ref="HQQ26:HQW26"/>
    <mergeCell ref="HQX26:HRD26"/>
    <mergeCell ref="HRE26:HRK26"/>
    <mergeCell ref="HRL26:HRR26"/>
    <mergeCell ref="HRS26:HRY26"/>
    <mergeCell ref="HPH26:HPN26"/>
    <mergeCell ref="HPO26:HPU26"/>
    <mergeCell ref="HPV26:HQB26"/>
    <mergeCell ref="HQC26:HQI26"/>
    <mergeCell ref="HQJ26:HQP26"/>
    <mergeCell ref="HYS26:HYY26"/>
    <mergeCell ref="HYZ26:HZF26"/>
    <mergeCell ref="HZG26:HZM26"/>
    <mergeCell ref="HZN26:HZT26"/>
    <mergeCell ref="HZU26:IAA26"/>
    <mergeCell ref="HXJ26:HXP26"/>
    <mergeCell ref="HXQ26:HXW26"/>
    <mergeCell ref="HXX26:HYD26"/>
    <mergeCell ref="HYE26:HYK26"/>
    <mergeCell ref="HYL26:HYR26"/>
    <mergeCell ref="HWA26:HWG26"/>
    <mergeCell ref="HWH26:HWN26"/>
    <mergeCell ref="HWO26:HWU26"/>
    <mergeCell ref="HWV26:HXB26"/>
    <mergeCell ref="HXC26:HXI26"/>
    <mergeCell ref="HUR26:HUX26"/>
    <mergeCell ref="HUY26:HVE26"/>
    <mergeCell ref="HVF26:HVL26"/>
    <mergeCell ref="HVM26:HVS26"/>
    <mergeCell ref="HVT26:HVZ26"/>
    <mergeCell ref="IEC26:IEI26"/>
    <mergeCell ref="IEJ26:IEP26"/>
    <mergeCell ref="IEQ26:IEW26"/>
    <mergeCell ref="IEX26:IFD26"/>
    <mergeCell ref="IFE26:IFK26"/>
    <mergeCell ref="ICT26:ICZ26"/>
    <mergeCell ref="IDA26:IDG26"/>
    <mergeCell ref="IDH26:IDN26"/>
    <mergeCell ref="IDO26:IDU26"/>
    <mergeCell ref="IDV26:IEB26"/>
    <mergeCell ref="IBK26:IBQ26"/>
    <mergeCell ref="IBR26:IBX26"/>
    <mergeCell ref="IBY26:ICE26"/>
    <mergeCell ref="ICF26:ICL26"/>
    <mergeCell ref="ICM26:ICS26"/>
    <mergeCell ref="IAB26:IAH26"/>
    <mergeCell ref="IAI26:IAO26"/>
    <mergeCell ref="IAP26:IAV26"/>
    <mergeCell ref="IAW26:IBC26"/>
    <mergeCell ref="IBD26:IBJ26"/>
    <mergeCell ref="IJM26:IJS26"/>
    <mergeCell ref="IJT26:IJZ26"/>
    <mergeCell ref="IKA26:IKG26"/>
    <mergeCell ref="IKH26:IKN26"/>
    <mergeCell ref="IKO26:IKU26"/>
    <mergeCell ref="IID26:IIJ26"/>
    <mergeCell ref="IIK26:IIQ26"/>
    <mergeCell ref="IIR26:IIX26"/>
    <mergeCell ref="IIY26:IJE26"/>
    <mergeCell ref="IJF26:IJL26"/>
    <mergeCell ref="IGU26:IHA26"/>
    <mergeCell ref="IHB26:IHH26"/>
    <mergeCell ref="IHI26:IHO26"/>
    <mergeCell ref="IHP26:IHV26"/>
    <mergeCell ref="IHW26:IIC26"/>
    <mergeCell ref="IFL26:IFR26"/>
    <mergeCell ref="IFS26:IFY26"/>
    <mergeCell ref="IFZ26:IGF26"/>
    <mergeCell ref="IGG26:IGM26"/>
    <mergeCell ref="IGN26:IGT26"/>
    <mergeCell ref="IOW26:IPC26"/>
    <mergeCell ref="IPD26:IPJ26"/>
    <mergeCell ref="IPK26:IPQ26"/>
    <mergeCell ref="IPR26:IPX26"/>
    <mergeCell ref="IPY26:IQE26"/>
    <mergeCell ref="INN26:INT26"/>
    <mergeCell ref="INU26:IOA26"/>
    <mergeCell ref="IOB26:IOH26"/>
    <mergeCell ref="IOI26:IOO26"/>
    <mergeCell ref="IOP26:IOV26"/>
    <mergeCell ref="IME26:IMK26"/>
    <mergeCell ref="IML26:IMR26"/>
    <mergeCell ref="IMS26:IMY26"/>
    <mergeCell ref="IMZ26:INF26"/>
    <mergeCell ref="ING26:INM26"/>
    <mergeCell ref="IKV26:ILB26"/>
    <mergeCell ref="ILC26:ILI26"/>
    <mergeCell ref="ILJ26:ILP26"/>
    <mergeCell ref="ILQ26:ILW26"/>
    <mergeCell ref="ILX26:IMD26"/>
    <mergeCell ref="IUG26:IUM26"/>
    <mergeCell ref="IUN26:IUT26"/>
    <mergeCell ref="IUU26:IVA26"/>
    <mergeCell ref="IVB26:IVH26"/>
    <mergeCell ref="IVI26:IVO26"/>
    <mergeCell ref="ISX26:ITD26"/>
    <mergeCell ref="ITE26:ITK26"/>
    <mergeCell ref="ITL26:ITR26"/>
    <mergeCell ref="ITS26:ITY26"/>
    <mergeCell ref="ITZ26:IUF26"/>
    <mergeCell ref="IRO26:IRU26"/>
    <mergeCell ref="IRV26:ISB26"/>
    <mergeCell ref="ISC26:ISI26"/>
    <mergeCell ref="ISJ26:ISP26"/>
    <mergeCell ref="ISQ26:ISW26"/>
    <mergeCell ref="IQF26:IQL26"/>
    <mergeCell ref="IQM26:IQS26"/>
    <mergeCell ref="IQT26:IQZ26"/>
    <mergeCell ref="IRA26:IRG26"/>
    <mergeCell ref="IRH26:IRN26"/>
    <mergeCell ref="IZQ26:IZW26"/>
    <mergeCell ref="IZX26:JAD26"/>
    <mergeCell ref="JAE26:JAK26"/>
    <mergeCell ref="JAL26:JAR26"/>
    <mergeCell ref="JAS26:JAY26"/>
    <mergeCell ref="IYH26:IYN26"/>
    <mergeCell ref="IYO26:IYU26"/>
    <mergeCell ref="IYV26:IZB26"/>
    <mergeCell ref="IZC26:IZI26"/>
    <mergeCell ref="IZJ26:IZP26"/>
    <mergeCell ref="IWY26:IXE26"/>
    <mergeCell ref="IXF26:IXL26"/>
    <mergeCell ref="IXM26:IXS26"/>
    <mergeCell ref="IXT26:IXZ26"/>
    <mergeCell ref="IYA26:IYG26"/>
    <mergeCell ref="IVP26:IVV26"/>
    <mergeCell ref="IVW26:IWC26"/>
    <mergeCell ref="IWD26:IWJ26"/>
    <mergeCell ref="IWK26:IWQ26"/>
    <mergeCell ref="IWR26:IWX26"/>
    <mergeCell ref="JFA26:JFG26"/>
    <mergeCell ref="JFH26:JFN26"/>
    <mergeCell ref="JFO26:JFU26"/>
    <mergeCell ref="JFV26:JGB26"/>
    <mergeCell ref="JGC26:JGI26"/>
    <mergeCell ref="JDR26:JDX26"/>
    <mergeCell ref="JDY26:JEE26"/>
    <mergeCell ref="JEF26:JEL26"/>
    <mergeCell ref="JEM26:JES26"/>
    <mergeCell ref="JET26:JEZ26"/>
    <mergeCell ref="JCI26:JCO26"/>
    <mergeCell ref="JCP26:JCV26"/>
    <mergeCell ref="JCW26:JDC26"/>
    <mergeCell ref="JDD26:JDJ26"/>
    <mergeCell ref="JDK26:JDQ26"/>
    <mergeCell ref="JAZ26:JBF26"/>
    <mergeCell ref="JBG26:JBM26"/>
    <mergeCell ref="JBN26:JBT26"/>
    <mergeCell ref="JBU26:JCA26"/>
    <mergeCell ref="JCB26:JCH26"/>
    <mergeCell ref="JKK26:JKQ26"/>
    <mergeCell ref="JKR26:JKX26"/>
    <mergeCell ref="JKY26:JLE26"/>
    <mergeCell ref="JLF26:JLL26"/>
    <mergeCell ref="JLM26:JLS26"/>
    <mergeCell ref="JJB26:JJH26"/>
    <mergeCell ref="JJI26:JJO26"/>
    <mergeCell ref="JJP26:JJV26"/>
    <mergeCell ref="JJW26:JKC26"/>
    <mergeCell ref="JKD26:JKJ26"/>
    <mergeCell ref="JHS26:JHY26"/>
    <mergeCell ref="JHZ26:JIF26"/>
    <mergeCell ref="JIG26:JIM26"/>
    <mergeCell ref="JIN26:JIT26"/>
    <mergeCell ref="JIU26:JJA26"/>
    <mergeCell ref="JGJ26:JGP26"/>
    <mergeCell ref="JGQ26:JGW26"/>
    <mergeCell ref="JGX26:JHD26"/>
    <mergeCell ref="JHE26:JHK26"/>
    <mergeCell ref="JHL26:JHR26"/>
    <mergeCell ref="JPU26:JQA26"/>
    <mergeCell ref="JQB26:JQH26"/>
    <mergeCell ref="JQI26:JQO26"/>
    <mergeCell ref="JQP26:JQV26"/>
    <mergeCell ref="JQW26:JRC26"/>
    <mergeCell ref="JOL26:JOR26"/>
    <mergeCell ref="JOS26:JOY26"/>
    <mergeCell ref="JOZ26:JPF26"/>
    <mergeCell ref="JPG26:JPM26"/>
    <mergeCell ref="JPN26:JPT26"/>
    <mergeCell ref="JNC26:JNI26"/>
    <mergeCell ref="JNJ26:JNP26"/>
    <mergeCell ref="JNQ26:JNW26"/>
    <mergeCell ref="JNX26:JOD26"/>
    <mergeCell ref="JOE26:JOK26"/>
    <mergeCell ref="JLT26:JLZ26"/>
    <mergeCell ref="JMA26:JMG26"/>
    <mergeCell ref="JMH26:JMN26"/>
    <mergeCell ref="JMO26:JMU26"/>
    <mergeCell ref="JMV26:JNB26"/>
    <mergeCell ref="JVE26:JVK26"/>
    <mergeCell ref="JVL26:JVR26"/>
    <mergeCell ref="JVS26:JVY26"/>
    <mergeCell ref="JVZ26:JWF26"/>
    <mergeCell ref="JWG26:JWM26"/>
    <mergeCell ref="JTV26:JUB26"/>
    <mergeCell ref="JUC26:JUI26"/>
    <mergeCell ref="JUJ26:JUP26"/>
    <mergeCell ref="JUQ26:JUW26"/>
    <mergeCell ref="JUX26:JVD26"/>
    <mergeCell ref="JSM26:JSS26"/>
    <mergeCell ref="JST26:JSZ26"/>
    <mergeCell ref="JTA26:JTG26"/>
    <mergeCell ref="JTH26:JTN26"/>
    <mergeCell ref="JTO26:JTU26"/>
    <mergeCell ref="JRD26:JRJ26"/>
    <mergeCell ref="JRK26:JRQ26"/>
    <mergeCell ref="JRR26:JRX26"/>
    <mergeCell ref="JRY26:JSE26"/>
    <mergeCell ref="JSF26:JSL26"/>
    <mergeCell ref="KAO26:KAU26"/>
    <mergeCell ref="KAV26:KBB26"/>
    <mergeCell ref="KBC26:KBI26"/>
    <mergeCell ref="KBJ26:KBP26"/>
    <mergeCell ref="KBQ26:KBW26"/>
    <mergeCell ref="JZF26:JZL26"/>
    <mergeCell ref="JZM26:JZS26"/>
    <mergeCell ref="JZT26:JZZ26"/>
    <mergeCell ref="KAA26:KAG26"/>
    <mergeCell ref="KAH26:KAN26"/>
    <mergeCell ref="JXW26:JYC26"/>
    <mergeCell ref="JYD26:JYJ26"/>
    <mergeCell ref="JYK26:JYQ26"/>
    <mergeCell ref="JYR26:JYX26"/>
    <mergeCell ref="JYY26:JZE26"/>
    <mergeCell ref="JWN26:JWT26"/>
    <mergeCell ref="JWU26:JXA26"/>
    <mergeCell ref="JXB26:JXH26"/>
    <mergeCell ref="JXI26:JXO26"/>
    <mergeCell ref="JXP26:JXV26"/>
    <mergeCell ref="KFY26:KGE26"/>
    <mergeCell ref="KGF26:KGL26"/>
    <mergeCell ref="KGM26:KGS26"/>
    <mergeCell ref="KGT26:KGZ26"/>
    <mergeCell ref="KHA26:KHG26"/>
    <mergeCell ref="KEP26:KEV26"/>
    <mergeCell ref="KEW26:KFC26"/>
    <mergeCell ref="KFD26:KFJ26"/>
    <mergeCell ref="KFK26:KFQ26"/>
    <mergeCell ref="KFR26:KFX26"/>
    <mergeCell ref="KDG26:KDM26"/>
    <mergeCell ref="KDN26:KDT26"/>
    <mergeCell ref="KDU26:KEA26"/>
    <mergeCell ref="KEB26:KEH26"/>
    <mergeCell ref="KEI26:KEO26"/>
    <mergeCell ref="KBX26:KCD26"/>
    <mergeCell ref="KCE26:KCK26"/>
    <mergeCell ref="KCL26:KCR26"/>
    <mergeCell ref="KCS26:KCY26"/>
    <mergeCell ref="KCZ26:KDF26"/>
    <mergeCell ref="KLI26:KLO26"/>
    <mergeCell ref="KLP26:KLV26"/>
    <mergeCell ref="KLW26:KMC26"/>
    <mergeCell ref="KMD26:KMJ26"/>
    <mergeCell ref="KMK26:KMQ26"/>
    <mergeCell ref="KJZ26:KKF26"/>
    <mergeCell ref="KKG26:KKM26"/>
    <mergeCell ref="KKN26:KKT26"/>
    <mergeCell ref="KKU26:KLA26"/>
    <mergeCell ref="KLB26:KLH26"/>
    <mergeCell ref="KIQ26:KIW26"/>
    <mergeCell ref="KIX26:KJD26"/>
    <mergeCell ref="KJE26:KJK26"/>
    <mergeCell ref="KJL26:KJR26"/>
    <mergeCell ref="KJS26:KJY26"/>
    <mergeCell ref="KHH26:KHN26"/>
    <mergeCell ref="KHO26:KHU26"/>
    <mergeCell ref="KHV26:KIB26"/>
    <mergeCell ref="KIC26:KII26"/>
    <mergeCell ref="KIJ26:KIP26"/>
    <mergeCell ref="KQS26:KQY26"/>
    <mergeCell ref="KQZ26:KRF26"/>
    <mergeCell ref="KRG26:KRM26"/>
    <mergeCell ref="KRN26:KRT26"/>
    <mergeCell ref="KRU26:KSA26"/>
    <mergeCell ref="KPJ26:KPP26"/>
    <mergeCell ref="KPQ26:KPW26"/>
    <mergeCell ref="KPX26:KQD26"/>
    <mergeCell ref="KQE26:KQK26"/>
    <mergeCell ref="KQL26:KQR26"/>
    <mergeCell ref="KOA26:KOG26"/>
    <mergeCell ref="KOH26:KON26"/>
    <mergeCell ref="KOO26:KOU26"/>
    <mergeCell ref="KOV26:KPB26"/>
    <mergeCell ref="KPC26:KPI26"/>
    <mergeCell ref="KMR26:KMX26"/>
    <mergeCell ref="KMY26:KNE26"/>
    <mergeCell ref="KNF26:KNL26"/>
    <mergeCell ref="KNM26:KNS26"/>
    <mergeCell ref="KNT26:KNZ26"/>
    <mergeCell ref="KWC26:KWI26"/>
    <mergeCell ref="KWJ26:KWP26"/>
    <mergeCell ref="KWQ26:KWW26"/>
    <mergeCell ref="KWX26:KXD26"/>
    <mergeCell ref="KXE26:KXK26"/>
    <mergeCell ref="KUT26:KUZ26"/>
    <mergeCell ref="KVA26:KVG26"/>
    <mergeCell ref="KVH26:KVN26"/>
    <mergeCell ref="KVO26:KVU26"/>
    <mergeCell ref="KVV26:KWB26"/>
    <mergeCell ref="KTK26:KTQ26"/>
    <mergeCell ref="KTR26:KTX26"/>
    <mergeCell ref="KTY26:KUE26"/>
    <mergeCell ref="KUF26:KUL26"/>
    <mergeCell ref="KUM26:KUS26"/>
    <mergeCell ref="KSB26:KSH26"/>
    <mergeCell ref="KSI26:KSO26"/>
    <mergeCell ref="KSP26:KSV26"/>
    <mergeCell ref="KSW26:KTC26"/>
    <mergeCell ref="KTD26:KTJ26"/>
    <mergeCell ref="LBM26:LBS26"/>
    <mergeCell ref="LBT26:LBZ26"/>
    <mergeCell ref="LCA26:LCG26"/>
    <mergeCell ref="LCH26:LCN26"/>
    <mergeCell ref="LCO26:LCU26"/>
    <mergeCell ref="LAD26:LAJ26"/>
    <mergeCell ref="LAK26:LAQ26"/>
    <mergeCell ref="LAR26:LAX26"/>
    <mergeCell ref="LAY26:LBE26"/>
    <mergeCell ref="LBF26:LBL26"/>
    <mergeCell ref="KYU26:KZA26"/>
    <mergeCell ref="KZB26:KZH26"/>
    <mergeCell ref="KZI26:KZO26"/>
    <mergeCell ref="KZP26:KZV26"/>
    <mergeCell ref="KZW26:LAC26"/>
    <mergeCell ref="KXL26:KXR26"/>
    <mergeCell ref="KXS26:KXY26"/>
    <mergeCell ref="KXZ26:KYF26"/>
    <mergeCell ref="KYG26:KYM26"/>
    <mergeCell ref="KYN26:KYT26"/>
    <mergeCell ref="LGW26:LHC26"/>
    <mergeCell ref="LHD26:LHJ26"/>
    <mergeCell ref="LHK26:LHQ26"/>
    <mergeCell ref="LHR26:LHX26"/>
    <mergeCell ref="LHY26:LIE26"/>
    <mergeCell ref="LFN26:LFT26"/>
    <mergeCell ref="LFU26:LGA26"/>
    <mergeCell ref="LGB26:LGH26"/>
    <mergeCell ref="LGI26:LGO26"/>
    <mergeCell ref="LGP26:LGV26"/>
    <mergeCell ref="LEE26:LEK26"/>
    <mergeCell ref="LEL26:LER26"/>
    <mergeCell ref="LES26:LEY26"/>
    <mergeCell ref="LEZ26:LFF26"/>
    <mergeCell ref="LFG26:LFM26"/>
    <mergeCell ref="LCV26:LDB26"/>
    <mergeCell ref="LDC26:LDI26"/>
    <mergeCell ref="LDJ26:LDP26"/>
    <mergeCell ref="LDQ26:LDW26"/>
    <mergeCell ref="LDX26:LED26"/>
    <mergeCell ref="LMG26:LMM26"/>
    <mergeCell ref="LMN26:LMT26"/>
    <mergeCell ref="LMU26:LNA26"/>
    <mergeCell ref="LNB26:LNH26"/>
    <mergeCell ref="LNI26:LNO26"/>
    <mergeCell ref="LKX26:LLD26"/>
    <mergeCell ref="LLE26:LLK26"/>
    <mergeCell ref="LLL26:LLR26"/>
    <mergeCell ref="LLS26:LLY26"/>
    <mergeCell ref="LLZ26:LMF26"/>
    <mergeCell ref="LJO26:LJU26"/>
    <mergeCell ref="LJV26:LKB26"/>
    <mergeCell ref="LKC26:LKI26"/>
    <mergeCell ref="LKJ26:LKP26"/>
    <mergeCell ref="LKQ26:LKW26"/>
    <mergeCell ref="LIF26:LIL26"/>
    <mergeCell ref="LIM26:LIS26"/>
    <mergeCell ref="LIT26:LIZ26"/>
    <mergeCell ref="LJA26:LJG26"/>
    <mergeCell ref="LJH26:LJN26"/>
    <mergeCell ref="LRQ26:LRW26"/>
    <mergeCell ref="LRX26:LSD26"/>
    <mergeCell ref="LSE26:LSK26"/>
    <mergeCell ref="LSL26:LSR26"/>
    <mergeCell ref="LSS26:LSY26"/>
    <mergeCell ref="LQH26:LQN26"/>
    <mergeCell ref="LQO26:LQU26"/>
    <mergeCell ref="LQV26:LRB26"/>
    <mergeCell ref="LRC26:LRI26"/>
    <mergeCell ref="LRJ26:LRP26"/>
    <mergeCell ref="LOY26:LPE26"/>
    <mergeCell ref="LPF26:LPL26"/>
    <mergeCell ref="LPM26:LPS26"/>
    <mergeCell ref="LPT26:LPZ26"/>
    <mergeCell ref="LQA26:LQG26"/>
    <mergeCell ref="LNP26:LNV26"/>
    <mergeCell ref="LNW26:LOC26"/>
    <mergeCell ref="LOD26:LOJ26"/>
    <mergeCell ref="LOK26:LOQ26"/>
    <mergeCell ref="LOR26:LOX26"/>
    <mergeCell ref="LXA26:LXG26"/>
    <mergeCell ref="LXH26:LXN26"/>
    <mergeCell ref="LXO26:LXU26"/>
    <mergeCell ref="LXV26:LYB26"/>
    <mergeCell ref="LYC26:LYI26"/>
    <mergeCell ref="LVR26:LVX26"/>
    <mergeCell ref="LVY26:LWE26"/>
    <mergeCell ref="LWF26:LWL26"/>
    <mergeCell ref="LWM26:LWS26"/>
    <mergeCell ref="LWT26:LWZ26"/>
    <mergeCell ref="LUI26:LUO26"/>
    <mergeCell ref="LUP26:LUV26"/>
    <mergeCell ref="LUW26:LVC26"/>
    <mergeCell ref="LVD26:LVJ26"/>
    <mergeCell ref="LVK26:LVQ26"/>
    <mergeCell ref="LSZ26:LTF26"/>
    <mergeCell ref="LTG26:LTM26"/>
    <mergeCell ref="LTN26:LTT26"/>
    <mergeCell ref="LTU26:LUA26"/>
    <mergeCell ref="LUB26:LUH26"/>
    <mergeCell ref="MCK26:MCQ26"/>
    <mergeCell ref="MCR26:MCX26"/>
    <mergeCell ref="MCY26:MDE26"/>
    <mergeCell ref="MDF26:MDL26"/>
    <mergeCell ref="MDM26:MDS26"/>
    <mergeCell ref="MBB26:MBH26"/>
    <mergeCell ref="MBI26:MBO26"/>
    <mergeCell ref="MBP26:MBV26"/>
    <mergeCell ref="MBW26:MCC26"/>
    <mergeCell ref="MCD26:MCJ26"/>
    <mergeCell ref="LZS26:LZY26"/>
    <mergeCell ref="LZZ26:MAF26"/>
    <mergeCell ref="MAG26:MAM26"/>
    <mergeCell ref="MAN26:MAT26"/>
    <mergeCell ref="MAU26:MBA26"/>
    <mergeCell ref="LYJ26:LYP26"/>
    <mergeCell ref="LYQ26:LYW26"/>
    <mergeCell ref="LYX26:LZD26"/>
    <mergeCell ref="LZE26:LZK26"/>
    <mergeCell ref="LZL26:LZR26"/>
    <mergeCell ref="MHU26:MIA26"/>
    <mergeCell ref="MIB26:MIH26"/>
    <mergeCell ref="MII26:MIO26"/>
    <mergeCell ref="MIP26:MIV26"/>
    <mergeCell ref="MIW26:MJC26"/>
    <mergeCell ref="MGL26:MGR26"/>
    <mergeCell ref="MGS26:MGY26"/>
    <mergeCell ref="MGZ26:MHF26"/>
    <mergeCell ref="MHG26:MHM26"/>
    <mergeCell ref="MHN26:MHT26"/>
    <mergeCell ref="MFC26:MFI26"/>
    <mergeCell ref="MFJ26:MFP26"/>
    <mergeCell ref="MFQ26:MFW26"/>
    <mergeCell ref="MFX26:MGD26"/>
    <mergeCell ref="MGE26:MGK26"/>
    <mergeCell ref="MDT26:MDZ26"/>
    <mergeCell ref="MEA26:MEG26"/>
    <mergeCell ref="MEH26:MEN26"/>
    <mergeCell ref="MEO26:MEU26"/>
    <mergeCell ref="MEV26:MFB26"/>
    <mergeCell ref="MNE26:MNK26"/>
    <mergeCell ref="MNL26:MNR26"/>
    <mergeCell ref="MNS26:MNY26"/>
    <mergeCell ref="MNZ26:MOF26"/>
    <mergeCell ref="MOG26:MOM26"/>
    <mergeCell ref="MLV26:MMB26"/>
    <mergeCell ref="MMC26:MMI26"/>
    <mergeCell ref="MMJ26:MMP26"/>
    <mergeCell ref="MMQ26:MMW26"/>
    <mergeCell ref="MMX26:MND26"/>
    <mergeCell ref="MKM26:MKS26"/>
    <mergeCell ref="MKT26:MKZ26"/>
    <mergeCell ref="MLA26:MLG26"/>
    <mergeCell ref="MLH26:MLN26"/>
    <mergeCell ref="MLO26:MLU26"/>
    <mergeCell ref="MJD26:MJJ26"/>
    <mergeCell ref="MJK26:MJQ26"/>
    <mergeCell ref="MJR26:MJX26"/>
    <mergeCell ref="MJY26:MKE26"/>
    <mergeCell ref="MKF26:MKL26"/>
    <mergeCell ref="MSO26:MSU26"/>
    <mergeCell ref="MSV26:MTB26"/>
    <mergeCell ref="MTC26:MTI26"/>
    <mergeCell ref="MTJ26:MTP26"/>
    <mergeCell ref="MTQ26:MTW26"/>
    <mergeCell ref="MRF26:MRL26"/>
    <mergeCell ref="MRM26:MRS26"/>
    <mergeCell ref="MRT26:MRZ26"/>
    <mergeCell ref="MSA26:MSG26"/>
    <mergeCell ref="MSH26:MSN26"/>
    <mergeCell ref="MPW26:MQC26"/>
    <mergeCell ref="MQD26:MQJ26"/>
    <mergeCell ref="MQK26:MQQ26"/>
    <mergeCell ref="MQR26:MQX26"/>
    <mergeCell ref="MQY26:MRE26"/>
    <mergeCell ref="MON26:MOT26"/>
    <mergeCell ref="MOU26:MPA26"/>
    <mergeCell ref="MPB26:MPH26"/>
    <mergeCell ref="MPI26:MPO26"/>
    <mergeCell ref="MPP26:MPV26"/>
    <mergeCell ref="MXY26:MYE26"/>
    <mergeCell ref="MYF26:MYL26"/>
    <mergeCell ref="MYM26:MYS26"/>
    <mergeCell ref="MYT26:MYZ26"/>
    <mergeCell ref="MZA26:MZG26"/>
    <mergeCell ref="MWP26:MWV26"/>
    <mergeCell ref="MWW26:MXC26"/>
    <mergeCell ref="MXD26:MXJ26"/>
    <mergeCell ref="MXK26:MXQ26"/>
    <mergeCell ref="MXR26:MXX26"/>
    <mergeCell ref="MVG26:MVM26"/>
    <mergeCell ref="MVN26:MVT26"/>
    <mergeCell ref="MVU26:MWA26"/>
    <mergeCell ref="MWB26:MWH26"/>
    <mergeCell ref="MWI26:MWO26"/>
    <mergeCell ref="MTX26:MUD26"/>
    <mergeCell ref="MUE26:MUK26"/>
    <mergeCell ref="MUL26:MUR26"/>
    <mergeCell ref="MUS26:MUY26"/>
    <mergeCell ref="MUZ26:MVF26"/>
    <mergeCell ref="NDI26:NDO26"/>
    <mergeCell ref="NDP26:NDV26"/>
    <mergeCell ref="NDW26:NEC26"/>
    <mergeCell ref="NED26:NEJ26"/>
    <mergeCell ref="NEK26:NEQ26"/>
    <mergeCell ref="NBZ26:NCF26"/>
    <mergeCell ref="NCG26:NCM26"/>
    <mergeCell ref="NCN26:NCT26"/>
    <mergeCell ref="NCU26:NDA26"/>
    <mergeCell ref="NDB26:NDH26"/>
    <mergeCell ref="NAQ26:NAW26"/>
    <mergeCell ref="NAX26:NBD26"/>
    <mergeCell ref="NBE26:NBK26"/>
    <mergeCell ref="NBL26:NBR26"/>
    <mergeCell ref="NBS26:NBY26"/>
    <mergeCell ref="MZH26:MZN26"/>
    <mergeCell ref="MZO26:MZU26"/>
    <mergeCell ref="MZV26:NAB26"/>
    <mergeCell ref="NAC26:NAI26"/>
    <mergeCell ref="NAJ26:NAP26"/>
    <mergeCell ref="NIS26:NIY26"/>
    <mergeCell ref="NIZ26:NJF26"/>
    <mergeCell ref="NJG26:NJM26"/>
    <mergeCell ref="NJN26:NJT26"/>
    <mergeCell ref="NJU26:NKA26"/>
    <mergeCell ref="NHJ26:NHP26"/>
    <mergeCell ref="NHQ26:NHW26"/>
    <mergeCell ref="NHX26:NID26"/>
    <mergeCell ref="NIE26:NIK26"/>
    <mergeCell ref="NIL26:NIR26"/>
    <mergeCell ref="NGA26:NGG26"/>
    <mergeCell ref="NGH26:NGN26"/>
    <mergeCell ref="NGO26:NGU26"/>
    <mergeCell ref="NGV26:NHB26"/>
    <mergeCell ref="NHC26:NHI26"/>
    <mergeCell ref="NER26:NEX26"/>
    <mergeCell ref="NEY26:NFE26"/>
    <mergeCell ref="NFF26:NFL26"/>
    <mergeCell ref="NFM26:NFS26"/>
    <mergeCell ref="NFT26:NFZ26"/>
    <mergeCell ref="NOC26:NOI26"/>
    <mergeCell ref="NOJ26:NOP26"/>
    <mergeCell ref="NOQ26:NOW26"/>
    <mergeCell ref="NOX26:NPD26"/>
    <mergeCell ref="NPE26:NPK26"/>
    <mergeCell ref="NMT26:NMZ26"/>
    <mergeCell ref="NNA26:NNG26"/>
    <mergeCell ref="NNH26:NNN26"/>
    <mergeCell ref="NNO26:NNU26"/>
    <mergeCell ref="NNV26:NOB26"/>
    <mergeCell ref="NLK26:NLQ26"/>
    <mergeCell ref="NLR26:NLX26"/>
    <mergeCell ref="NLY26:NME26"/>
    <mergeCell ref="NMF26:NML26"/>
    <mergeCell ref="NMM26:NMS26"/>
    <mergeCell ref="NKB26:NKH26"/>
    <mergeCell ref="NKI26:NKO26"/>
    <mergeCell ref="NKP26:NKV26"/>
    <mergeCell ref="NKW26:NLC26"/>
    <mergeCell ref="NLD26:NLJ26"/>
    <mergeCell ref="NTM26:NTS26"/>
    <mergeCell ref="NTT26:NTZ26"/>
    <mergeCell ref="NUA26:NUG26"/>
    <mergeCell ref="NUH26:NUN26"/>
    <mergeCell ref="NUO26:NUU26"/>
    <mergeCell ref="NSD26:NSJ26"/>
    <mergeCell ref="NSK26:NSQ26"/>
    <mergeCell ref="NSR26:NSX26"/>
    <mergeCell ref="NSY26:NTE26"/>
    <mergeCell ref="NTF26:NTL26"/>
    <mergeCell ref="NQU26:NRA26"/>
    <mergeCell ref="NRB26:NRH26"/>
    <mergeCell ref="NRI26:NRO26"/>
    <mergeCell ref="NRP26:NRV26"/>
    <mergeCell ref="NRW26:NSC26"/>
    <mergeCell ref="NPL26:NPR26"/>
    <mergeCell ref="NPS26:NPY26"/>
    <mergeCell ref="NPZ26:NQF26"/>
    <mergeCell ref="NQG26:NQM26"/>
    <mergeCell ref="NQN26:NQT26"/>
    <mergeCell ref="NYW26:NZC26"/>
    <mergeCell ref="NZD26:NZJ26"/>
    <mergeCell ref="NZK26:NZQ26"/>
    <mergeCell ref="NZR26:NZX26"/>
    <mergeCell ref="NZY26:OAE26"/>
    <mergeCell ref="NXN26:NXT26"/>
    <mergeCell ref="NXU26:NYA26"/>
    <mergeCell ref="NYB26:NYH26"/>
    <mergeCell ref="NYI26:NYO26"/>
    <mergeCell ref="NYP26:NYV26"/>
    <mergeCell ref="NWE26:NWK26"/>
    <mergeCell ref="NWL26:NWR26"/>
    <mergeCell ref="NWS26:NWY26"/>
    <mergeCell ref="NWZ26:NXF26"/>
    <mergeCell ref="NXG26:NXM26"/>
    <mergeCell ref="NUV26:NVB26"/>
    <mergeCell ref="NVC26:NVI26"/>
    <mergeCell ref="NVJ26:NVP26"/>
    <mergeCell ref="NVQ26:NVW26"/>
    <mergeCell ref="NVX26:NWD26"/>
    <mergeCell ref="OEG26:OEM26"/>
    <mergeCell ref="OEN26:OET26"/>
    <mergeCell ref="OEU26:OFA26"/>
    <mergeCell ref="OFB26:OFH26"/>
    <mergeCell ref="OFI26:OFO26"/>
    <mergeCell ref="OCX26:ODD26"/>
    <mergeCell ref="ODE26:ODK26"/>
    <mergeCell ref="ODL26:ODR26"/>
    <mergeCell ref="ODS26:ODY26"/>
    <mergeCell ref="ODZ26:OEF26"/>
    <mergeCell ref="OBO26:OBU26"/>
    <mergeCell ref="OBV26:OCB26"/>
    <mergeCell ref="OCC26:OCI26"/>
    <mergeCell ref="OCJ26:OCP26"/>
    <mergeCell ref="OCQ26:OCW26"/>
    <mergeCell ref="OAF26:OAL26"/>
    <mergeCell ref="OAM26:OAS26"/>
    <mergeCell ref="OAT26:OAZ26"/>
    <mergeCell ref="OBA26:OBG26"/>
    <mergeCell ref="OBH26:OBN26"/>
    <mergeCell ref="OJQ26:OJW26"/>
    <mergeCell ref="OJX26:OKD26"/>
    <mergeCell ref="OKE26:OKK26"/>
    <mergeCell ref="OKL26:OKR26"/>
    <mergeCell ref="OKS26:OKY26"/>
    <mergeCell ref="OIH26:OIN26"/>
    <mergeCell ref="OIO26:OIU26"/>
    <mergeCell ref="OIV26:OJB26"/>
    <mergeCell ref="OJC26:OJI26"/>
    <mergeCell ref="OJJ26:OJP26"/>
    <mergeCell ref="OGY26:OHE26"/>
    <mergeCell ref="OHF26:OHL26"/>
    <mergeCell ref="OHM26:OHS26"/>
    <mergeCell ref="OHT26:OHZ26"/>
    <mergeCell ref="OIA26:OIG26"/>
    <mergeCell ref="OFP26:OFV26"/>
    <mergeCell ref="OFW26:OGC26"/>
    <mergeCell ref="OGD26:OGJ26"/>
    <mergeCell ref="OGK26:OGQ26"/>
    <mergeCell ref="OGR26:OGX26"/>
    <mergeCell ref="OPA26:OPG26"/>
    <mergeCell ref="OPH26:OPN26"/>
    <mergeCell ref="OPO26:OPU26"/>
    <mergeCell ref="OPV26:OQB26"/>
    <mergeCell ref="OQC26:OQI26"/>
    <mergeCell ref="ONR26:ONX26"/>
    <mergeCell ref="ONY26:OOE26"/>
    <mergeCell ref="OOF26:OOL26"/>
    <mergeCell ref="OOM26:OOS26"/>
    <mergeCell ref="OOT26:OOZ26"/>
    <mergeCell ref="OMI26:OMO26"/>
    <mergeCell ref="OMP26:OMV26"/>
    <mergeCell ref="OMW26:ONC26"/>
    <mergeCell ref="OND26:ONJ26"/>
    <mergeCell ref="ONK26:ONQ26"/>
    <mergeCell ref="OKZ26:OLF26"/>
    <mergeCell ref="OLG26:OLM26"/>
    <mergeCell ref="OLN26:OLT26"/>
    <mergeCell ref="OLU26:OMA26"/>
    <mergeCell ref="OMB26:OMH26"/>
    <mergeCell ref="OUK26:OUQ26"/>
    <mergeCell ref="OUR26:OUX26"/>
    <mergeCell ref="OUY26:OVE26"/>
    <mergeCell ref="OVF26:OVL26"/>
    <mergeCell ref="OVM26:OVS26"/>
    <mergeCell ref="OTB26:OTH26"/>
    <mergeCell ref="OTI26:OTO26"/>
    <mergeCell ref="OTP26:OTV26"/>
    <mergeCell ref="OTW26:OUC26"/>
    <mergeCell ref="OUD26:OUJ26"/>
    <mergeCell ref="ORS26:ORY26"/>
    <mergeCell ref="ORZ26:OSF26"/>
    <mergeCell ref="OSG26:OSM26"/>
    <mergeCell ref="OSN26:OST26"/>
    <mergeCell ref="OSU26:OTA26"/>
    <mergeCell ref="OQJ26:OQP26"/>
    <mergeCell ref="OQQ26:OQW26"/>
    <mergeCell ref="OQX26:ORD26"/>
    <mergeCell ref="ORE26:ORK26"/>
    <mergeCell ref="ORL26:ORR26"/>
    <mergeCell ref="OZU26:PAA26"/>
    <mergeCell ref="PAB26:PAH26"/>
    <mergeCell ref="PAI26:PAO26"/>
    <mergeCell ref="PAP26:PAV26"/>
    <mergeCell ref="PAW26:PBC26"/>
    <mergeCell ref="OYL26:OYR26"/>
    <mergeCell ref="OYS26:OYY26"/>
    <mergeCell ref="OYZ26:OZF26"/>
    <mergeCell ref="OZG26:OZM26"/>
    <mergeCell ref="OZN26:OZT26"/>
    <mergeCell ref="OXC26:OXI26"/>
    <mergeCell ref="OXJ26:OXP26"/>
    <mergeCell ref="OXQ26:OXW26"/>
    <mergeCell ref="OXX26:OYD26"/>
    <mergeCell ref="OYE26:OYK26"/>
    <mergeCell ref="OVT26:OVZ26"/>
    <mergeCell ref="OWA26:OWG26"/>
    <mergeCell ref="OWH26:OWN26"/>
    <mergeCell ref="OWO26:OWU26"/>
    <mergeCell ref="OWV26:OXB26"/>
    <mergeCell ref="PFE26:PFK26"/>
    <mergeCell ref="PFL26:PFR26"/>
    <mergeCell ref="PFS26:PFY26"/>
    <mergeCell ref="PFZ26:PGF26"/>
    <mergeCell ref="PGG26:PGM26"/>
    <mergeCell ref="PDV26:PEB26"/>
    <mergeCell ref="PEC26:PEI26"/>
    <mergeCell ref="PEJ26:PEP26"/>
    <mergeCell ref="PEQ26:PEW26"/>
    <mergeCell ref="PEX26:PFD26"/>
    <mergeCell ref="PCM26:PCS26"/>
    <mergeCell ref="PCT26:PCZ26"/>
    <mergeCell ref="PDA26:PDG26"/>
    <mergeCell ref="PDH26:PDN26"/>
    <mergeCell ref="PDO26:PDU26"/>
    <mergeCell ref="PBD26:PBJ26"/>
    <mergeCell ref="PBK26:PBQ26"/>
    <mergeCell ref="PBR26:PBX26"/>
    <mergeCell ref="PBY26:PCE26"/>
    <mergeCell ref="PCF26:PCL26"/>
    <mergeCell ref="PKO26:PKU26"/>
    <mergeCell ref="PKV26:PLB26"/>
    <mergeCell ref="PLC26:PLI26"/>
    <mergeCell ref="PLJ26:PLP26"/>
    <mergeCell ref="PLQ26:PLW26"/>
    <mergeCell ref="PJF26:PJL26"/>
    <mergeCell ref="PJM26:PJS26"/>
    <mergeCell ref="PJT26:PJZ26"/>
    <mergeCell ref="PKA26:PKG26"/>
    <mergeCell ref="PKH26:PKN26"/>
    <mergeCell ref="PHW26:PIC26"/>
    <mergeCell ref="PID26:PIJ26"/>
    <mergeCell ref="PIK26:PIQ26"/>
    <mergeCell ref="PIR26:PIX26"/>
    <mergeCell ref="PIY26:PJE26"/>
    <mergeCell ref="PGN26:PGT26"/>
    <mergeCell ref="PGU26:PHA26"/>
    <mergeCell ref="PHB26:PHH26"/>
    <mergeCell ref="PHI26:PHO26"/>
    <mergeCell ref="PHP26:PHV26"/>
    <mergeCell ref="PPY26:PQE26"/>
    <mergeCell ref="PQF26:PQL26"/>
    <mergeCell ref="PQM26:PQS26"/>
    <mergeCell ref="PQT26:PQZ26"/>
    <mergeCell ref="PRA26:PRG26"/>
    <mergeCell ref="POP26:POV26"/>
    <mergeCell ref="POW26:PPC26"/>
    <mergeCell ref="PPD26:PPJ26"/>
    <mergeCell ref="PPK26:PPQ26"/>
    <mergeCell ref="PPR26:PPX26"/>
    <mergeCell ref="PNG26:PNM26"/>
    <mergeCell ref="PNN26:PNT26"/>
    <mergeCell ref="PNU26:POA26"/>
    <mergeCell ref="POB26:POH26"/>
    <mergeCell ref="POI26:POO26"/>
    <mergeCell ref="PLX26:PMD26"/>
    <mergeCell ref="PME26:PMK26"/>
    <mergeCell ref="PML26:PMR26"/>
    <mergeCell ref="PMS26:PMY26"/>
    <mergeCell ref="PMZ26:PNF26"/>
    <mergeCell ref="PVI26:PVO26"/>
    <mergeCell ref="PVP26:PVV26"/>
    <mergeCell ref="PVW26:PWC26"/>
    <mergeCell ref="PWD26:PWJ26"/>
    <mergeCell ref="PWK26:PWQ26"/>
    <mergeCell ref="PTZ26:PUF26"/>
    <mergeCell ref="PUG26:PUM26"/>
    <mergeCell ref="PUN26:PUT26"/>
    <mergeCell ref="PUU26:PVA26"/>
    <mergeCell ref="PVB26:PVH26"/>
    <mergeCell ref="PSQ26:PSW26"/>
    <mergeCell ref="PSX26:PTD26"/>
    <mergeCell ref="PTE26:PTK26"/>
    <mergeCell ref="PTL26:PTR26"/>
    <mergeCell ref="PTS26:PTY26"/>
    <mergeCell ref="PRH26:PRN26"/>
    <mergeCell ref="PRO26:PRU26"/>
    <mergeCell ref="PRV26:PSB26"/>
    <mergeCell ref="PSC26:PSI26"/>
    <mergeCell ref="PSJ26:PSP26"/>
    <mergeCell ref="QAS26:QAY26"/>
    <mergeCell ref="QAZ26:QBF26"/>
    <mergeCell ref="QBG26:QBM26"/>
    <mergeCell ref="QBN26:QBT26"/>
    <mergeCell ref="QBU26:QCA26"/>
    <mergeCell ref="PZJ26:PZP26"/>
    <mergeCell ref="PZQ26:PZW26"/>
    <mergeCell ref="PZX26:QAD26"/>
    <mergeCell ref="QAE26:QAK26"/>
    <mergeCell ref="QAL26:QAR26"/>
    <mergeCell ref="PYA26:PYG26"/>
    <mergeCell ref="PYH26:PYN26"/>
    <mergeCell ref="PYO26:PYU26"/>
    <mergeCell ref="PYV26:PZB26"/>
    <mergeCell ref="PZC26:PZI26"/>
    <mergeCell ref="PWR26:PWX26"/>
    <mergeCell ref="PWY26:PXE26"/>
    <mergeCell ref="PXF26:PXL26"/>
    <mergeCell ref="PXM26:PXS26"/>
    <mergeCell ref="PXT26:PXZ26"/>
    <mergeCell ref="QGC26:QGI26"/>
    <mergeCell ref="QGJ26:QGP26"/>
    <mergeCell ref="QGQ26:QGW26"/>
    <mergeCell ref="QGX26:QHD26"/>
    <mergeCell ref="QHE26:QHK26"/>
    <mergeCell ref="QET26:QEZ26"/>
    <mergeCell ref="QFA26:QFG26"/>
    <mergeCell ref="QFH26:QFN26"/>
    <mergeCell ref="QFO26:QFU26"/>
    <mergeCell ref="QFV26:QGB26"/>
    <mergeCell ref="QDK26:QDQ26"/>
    <mergeCell ref="QDR26:QDX26"/>
    <mergeCell ref="QDY26:QEE26"/>
    <mergeCell ref="QEF26:QEL26"/>
    <mergeCell ref="QEM26:QES26"/>
    <mergeCell ref="QCB26:QCH26"/>
    <mergeCell ref="QCI26:QCO26"/>
    <mergeCell ref="QCP26:QCV26"/>
    <mergeCell ref="QCW26:QDC26"/>
    <mergeCell ref="QDD26:QDJ26"/>
    <mergeCell ref="QLM26:QLS26"/>
    <mergeCell ref="QLT26:QLZ26"/>
    <mergeCell ref="QMA26:QMG26"/>
    <mergeCell ref="QMH26:QMN26"/>
    <mergeCell ref="QMO26:QMU26"/>
    <mergeCell ref="QKD26:QKJ26"/>
    <mergeCell ref="QKK26:QKQ26"/>
    <mergeCell ref="QKR26:QKX26"/>
    <mergeCell ref="QKY26:QLE26"/>
    <mergeCell ref="QLF26:QLL26"/>
    <mergeCell ref="QIU26:QJA26"/>
    <mergeCell ref="QJB26:QJH26"/>
    <mergeCell ref="QJI26:QJO26"/>
    <mergeCell ref="QJP26:QJV26"/>
    <mergeCell ref="QJW26:QKC26"/>
    <mergeCell ref="QHL26:QHR26"/>
    <mergeCell ref="QHS26:QHY26"/>
    <mergeCell ref="QHZ26:QIF26"/>
    <mergeCell ref="QIG26:QIM26"/>
    <mergeCell ref="QIN26:QIT26"/>
    <mergeCell ref="QQW26:QRC26"/>
    <mergeCell ref="QRD26:QRJ26"/>
    <mergeCell ref="QRK26:QRQ26"/>
    <mergeCell ref="QRR26:QRX26"/>
    <mergeCell ref="QRY26:QSE26"/>
    <mergeCell ref="QPN26:QPT26"/>
    <mergeCell ref="QPU26:QQA26"/>
    <mergeCell ref="QQB26:QQH26"/>
    <mergeCell ref="QQI26:QQO26"/>
    <mergeCell ref="QQP26:QQV26"/>
    <mergeCell ref="QOE26:QOK26"/>
    <mergeCell ref="QOL26:QOR26"/>
    <mergeCell ref="QOS26:QOY26"/>
    <mergeCell ref="QOZ26:QPF26"/>
    <mergeCell ref="QPG26:QPM26"/>
    <mergeCell ref="QMV26:QNB26"/>
    <mergeCell ref="QNC26:QNI26"/>
    <mergeCell ref="QNJ26:QNP26"/>
    <mergeCell ref="QNQ26:QNW26"/>
    <mergeCell ref="QNX26:QOD26"/>
    <mergeCell ref="QWG26:QWM26"/>
    <mergeCell ref="QWN26:QWT26"/>
    <mergeCell ref="QWU26:QXA26"/>
    <mergeCell ref="QXB26:QXH26"/>
    <mergeCell ref="QXI26:QXO26"/>
    <mergeCell ref="QUX26:QVD26"/>
    <mergeCell ref="QVE26:QVK26"/>
    <mergeCell ref="QVL26:QVR26"/>
    <mergeCell ref="QVS26:QVY26"/>
    <mergeCell ref="QVZ26:QWF26"/>
    <mergeCell ref="QTO26:QTU26"/>
    <mergeCell ref="QTV26:QUB26"/>
    <mergeCell ref="QUC26:QUI26"/>
    <mergeCell ref="QUJ26:QUP26"/>
    <mergeCell ref="QUQ26:QUW26"/>
    <mergeCell ref="QSF26:QSL26"/>
    <mergeCell ref="QSM26:QSS26"/>
    <mergeCell ref="QST26:QSZ26"/>
    <mergeCell ref="QTA26:QTG26"/>
    <mergeCell ref="QTH26:QTN26"/>
    <mergeCell ref="RBQ26:RBW26"/>
    <mergeCell ref="RBX26:RCD26"/>
    <mergeCell ref="RCE26:RCK26"/>
    <mergeCell ref="RCL26:RCR26"/>
    <mergeCell ref="RCS26:RCY26"/>
    <mergeCell ref="RAH26:RAN26"/>
    <mergeCell ref="RAO26:RAU26"/>
    <mergeCell ref="RAV26:RBB26"/>
    <mergeCell ref="RBC26:RBI26"/>
    <mergeCell ref="RBJ26:RBP26"/>
    <mergeCell ref="QYY26:QZE26"/>
    <mergeCell ref="QZF26:QZL26"/>
    <mergeCell ref="QZM26:QZS26"/>
    <mergeCell ref="QZT26:QZZ26"/>
    <mergeCell ref="RAA26:RAG26"/>
    <mergeCell ref="QXP26:QXV26"/>
    <mergeCell ref="QXW26:QYC26"/>
    <mergeCell ref="QYD26:QYJ26"/>
    <mergeCell ref="QYK26:QYQ26"/>
    <mergeCell ref="QYR26:QYX26"/>
    <mergeCell ref="RHA26:RHG26"/>
    <mergeCell ref="RHH26:RHN26"/>
    <mergeCell ref="RHO26:RHU26"/>
    <mergeCell ref="RHV26:RIB26"/>
    <mergeCell ref="RIC26:RII26"/>
    <mergeCell ref="RFR26:RFX26"/>
    <mergeCell ref="RFY26:RGE26"/>
    <mergeCell ref="RGF26:RGL26"/>
    <mergeCell ref="RGM26:RGS26"/>
    <mergeCell ref="RGT26:RGZ26"/>
    <mergeCell ref="REI26:REO26"/>
    <mergeCell ref="REP26:REV26"/>
    <mergeCell ref="REW26:RFC26"/>
    <mergeCell ref="RFD26:RFJ26"/>
    <mergeCell ref="RFK26:RFQ26"/>
    <mergeCell ref="RCZ26:RDF26"/>
    <mergeCell ref="RDG26:RDM26"/>
    <mergeCell ref="RDN26:RDT26"/>
    <mergeCell ref="RDU26:REA26"/>
    <mergeCell ref="REB26:REH26"/>
    <mergeCell ref="RMK26:RMQ26"/>
    <mergeCell ref="RMR26:RMX26"/>
    <mergeCell ref="RMY26:RNE26"/>
    <mergeCell ref="RNF26:RNL26"/>
    <mergeCell ref="RNM26:RNS26"/>
    <mergeCell ref="RLB26:RLH26"/>
    <mergeCell ref="RLI26:RLO26"/>
    <mergeCell ref="RLP26:RLV26"/>
    <mergeCell ref="RLW26:RMC26"/>
    <mergeCell ref="RMD26:RMJ26"/>
    <mergeCell ref="RJS26:RJY26"/>
    <mergeCell ref="RJZ26:RKF26"/>
    <mergeCell ref="RKG26:RKM26"/>
    <mergeCell ref="RKN26:RKT26"/>
    <mergeCell ref="RKU26:RLA26"/>
    <mergeCell ref="RIJ26:RIP26"/>
    <mergeCell ref="RIQ26:RIW26"/>
    <mergeCell ref="RIX26:RJD26"/>
    <mergeCell ref="RJE26:RJK26"/>
    <mergeCell ref="RJL26:RJR26"/>
    <mergeCell ref="RRU26:RSA26"/>
    <mergeCell ref="RSB26:RSH26"/>
    <mergeCell ref="RSI26:RSO26"/>
    <mergeCell ref="RSP26:RSV26"/>
    <mergeCell ref="RSW26:RTC26"/>
    <mergeCell ref="RQL26:RQR26"/>
    <mergeCell ref="RQS26:RQY26"/>
    <mergeCell ref="RQZ26:RRF26"/>
    <mergeCell ref="RRG26:RRM26"/>
    <mergeCell ref="RRN26:RRT26"/>
    <mergeCell ref="RPC26:RPI26"/>
    <mergeCell ref="RPJ26:RPP26"/>
    <mergeCell ref="RPQ26:RPW26"/>
    <mergeCell ref="RPX26:RQD26"/>
    <mergeCell ref="RQE26:RQK26"/>
    <mergeCell ref="RNT26:RNZ26"/>
    <mergeCell ref="ROA26:ROG26"/>
    <mergeCell ref="ROH26:RON26"/>
    <mergeCell ref="ROO26:ROU26"/>
    <mergeCell ref="ROV26:RPB26"/>
    <mergeCell ref="RXE26:RXK26"/>
    <mergeCell ref="RXL26:RXR26"/>
    <mergeCell ref="RXS26:RXY26"/>
    <mergeCell ref="RXZ26:RYF26"/>
    <mergeCell ref="RYG26:RYM26"/>
    <mergeCell ref="RVV26:RWB26"/>
    <mergeCell ref="RWC26:RWI26"/>
    <mergeCell ref="RWJ26:RWP26"/>
    <mergeCell ref="RWQ26:RWW26"/>
    <mergeCell ref="RWX26:RXD26"/>
    <mergeCell ref="RUM26:RUS26"/>
    <mergeCell ref="RUT26:RUZ26"/>
    <mergeCell ref="RVA26:RVG26"/>
    <mergeCell ref="RVH26:RVN26"/>
    <mergeCell ref="RVO26:RVU26"/>
    <mergeCell ref="RTD26:RTJ26"/>
    <mergeCell ref="RTK26:RTQ26"/>
    <mergeCell ref="RTR26:RTX26"/>
    <mergeCell ref="RTY26:RUE26"/>
    <mergeCell ref="RUF26:RUL26"/>
    <mergeCell ref="SCO26:SCU26"/>
    <mergeCell ref="SCV26:SDB26"/>
    <mergeCell ref="SDC26:SDI26"/>
    <mergeCell ref="SDJ26:SDP26"/>
    <mergeCell ref="SDQ26:SDW26"/>
    <mergeCell ref="SBF26:SBL26"/>
    <mergeCell ref="SBM26:SBS26"/>
    <mergeCell ref="SBT26:SBZ26"/>
    <mergeCell ref="SCA26:SCG26"/>
    <mergeCell ref="SCH26:SCN26"/>
    <mergeCell ref="RZW26:SAC26"/>
    <mergeCell ref="SAD26:SAJ26"/>
    <mergeCell ref="SAK26:SAQ26"/>
    <mergeCell ref="SAR26:SAX26"/>
    <mergeCell ref="SAY26:SBE26"/>
    <mergeCell ref="RYN26:RYT26"/>
    <mergeCell ref="RYU26:RZA26"/>
    <mergeCell ref="RZB26:RZH26"/>
    <mergeCell ref="RZI26:RZO26"/>
    <mergeCell ref="RZP26:RZV26"/>
    <mergeCell ref="SHY26:SIE26"/>
    <mergeCell ref="SIF26:SIL26"/>
    <mergeCell ref="SIM26:SIS26"/>
    <mergeCell ref="SIT26:SIZ26"/>
    <mergeCell ref="SJA26:SJG26"/>
    <mergeCell ref="SGP26:SGV26"/>
    <mergeCell ref="SGW26:SHC26"/>
    <mergeCell ref="SHD26:SHJ26"/>
    <mergeCell ref="SHK26:SHQ26"/>
    <mergeCell ref="SHR26:SHX26"/>
    <mergeCell ref="SFG26:SFM26"/>
    <mergeCell ref="SFN26:SFT26"/>
    <mergeCell ref="SFU26:SGA26"/>
    <mergeCell ref="SGB26:SGH26"/>
    <mergeCell ref="SGI26:SGO26"/>
    <mergeCell ref="SDX26:SED26"/>
    <mergeCell ref="SEE26:SEK26"/>
    <mergeCell ref="SEL26:SER26"/>
    <mergeCell ref="SES26:SEY26"/>
    <mergeCell ref="SEZ26:SFF26"/>
    <mergeCell ref="SNI26:SNO26"/>
    <mergeCell ref="SNP26:SNV26"/>
    <mergeCell ref="SNW26:SOC26"/>
    <mergeCell ref="SOD26:SOJ26"/>
    <mergeCell ref="SOK26:SOQ26"/>
    <mergeCell ref="SLZ26:SMF26"/>
    <mergeCell ref="SMG26:SMM26"/>
    <mergeCell ref="SMN26:SMT26"/>
    <mergeCell ref="SMU26:SNA26"/>
    <mergeCell ref="SNB26:SNH26"/>
    <mergeCell ref="SKQ26:SKW26"/>
    <mergeCell ref="SKX26:SLD26"/>
    <mergeCell ref="SLE26:SLK26"/>
    <mergeCell ref="SLL26:SLR26"/>
    <mergeCell ref="SLS26:SLY26"/>
    <mergeCell ref="SJH26:SJN26"/>
    <mergeCell ref="SJO26:SJU26"/>
    <mergeCell ref="SJV26:SKB26"/>
    <mergeCell ref="SKC26:SKI26"/>
    <mergeCell ref="SKJ26:SKP26"/>
    <mergeCell ref="SSS26:SSY26"/>
    <mergeCell ref="SSZ26:STF26"/>
    <mergeCell ref="STG26:STM26"/>
    <mergeCell ref="STN26:STT26"/>
    <mergeCell ref="STU26:SUA26"/>
    <mergeCell ref="SRJ26:SRP26"/>
    <mergeCell ref="SRQ26:SRW26"/>
    <mergeCell ref="SRX26:SSD26"/>
    <mergeCell ref="SSE26:SSK26"/>
    <mergeCell ref="SSL26:SSR26"/>
    <mergeCell ref="SQA26:SQG26"/>
    <mergeCell ref="SQH26:SQN26"/>
    <mergeCell ref="SQO26:SQU26"/>
    <mergeCell ref="SQV26:SRB26"/>
    <mergeCell ref="SRC26:SRI26"/>
    <mergeCell ref="SOR26:SOX26"/>
    <mergeCell ref="SOY26:SPE26"/>
    <mergeCell ref="SPF26:SPL26"/>
    <mergeCell ref="SPM26:SPS26"/>
    <mergeCell ref="SPT26:SPZ26"/>
    <mergeCell ref="SYC26:SYI26"/>
    <mergeCell ref="SYJ26:SYP26"/>
    <mergeCell ref="SYQ26:SYW26"/>
    <mergeCell ref="SYX26:SZD26"/>
    <mergeCell ref="SZE26:SZK26"/>
    <mergeCell ref="SWT26:SWZ26"/>
    <mergeCell ref="SXA26:SXG26"/>
    <mergeCell ref="SXH26:SXN26"/>
    <mergeCell ref="SXO26:SXU26"/>
    <mergeCell ref="SXV26:SYB26"/>
    <mergeCell ref="SVK26:SVQ26"/>
    <mergeCell ref="SVR26:SVX26"/>
    <mergeCell ref="SVY26:SWE26"/>
    <mergeCell ref="SWF26:SWL26"/>
    <mergeCell ref="SWM26:SWS26"/>
    <mergeCell ref="SUB26:SUH26"/>
    <mergeCell ref="SUI26:SUO26"/>
    <mergeCell ref="SUP26:SUV26"/>
    <mergeCell ref="SUW26:SVC26"/>
    <mergeCell ref="SVD26:SVJ26"/>
    <mergeCell ref="TDM26:TDS26"/>
    <mergeCell ref="TDT26:TDZ26"/>
    <mergeCell ref="TEA26:TEG26"/>
    <mergeCell ref="TEH26:TEN26"/>
    <mergeCell ref="TEO26:TEU26"/>
    <mergeCell ref="TCD26:TCJ26"/>
    <mergeCell ref="TCK26:TCQ26"/>
    <mergeCell ref="TCR26:TCX26"/>
    <mergeCell ref="TCY26:TDE26"/>
    <mergeCell ref="TDF26:TDL26"/>
    <mergeCell ref="TAU26:TBA26"/>
    <mergeCell ref="TBB26:TBH26"/>
    <mergeCell ref="TBI26:TBO26"/>
    <mergeCell ref="TBP26:TBV26"/>
    <mergeCell ref="TBW26:TCC26"/>
    <mergeCell ref="SZL26:SZR26"/>
    <mergeCell ref="SZS26:SZY26"/>
    <mergeCell ref="SZZ26:TAF26"/>
    <mergeCell ref="TAG26:TAM26"/>
    <mergeCell ref="TAN26:TAT26"/>
    <mergeCell ref="TIW26:TJC26"/>
    <mergeCell ref="TJD26:TJJ26"/>
    <mergeCell ref="TJK26:TJQ26"/>
    <mergeCell ref="TJR26:TJX26"/>
    <mergeCell ref="TJY26:TKE26"/>
    <mergeCell ref="THN26:THT26"/>
    <mergeCell ref="THU26:TIA26"/>
    <mergeCell ref="TIB26:TIH26"/>
    <mergeCell ref="TII26:TIO26"/>
    <mergeCell ref="TIP26:TIV26"/>
    <mergeCell ref="TGE26:TGK26"/>
    <mergeCell ref="TGL26:TGR26"/>
    <mergeCell ref="TGS26:TGY26"/>
    <mergeCell ref="TGZ26:THF26"/>
    <mergeCell ref="THG26:THM26"/>
    <mergeCell ref="TEV26:TFB26"/>
    <mergeCell ref="TFC26:TFI26"/>
    <mergeCell ref="TFJ26:TFP26"/>
    <mergeCell ref="TFQ26:TFW26"/>
    <mergeCell ref="TFX26:TGD26"/>
    <mergeCell ref="TOG26:TOM26"/>
    <mergeCell ref="TON26:TOT26"/>
    <mergeCell ref="TOU26:TPA26"/>
    <mergeCell ref="TPB26:TPH26"/>
    <mergeCell ref="TPI26:TPO26"/>
    <mergeCell ref="TMX26:TND26"/>
    <mergeCell ref="TNE26:TNK26"/>
    <mergeCell ref="TNL26:TNR26"/>
    <mergeCell ref="TNS26:TNY26"/>
    <mergeCell ref="TNZ26:TOF26"/>
    <mergeCell ref="TLO26:TLU26"/>
    <mergeCell ref="TLV26:TMB26"/>
    <mergeCell ref="TMC26:TMI26"/>
    <mergeCell ref="TMJ26:TMP26"/>
    <mergeCell ref="TMQ26:TMW26"/>
    <mergeCell ref="TKF26:TKL26"/>
    <mergeCell ref="TKM26:TKS26"/>
    <mergeCell ref="TKT26:TKZ26"/>
    <mergeCell ref="TLA26:TLG26"/>
    <mergeCell ref="TLH26:TLN26"/>
    <mergeCell ref="TTQ26:TTW26"/>
    <mergeCell ref="TTX26:TUD26"/>
    <mergeCell ref="TUE26:TUK26"/>
    <mergeCell ref="TUL26:TUR26"/>
    <mergeCell ref="TUS26:TUY26"/>
    <mergeCell ref="TSH26:TSN26"/>
    <mergeCell ref="TSO26:TSU26"/>
    <mergeCell ref="TSV26:TTB26"/>
    <mergeCell ref="TTC26:TTI26"/>
    <mergeCell ref="TTJ26:TTP26"/>
    <mergeCell ref="TQY26:TRE26"/>
    <mergeCell ref="TRF26:TRL26"/>
    <mergeCell ref="TRM26:TRS26"/>
    <mergeCell ref="TRT26:TRZ26"/>
    <mergeCell ref="TSA26:TSG26"/>
    <mergeCell ref="TPP26:TPV26"/>
    <mergeCell ref="TPW26:TQC26"/>
    <mergeCell ref="TQD26:TQJ26"/>
    <mergeCell ref="TQK26:TQQ26"/>
    <mergeCell ref="TQR26:TQX26"/>
    <mergeCell ref="TZA26:TZG26"/>
    <mergeCell ref="TZH26:TZN26"/>
    <mergeCell ref="TZO26:TZU26"/>
    <mergeCell ref="TZV26:UAB26"/>
    <mergeCell ref="UAC26:UAI26"/>
    <mergeCell ref="TXR26:TXX26"/>
    <mergeCell ref="TXY26:TYE26"/>
    <mergeCell ref="TYF26:TYL26"/>
    <mergeCell ref="TYM26:TYS26"/>
    <mergeCell ref="TYT26:TYZ26"/>
    <mergeCell ref="TWI26:TWO26"/>
    <mergeCell ref="TWP26:TWV26"/>
    <mergeCell ref="TWW26:TXC26"/>
    <mergeCell ref="TXD26:TXJ26"/>
    <mergeCell ref="TXK26:TXQ26"/>
    <mergeCell ref="TUZ26:TVF26"/>
    <mergeCell ref="TVG26:TVM26"/>
    <mergeCell ref="TVN26:TVT26"/>
    <mergeCell ref="TVU26:TWA26"/>
    <mergeCell ref="TWB26:TWH26"/>
    <mergeCell ref="UEK26:UEQ26"/>
    <mergeCell ref="UER26:UEX26"/>
    <mergeCell ref="UEY26:UFE26"/>
    <mergeCell ref="UFF26:UFL26"/>
    <mergeCell ref="UFM26:UFS26"/>
    <mergeCell ref="UDB26:UDH26"/>
    <mergeCell ref="UDI26:UDO26"/>
    <mergeCell ref="UDP26:UDV26"/>
    <mergeCell ref="UDW26:UEC26"/>
    <mergeCell ref="UED26:UEJ26"/>
    <mergeCell ref="UBS26:UBY26"/>
    <mergeCell ref="UBZ26:UCF26"/>
    <mergeCell ref="UCG26:UCM26"/>
    <mergeCell ref="UCN26:UCT26"/>
    <mergeCell ref="UCU26:UDA26"/>
    <mergeCell ref="UAJ26:UAP26"/>
    <mergeCell ref="UAQ26:UAW26"/>
    <mergeCell ref="UAX26:UBD26"/>
    <mergeCell ref="UBE26:UBK26"/>
    <mergeCell ref="UBL26:UBR26"/>
    <mergeCell ref="UJU26:UKA26"/>
    <mergeCell ref="UKB26:UKH26"/>
    <mergeCell ref="UKI26:UKO26"/>
    <mergeCell ref="UKP26:UKV26"/>
    <mergeCell ref="UKW26:ULC26"/>
    <mergeCell ref="UIL26:UIR26"/>
    <mergeCell ref="UIS26:UIY26"/>
    <mergeCell ref="UIZ26:UJF26"/>
    <mergeCell ref="UJG26:UJM26"/>
    <mergeCell ref="UJN26:UJT26"/>
    <mergeCell ref="UHC26:UHI26"/>
    <mergeCell ref="UHJ26:UHP26"/>
    <mergeCell ref="UHQ26:UHW26"/>
    <mergeCell ref="UHX26:UID26"/>
    <mergeCell ref="UIE26:UIK26"/>
    <mergeCell ref="UFT26:UFZ26"/>
    <mergeCell ref="UGA26:UGG26"/>
    <mergeCell ref="UGH26:UGN26"/>
    <mergeCell ref="UGO26:UGU26"/>
    <mergeCell ref="UGV26:UHB26"/>
    <mergeCell ref="UPE26:UPK26"/>
    <mergeCell ref="UPL26:UPR26"/>
    <mergeCell ref="UPS26:UPY26"/>
    <mergeCell ref="UPZ26:UQF26"/>
    <mergeCell ref="UQG26:UQM26"/>
    <mergeCell ref="UNV26:UOB26"/>
    <mergeCell ref="UOC26:UOI26"/>
    <mergeCell ref="UOJ26:UOP26"/>
    <mergeCell ref="UOQ26:UOW26"/>
    <mergeCell ref="UOX26:UPD26"/>
    <mergeCell ref="UMM26:UMS26"/>
    <mergeCell ref="UMT26:UMZ26"/>
    <mergeCell ref="UNA26:UNG26"/>
    <mergeCell ref="UNH26:UNN26"/>
    <mergeCell ref="UNO26:UNU26"/>
    <mergeCell ref="ULD26:ULJ26"/>
    <mergeCell ref="ULK26:ULQ26"/>
    <mergeCell ref="ULR26:ULX26"/>
    <mergeCell ref="ULY26:UME26"/>
    <mergeCell ref="UMF26:UML26"/>
    <mergeCell ref="UUO26:UUU26"/>
    <mergeCell ref="UUV26:UVB26"/>
    <mergeCell ref="UVC26:UVI26"/>
    <mergeCell ref="UVJ26:UVP26"/>
    <mergeCell ref="UVQ26:UVW26"/>
    <mergeCell ref="UTF26:UTL26"/>
    <mergeCell ref="UTM26:UTS26"/>
    <mergeCell ref="UTT26:UTZ26"/>
    <mergeCell ref="UUA26:UUG26"/>
    <mergeCell ref="UUH26:UUN26"/>
    <mergeCell ref="URW26:USC26"/>
    <mergeCell ref="USD26:USJ26"/>
    <mergeCell ref="USK26:USQ26"/>
    <mergeCell ref="USR26:USX26"/>
    <mergeCell ref="USY26:UTE26"/>
    <mergeCell ref="UQN26:UQT26"/>
    <mergeCell ref="UQU26:URA26"/>
    <mergeCell ref="URB26:URH26"/>
    <mergeCell ref="URI26:URO26"/>
    <mergeCell ref="URP26:URV26"/>
    <mergeCell ref="UZY26:VAE26"/>
    <mergeCell ref="VAF26:VAL26"/>
    <mergeCell ref="VAM26:VAS26"/>
    <mergeCell ref="VAT26:VAZ26"/>
    <mergeCell ref="VBA26:VBG26"/>
    <mergeCell ref="UYP26:UYV26"/>
    <mergeCell ref="UYW26:UZC26"/>
    <mergeCell ref="UZD26:UZJ26"/>
    <mergeCell ref="UZK26:UZQ26"/>
    <mergeCell ref="UZR26:UZX26"/>
    <mergeCell ref="UXG26:UXM26"/>
    <mergeCell ref="UXN26:UXT26"/>
    <mergeCell ref="UXU26:UYA26"/>
    <mergeCell ref="UYB26:UYH26"/>
    <mergeCell ref="UYI26:UYO26"/>
    <mergeCell ref="UVX26:UWD26"/>
    <mergeCell ref="UWE26:UWK26"/>
    <mergeCell ref="UWL26:UWR26"/>
    <mergeCell ref="UWS26:UWY26"/>
    <mergeCell ref="UWZ26:UXF26"/>
    <mergeCell ref="VFI26:VFO26"/>
    <mergeCell ref="VFP26:VFV26"/>
    <mergeCell ref="VFW26:VGC26"/>
    <mergeCell ref="VGD26:VGJ26"/>
    <mergeCell ref="VGK26:VGQ26"/>
    <mergeCell ref="VDZ26:VEF26"/>
    <mergeCell ref="VEG26:VEM26"/>
    <mergeCell ref="VEN26:VET26"/>
    <mergeCell ref="VEU26:VFA26"/>
    <mergeCell ref="VFB26:VFH26"/>
    <mergeCell ref="VCQ26:VCW26"/>
    <mergeCell ref="VCX26:VDD26"/>
    <mergeCell ref="VDE26:VDK26"/>
    <mergeCell ref="VDL26:VDR26"/>
    <mergeCell ref="VDS26:VDY26"/>
    <mergeCell ref="VBH26:VBN26"/>
    <mergeCell ref="VBO26:VBU26"/>
    <mergeCell ref="VBV26:VCB26"/>
    <mergeCell ref="VCC26:VCI26"/>
    <mergeCell ref="VCJ26:VCP26"/>
    <mergeCell ref="VKS26:VKY26"/>
    <mergeCell ref="VKZ26:VLF26"/>
    <mergeCell ref="VLG26:VLM26"/>
    <mergeCell ref="VLN26:VLT26"/>
    <mergeCell ref="VLU26:VMA26"/>
    <mergeCell ref="VJJ26:VJP26"/>
    <mergeCell ref="VJQ26:VJW26"/>
    <mergeCell ref="VJX26:VKD26"/>
    <mergeCell ref="VKE26:VKK26"/>
    <mergeCell ref="VKL26:VKR26"/>
    <mergeCell ref="VIA26:VIG26"/>
    <mergeCell ref="VIH26:VIN26"/>
    <mergeCell ref="VIO26:VIU26"/>
    <mergeCell ref="VIV26:VJB26"/>
    <mergeCell ref="VJC26:VJI26"/>
    <mergeCell ref="VGR26:VGX26"/>
    <mergeCell ref="VGY26:VHE26"/>
    <mergeCell ref="VHF26:VHL26"/>
    <mergeCell ref="VHM26:VHS26"/>
    <mergeCell ref="VHT26:VHZ26"/>
    <mergeCell ref="VQC26:VQI26"/>
    <mergeCell ref="VQJ26:VQP26"/>
    <mergeCell ref="VQQ26:VQW26"/>
    <mergeCell ref="VQX26:VRD26"/>
    <mergeCell ref="VRE26:VRK26"/>
    <mergeCell ref="VOT26:VOZ26"/>
    <mergeCell ref="VPA26:VPG26"/>
    <mergeCell ref="VPH26:VPN26"/>
    <mergeCell ref="VPO26:VPU26"/>
    <mergeCell ref="VPV26:VQB26"/>
    <mergeCell ref="VNK26:VNQ26"/>
    <mergeCell ref="VNR26:VNX26"/>
    <mergeCell ref="VNY26:VOE26"/>
    <mergeCell ref="VOF26:VOL26"/>
    <mergeCell ref="VOM26:VOS26"/>
    <mergeCell ref="VMB26:VMH26"/>
    <mergeCell ref="VMI26:VMO26"/>
    <mergeCell ref="VMP26:VMV26"/>
    <mergeCell ref="VMW26:VNC26"/>
    <mergeCell ref="VND26:VNJ26"/>
    <mergeCell ref="VVM26:VVS26"/>
    <mergeCell ref="VVT26:VVZ26"/>
    <mergeCell ref="VWA26:VWG26"/>
    <mergeCell ref="VWH26:VWN26"/>
    <mergeCell ref="VWO26:VWU26"/>
    <mergeCell ref="VUD26:VUJ26"/>
    <mergeCell ref="VUK26:VUQ26"/>
    <mergeCell ref="VUR26:VUX26"/>
    <mergeCell ref="VUY26:VVE26"/>
    <mergeCell ref="VVF26:VVL26"/>
    <mergeCell ref="VSU26:VTA26"/>
    <mergeCell ref="VTB26:VTH26"/>
    <mergeCell ref="VTI26:VTO26"/>
    <mergeCell ref="VTP26:VTV26"/>
    <mergeCell ref="VTW26:VUC26"/>
    <mergeCell ref="VRL26:VRR26"/>
    <mergeCell ref="VRS26:VRY26"/>
    <mergeCell ref="VRZ26:VSF26"/>
    <mergeCell ref="VSG26:VSM26"/>
    <mergeCell ref="VSN26:VST26"/>
    <mergeCell ref="WAW26:WBC26"/>
    <mergeCell ref="WBD26:WBJ26"/>
    <mergeCell ref="WBK26:WBQ26"/>
    <mergeCell ref="WBR26:WBX26"/>
    <mergeCell ref="WBY26:WCE26"/>
    <mergeCell ref="VZN26:VZT26"/>
    <mergeCell ref="VZU26:WAA26"/>
    <mergeCell ref="WAB26:WAH26"/>
    <mergeCell ref="WAI26:WAO26"/>
    <mergeCell ref="WAP26:WAV26"/>
    <mergeCell ref="VYE26:VYK26"/>
    <mergeCell ref="VYL26:VYR26"/>
    <mergeCell ref="VYS26:VYY26"/>
    <mergeCell ref="VYZ26:VZF26"/>
    <mergeCell ref="VZG26:VZM26"/>
    <mergeCell ref="VWV26:VXB26"/>
    <mergeCell ref="VXC26:VXI26"/>
    <mergeCell ref="VXJ26:VXP26"/>
    <mergeCell ref="VXQ26:VXW26"/>
    <mergeCell ref="VXX26:VYD26"/>
    <mergeCell ref="WGG26:WGM26"/>
    <mergeCell ref="WGN26:WGT26"/>
    <mergeCell ref="WGU26:WHA26"/>
    <mergeCell ref="WHB26:WHH26"/>
    <mergeCell ref="WHI26:WHO26"/>
    <mergeCell ref="WEX26:WFD26"/>
    <mergeCell ref="WFE26:WFK26"/>
    <mergeCell ref="WFL26:WFR26"/>
    <mergeCell ref="WFS26:WFY26"/>
    <mergeCell ref="WFZ26:WGF26"/>
    <mergeCell ref="WDO26:WDU26"/>
    <mergeCell ref="WDV26:WEB26"/>
    <mergeCell ref="WEC26:WEI26"/>
    <mergeCell ref="WEJ26:WEP26"/>
    <mergeCell ref="WEQ26:WEW26"/>
    <mergeCell ref="WCF26:WCL26"/>
    <mergeCell ref="WCM26:WCS26"/>
    <mergeCell ref="WCT26:WCZ26"/>
    <mergeCell ref="WDA26:WDG26"/>
    <mergeCell ref="WDH26:WDN26"/>
    <mergeCell ref="WLQ26:WLW26"/>
    <mergeCell ref="WLX26:WMD26"/>
    <mergeCell ref="WME26:WMK26"/>
    <mergeCell ref="WML26:WMR26"/>
    <mergeCell ref="WMS26:WMY26"/>
    <mergeCell ref="WKH26:WKN26"/>
    <mergeCell ref="WKO26:WKU26"/>
    <mergeCell ref="WKV26:WLB26"/>
    <mergeCell ref="WLC26:WLI26"/>
    <mergeCell ref="WLJ26:WLP26"/>
    <mergeCell ref="WIY26:WJE26"/>
    <mergeCell ref="WJF26:WJL26"/>
    <mergeCell ref="WJM26:WJS26"/>
    <mergeCell ref="WJT26:WJZ26"/>
    <mergeCell ref="WKA26:WKG26"/>
    <mergeCell ref="WHP26:WHV26"/>
    <mergeCell ref="WHW26:WIC26"/>
    <mergeCell ref="WID26:WIJ26"/>
    <mergeCell ref="WIK26:WIQ26"/>
    <mergeCell ref="WIR26:WIX26"/>
    <mergeCell ref="WRA26:WRG26"/>
    <mergeCell ref="WRH26:WRN26"/>
    <mergeCell ref="WRO26:WRU26"/>
    <mergeCell ref="WRV26:WSB26"/>
    <mergeCell ref="WSC26:WSI26"/>
    <mergeCell ref="WPR26:WPX26"/>
    <mergeCell ref="WPY26:WQE26"/>
    <mergeCell ref="WQF26:WQL26"/>
    <mergeCell ref="WQM26:WQS26"/>
    <mergeCell ref="WQT26:WQZ26"/>
    <mergeCell ref="WOI26:WOO26"/>
    <mergeCell ref="WOP26:WOV26"/>
    <mergeCell ref="WOW26:WPC26"/>
    <mergeCell ref="WPD26:WPJ26"/>
    <mergeCell ref="WPK26:WPQ26"/>
    <mergeCell ref="WMZ26:WNF26"/>
    <mergeCell ref="WNG26:WNM26"/>
    <mergeCell ref="WNN26:WNT26"/>
    <mergeCell ref="WNU26:WOA26"/>
    <mergeCell ref="WOB26:WOH26"/>
    <mergeCell ref="WXF26:WXL26"/>
    <mergeCell ref="WXM26:WXS26"/>
    <mergeCell ref="WVB26:WVH26"/>
    <mergeCell ref="WVI26:WVO26"/>
    <mergeCell ref="WVP26:WVV26"/>
    <mergeCell ref="WVW26:WWC26"/>
    <mergeCell ref="WWD26:WWJ26"/>
    <mergeCell ref="WTS26:WTY26"/>
    <mergeCell ref="WTZ26:WUF26"/>
    <mergeCell ref="WUG26:WUM26"/>
    <mergeCell ref="WUN26:WUT26"/>
    <mergeCell ref="WUU26:WVA26"/>
    <mergeCell ref="WSJ26:WSP26"/>
    <mergeCell ref="WSQ26:WSW26"/>
    <mergeCell ref="WSX26:WTD26"/>
    <mergeCell ref="WTE26:WTK26"/>
    <mergeCell ref="WTL26:WTR26"/>
    <mergeCell ref="XEM26:XES26"/>
    <mergeCell ref="XET26:XEZ26"/>
    <mergeCell ref="XFA26:XFD26"/>
    <mergeCell ref="A23:G23"/>
    <mergeCell ref="XDD26:XDJ26"/>
    <mergeCell ref="XDK26:XDQ26"/>
    <mergeCell ref="XDR26:XDX26"/>
    <mergeCell ref="XDY26:XEE26"/>
    <mergeCell ref="XEF26:XEL26"/>
    <mergeCell ref="XBU26:XCA26"/>
    <mergeCell ref="XCB26:XCH26"/>
    <mergeCell ref="XCI26:XCO26"/>
    <mergeCell ref="XCP26:XCV26"/>
    <mergeCell ref="XCW26:XDC26"/>
    <mergeCell ref="XAL26:XAR26"/>
    <mergeCell ref="XAS26:XAY26"/>
    <mergeCell ref="XAZ26:XBF26"/>
    <mergeCell ref="XBG26:XBM26"/>
    <mergeCell ref="XBN26:XBT26"/>
    <mergeCell ref="WZC26:WZI26"/>
    <mergeCell ref="WZJ26:WZP26"/>
    <mergeCell ref="WZQ26:WZW26"/>
    <mergeCell ref="WZX26:XAD26"/>
    <mergeCell ref="XAE26:XAK26"/>
    <mergeCell ref="WXT26:WXZ26"/>
    <mergeCell ref="WYA26:WYG26"/>
    <mergeCell ref="WYH26:WYN26"/>
    <mergeCell ref="WYO26:WYU26"/>
    <mergeCell ref="WYV26:WZB26"/>
    <mergeCell ref="WWK26:WWQ26"/>
    <mergeCell ref="WWR26:WWX26"/>
    <mergeCell ref="WWY26:WXE26"/>
  </mergeCells>
  <pageMargins left="0.74803149606299213" right="0.74803149606299213" top="0.39370078740157483" bottom="0.78740157480314965" header="0.31496062992125984" footer="0.31496062992125984"/>
  <pageSetup paperSize="9" orientation="landscape" horizontalDpi="1200" verticalDpi="1200"/>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761C"/>
  </sheetPr>
  <dimension ref="A1:L20"/>
  <sheetViews>
    <sheetView zoomScale="110" zoomScaleNormal="110" zoomScalePageLayoutView="110" workbookViewId="0">
      <selection activeCell="E19" sqref="E19"/>
    </sheetView>
  </sheetViews>
  <sheetFormatPr defaultColWidth="10.77734375" defaultRowHeight="13.8" x14ac:dyDescent="0.25"/>
  <cols>
    <col min="1" max="16384" width="10.77734375" style="3"/>
  </cols>
  <sheetData>
    <row r="1" spans="1:12" ht="17.399999999999999" x14ac:dyDescent="0.3">
      <c r="A1" s="351" t="s">
        <v>840</v>
      </c>
      <c r="B1" s="351"/>
      <c r="C1" s="351"/>
      <c r="D1" s="351"/>
      <c r="E1" s="351"/>
      <c r="F1" s="351"/>
      <c r="G1" s="351"/>
      <c r="H1" s="351"/>
      <c r="I1" s="351"/>
      <c r="J1" s="351"/>
      <c r="K1" s="351"/>
      <c r="L1" s="351"/>
    </row>
    <row r="4" spans="1:12" x14ac:dyDescent="0.25">
      <c r="K4" s="96"/>
    </row>
    <row r="6" spans="1:12" ht="15" x14ac:dyDescent="0.25">
      <c r="K6" s="373"/>
    </row>
    <row r="8" spans="1:12" ht="15" x14ac:dyDescent="0.25">
      <c r="K8" s="373"/>
    </row>
    <row r="9" spans="1:12" x14ac:dyDescent="0.25">
      <c r="B9" s="335"/>
    </row>
    <row r="10" spans="1:12" ht="15" x14ac:dyDescent="0.25">
      <c r="K10" s="373"/>
    </row>
    <row r="12" spans="1:12" ht="15" x14ac:dyDescent="0.25">
      <c r="K12" s="373"/>
    </row>
    <row r="14" spans="1:12" ht="15" x14ac:dyDescent="0.25">
      <c r="K14" s="373"/>
    </row>
    <row r="16" spans="1:12" ht="15" x14ac:dyDescent="0.25">
      <c r="K16" s="373"/>
    </row>
    <row r="18" spans="11:11" ht="15" x14ac:dyDescent="0.25">
      <c r="K18" s="373"/>
    </row>
    <row r="20" spans="11:11" ht="15" x14ac:dyDescent="0.25">
      <c r="K20" s="373"/>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C31FA1664B8B4589B87A8047C9AFB4" ma:contentTypeVersion="2" ma:contentTypeDescription="Create a new document." ma:contentTypeScope="" ma:versionID="fba14b6831f594c3c0e2fccf12d6ee31">
  <xsd:schema xmlns:xsd="http://www.w3.org/2001/XMLSchema" xmlns:xs="http://www.w3.org/2001/XMLSchema" xmlns:p="http://schemas.microsoft.com/office/2006/metadata/properties" xmlns:ns2="3dfee69d-4465-45e0-abc9-62248c5fe5fd" targetNamespace="http://schemas.microsoft.com/office/2006/metadata/properties" ma:root="true" ma:fieldsID="09be8af3d9a0233b1955dd59935c1de2" ns2:_="">
    <xsd:import namespace="3dfee69d-4465-45e0-abc9-62248c5fe5f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fee69d-4465-45e0-abc9-62248c5fe5f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DA3261-AD5A-4B0D-9919-54FECE062B2E}">
  <ds:schemaRefs>
    <ds:schemaRef ds:uri="http://schemas.microsoft.com/sharepoint/v3/contenttype/forms"/>
  </ds:schemaRefs>
</ds:datastoreItem>
</file>

<file path=customXml/itemProps2.xml><?xml version="1.0" encoding="utf-8"?>
<ds:datastoreItem xmlns:ds="http://schemas.openxmlformats.org/officeDocument/2006/customXml" ds:itemID="{8896D7A6-B88F-47DF-9197-687AFAAA1E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fee69d-4465-45e0-abc9-62248c5fe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655446-4849-485C-9CBB-3D37FE485817}">
  <ds:schemaRefs>
    <ds:schemaRef ds:uri="http://purl.org/dc/elements/1.1/"/>
    <ds:schemaRef ds:uri="http://schemas.microsoft.com/office/2006/metadata/properties"/>
    <ds:schemaRef ds:uri="3dfee69d-4465-45e0-abc9-62248c5fe5f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33</vt:i4>
      </vt:variant>
    </vt:vector>
  </HeadingPairs>
  <TitlesOfParts>
    <vt:vector size="33" baseType="lpstr">
      <vt:lpstr>Instructions</vt:lpstr>
      <vt:lpstr>Forcefield Analysis</vt:lpstr>
      <vt:lpstr>SWOT Analysis</vt:lpstr>
      <vt:lpstr>Gap analysis</vt:lpstr>
      <vt:lpstr>Energy Manual</vt:lpstr>
      <vt:lpstr>Scope</vt:lpstr>
      <vt:lpstr>Policy</vt:lpstr>
      <vt:lpstr>Legal</vt:lpstr>
      <vt:lpstr>Planning process</vt:lpstr>
      <vt:lpstr>Energy data</vt:lpstr>
      <vt:lpstr>Trends</vt:lpstr>
      <vt:lpstr>SEUs</vt:lpstr>
      <vt:lpstr>ESO List</vt:lpstr>
      <vt:lpstr>Baselines</vt:lpstr>
      <vt:lpstr>EnPIs</vt:lpstr>
      <vt:lpstr>Targets</vt:lpstr>
      <vt:lpstr>Measurement Plan - EnPI</vt:lpstr>
      <vt:lpstr>Measurement plan - COP</vt:lpstr>
      <vt:lpstr>Communication</vt:lpstr>
      <vt:lpstr>Training</vt:lpstr>
      <vt:lpstr>Op Cont</vt:lpstr>
      <vt:lpstr>Critical Op Param</vt:lpstr>
      <vt:lpstr>Maintenance criteria</vt:lpstr>
      <vt:lpstr>Procurement</vt:lpstr>
      <vt:lpstr>Design Workflow</vt:lpstr>
      <vt:lpstr>Design</vt:lpstr>
      <vt:lpstr>Non-conformities</vt:lpstr>
      <vt:lpstr>IA Checklist</vt:lpstr>
      <vt:lpstr>IA plans</vt:lpstr>
      <vt:lpstr>SEU - Motors</vt:lpstr>
      <vt:lpstr>SEU - Heat Uses</vt:lpstr>
      <vt:lpstr>SEU - Lighting</vt:lpstr>
      <vt:lpstr>Info -Finance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Morrison</dc:creator>
  <cp:keywords/>
  <dc:description/>
  <cp:lastModifiedBy>Мария Лазарева</cp:lastModifiedBy>
  <cp:revision/>
  <dcterms:created xsi:type="dcterms:W3CDTF">2012-04-06T10:00:25Z</dcterms:created>
  <dcterms:modified xsi:type="dcterms:W3CDTF">2017-02-07T13:18:08Z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0x010100F1C31FA1664B8B4589B87A8047C9AFB4</vt:lpwstr>
  </property>
</Properties>
</file>